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ll" sheetId="1" r:id="rId4"/>
    <sheet state="visible" name="Linked2" sheetId="2" r:id="rId5"/>
    <sheet state="visible" name="masterdata" sheetId="3" r:id="rId6"/>
    <sheet state="visible" name="Portal" sheetId="4" r:id="rId7"/>
    <sheet state="visible" name="coret2" sheetId="5" r:id="rId8"/>
  </sheets>
  <definedNames>
    <definedName hidden="1" localSheetId="0" name="_xlnm._FilterDatabase">all!$D$1:$Q$151</definedName>
  </definedNames>
  <calcPr/>
</workbook>
</file>

<file path=xl/sharedStrings.xml><?xml version="1.0" encoding="utf-8"?>
<sst xmlns="http://schemas.openxmlformats.org/spreadsheetml/2006/main" count="20026" uniqueCount="8440">
  <si>
    <t>plot</t>
  </si>
  <si>
    <t>send offer 1</t>
  </si>
  <si>
    <t>response</t>
  </si>
  <si>
    <t>inputer</t>
  </si>
  <si>
    <t>tgl input</t>
  </si>
  <si>
    <t>nama</t>
  </si>
  <si>
    <t>no wa</t>
  </si>
  <si>
    <t>email</t>
  </si>
  <si>
    <t>website</t>
  </si>
  <si>
    <t>keahlian</t>
  </si>
  <si>
    <t>location</t>
  </si>
  <si>
    <t>link linkedin</t>
  </si>
  <si>
    <t>biodata</t>
  </si>
  <si>
    <t xml:space="preserve">pekerjaan skrng </t>
  </si>
  <si>
    <t>dari thn</t>
  </si>
  <si>
    <t>pengalaman kerja</t>
  </si>
  <si>
    <t>Source</t>
  </si>
  <si>
    <t>Dayat Miftahul Jannah</t>
  </si>
  <si>
    <t>88223748677</t>
  </si>
  <si>
    <t>-</t>
  </si>
  <si>
    <t xml:space="preserve">- </t>
  </si>
  <si>
    <t>UI/UX Designer &amp; Front ENd Developor</t>
  </si>
  <si>
    <t>linkedin.com/in/dayat-miftahul-jannah-353808169</t>
  </si>
  <si>
    <t>UI/UX Designer &amp; Front End Developer | Programming x Design x Freelancer</t>
  </si>
  <si>
    <t>Programming</t>
  </si>
  <si>
    <t>Ary Syahputra</t>
  </si>
  <si>
    <t>Web Developer &amp; Software Application</t>
  </si>
  <si>
    <t>Pekanbaru,Riau</t>
  </si>
  <si>
    <t>https://www.linkedin.com/in/arysyahputra/</t>
  </si>
  <si>
    <t>Software Engineer di Freelance Web Developer &amp; Software Application, Mobile</t>
  </si>
  <si>
    <t>Web Developer</t>
  </si>
  <si>
    <t>Muhammad Nuridin</t>
  </si>
  <si>
    <t>nuridincs.site  (Portofolio)</t>
  </si>
  <si>
    <t>Software Developer Engineer</t>
  </si>
  <si>
    <t>Bekasi, Jabar</t>
  </si>
  <si>
    <t>linkedin.com/in/muhammad-nuridin-118426b5</t>
  </si>
  <si>
    <t xml:space="preserve">Software Developer </t>
  </si>
  <si>
    <t>Akhirudin Muhamad</t>
  </si>
  <si>
    <t>seeudin.com  (Website Pribadi)</t>
  </si>
  <si>
    <t>Jakarta</t>
  </si>
  <si>
    <t>linkedin.com/in/akhirudin-muhamad-a56b5b126</t>
  </si>
  <si>
    <t>IT &amp; Design Enthusiast | Gundam Builder | Coffee Addict</t>
  </si>
  <si>
    <t>Muhammad Arisandi</t>
  </si>
  <si>
    <t>instagram.com/wpap_crex/  (Portofolio)</t>
  </si>
  <si>
    <t>Jabodetabek</t>
  </si>
  <si>
    <t>linkedin.com/in/muhammad-arisandi-0272bb150</t>
  </si>
  <si>
    <t>Mon Julhan Arif</t>
  </si>
  <si>
    <t>zulhant270792@gmail.com</t>
  </si>
  <si>
    <t>masukkoding.com  (Blog)</t>
  </si>
  <si>
    <t>Full-stack Developer di PT Nusanta Sukses Teknologi</t>
  </si>
  <si>
    <t>https://www.linkedin.com/in/zulhan92/</t>
  </si>
  <si>
    <t>Full-stack Developer</t>
  </si>
  <si>
    <t>Stella Patricia</t>
  </si>
  <si>
    <t>iOS Developer at Home Credit Indonesia</t>
  </si>
  <si>
    <t>Bandung</t>
  </si>
  <si>
    <t>https://www.linkedin.com/in/stella-patricia-2814a3a7/</t>
  </si>
  <si>
    <t>iOS Developer</t>
  </si>
  <si>
    <t>Sarah Glory Olivia</t>
  </si>
  <si>
    <t>Java Developer Specialist at Home Credit Indonesia</t>
  </si>
  <si>
    <t>Riau</t>
  </si>
  <si>
    <t>https://www.linkedin.com/in/sarah-glory-olivia-14083a129/</t>
  </si>
  <si>
    <t>Java Developer</t>
  </si>
  <si>
    <t>Jadequeline Marsha Pricilla</t>
  </si>
  <si>
    <t>Android /IOS Developer</t>
  </si>
  <si>
    <t>Indonesia</t>
  </si>
  <si>
    <t>https://www.linkedin.com/in/jadequeline-marsha-pricilla-7bb58230/</t>
  </si>
  <si>
    <t>Andre Wijaya</t>
  </si>
  <si>
    <t>iOS Developer at Traveloka</t>
  </si>
  <si>
    <t>https://www.linkedin.com/in/andre-wijaya-a01779b4/</t>
  </si>
  <si>
    <t>Daniel Wijono</t>
  </si>
  <si>
    <t>iOS Developer &amp; Freelance iOS</t>
  </si>
  <si>
    <t>https://www.linkedin.com/in/daniel-wijono1994/</t>
  </si>
  <si>
    <t>Wenly Pranata</t>
  </si>
  <si>
    <t>Mobile Application Developer</t>
  </si>
  <si>
    <t>https://www.linkedin.com/in/wenly-pranata-50564b93/</t>
  </si>
  <si>
    <t>Mobile Aplikasi Developer</t>
  </si>
  <si>
    <t>Zulwiyoza Putra</t>
  </si>
  <si>
    <t>github.com/zulwiyozaputra  (GitHub)</t>
  </si>
  <si>
    <t>iOS Software Engineer at Traveloka</t>
  </si>
  <si>
    <t>https://www.linkedin.com/in/zulwiyozaputra/</t>
  </si>
  <si>
    <t>iOS Software Engineer</t>
  </si>
  <si>
    <t>Agustinus Kevin Pongoh</t>
  </si>
  <si>
    <t>Mobile Engineer iOS, Traveloka</t>
  </si>
  <si>
    <t>https://www.linkedin.com/in/agustinus-kevin-pongoh-222a17131/</t>
  </si>
  <si>
    <t>Imam Arief Wicaksono</t>
  </si>
  <si>
    <t>iOS Developer di Lawencon Internasional</t>
  </si>
  <si>
    <t>Jawa Barat</t>
  </si>
  <si>
    <t>https://www.linkedin.com/in/imam-arief-wicaksono-6a85a487/</t>
  </si>
  <si>
    <t>Hilmy Fauzi</t>
  </si>
  <si>
    <t>Learner at Apple Developer Academy - Batam</t>
  </si>
  <si>
    <t>Batam</t>
  </si>
  <si>
    <t>https://www.linkedin.com/in/fauzi-hilmy/</t>
  </si>
  <si>
    <t>Samuel Bernard Jeffersen</t>
  </si>
  <si>
    <t>Android developer | Freelancer</t>
  </si>
  <si>
    <t>https://www.linkedin.com/in/samuel-bernard-jeffersen-ba55b5169/</t>
  </si>
  <si>
    <t>Wahyu Baskara</t>
  </si>
  <si>
    <t>Android &amp; iOS Developer</t>
  </si>
  <si>
    <t xml:space="preserve">Bali </t>
  </si>
  <si>
    <t>https://www.linkedin.com/in/wahyubaskara/</t>
  </si>
  <si>
    <t>Adrianti R.</t>
  </si>
  <si>
    <t>Web Design, Laravel, Front-End Develoment</t>
  </si>
  <si>
    <t>https://www.linkedin.com/in/adrianti-rusli/</t>
  </si>
  <si>
    <t>Frontend Developer</t>
  </si>
  <si>
    <t>Qodir Masruri</t>
  </si>
  <si>
    <t>qodirmasruri@gmail.com</t>
  </si>
  <si>
    <t>iOS, Programmer</t>
  </si>
  <si>
    <t>https://www.linkedin.com/in/justmasqod/</t>
  </si>
  <si>
    <t>01//06/2018</t>
  </si>
  <si>
    <t>iOS, IT Staff, Mobile Aplikasi Developer</t>
  </si>
  <si>
    <t>Andrew Jonathan</t>
  </si>
  <si>
    <t>iOS, Web Developer, IT support, Freelance GD</t>
  </si>
  <si>
    <t>Jawa barat</t>
  </si>
  <si>
    <t>https://www.linkedin.com/in/andrewjonathanr/</t>
  </si>
  <si>
    <t>iOS Developer at PT. Infosys Solusi Terpadu</t>
  </si>
  <si>
    <t>Raditya Kurnianto</t>
  </si>
  <si>
    <t xml:space="preserve">iOS Developer, Android Developer, </t>
  </si>
  <si>
    <t>https://www.linkedin.com/in/radityakurnianto/</t>
  </si>
  <si>
    <t>iOS Developer at detik.com</t>
  </si>
  <si>
    <t>Angger Binuko</t>
  </si>
  <si>
    <t xml:space="preserve">Android Developer, Web Aplikasi , IT Office </t>
  </si>
  <si>
    <t>https://www.linkedin.com/in/anggerbinuko/</t>
  </si>
  <si>
    <t>Fransiscus Caesar</t>
  </si>
  <si>
    <t>Mobile Application Developer (iOS &amp; Android)</t>
  </si>
  <si>
    <t>https://www.linkedin.com/in/fransiscus-caesar/</t>
  </si>
  <si>
    <t>Yunus Y. Herfanda</t>
  </si>
  <si>
    <t xml:space="preserve">Mobile Application Developer at ZEEPOS
</t>
  </si>
  <si>
    <t>https://www.linkedin.com/in/yunus-y-herfanda-89a13689/</t>
  </si>
  <si>
    <t>Angga Dwi Arifandi</t>
  </si>
  <si>
    <t>anggadwiarifandi96@gmail.com</t>
  </si>
  <si>
    <t>Mobile Developer Flutter &amp; Android | Open to job opportunities</t>
  </si>
  <si>
    <t>https://www.linkedin.com/in/angga-dwi-arifandi-6414b8b8/</t>
  </si>
  <si>
    <t>Adya Naufal Fikri</t>
  </si>
  <si>
    <t>Android Developer at Bukalapak</t>
  </si>
  <si>
    <t>https://www.linkedin.com/in/adyanf/</t>
  </si>
  <si>
    <t>Reza Raka Nugraha</t>
  </si>
  <si>
    <t>Fullstack Developer</t>
  </si>
  <si>
    <t>https://www.linkedin.com/in/reza-raka-nugraha-ab8b79187/</t>
  </si>
  <si>
    <t>Muhammad Savero</t>
  </si>
  <si>
    <t>-`</t>
  </si>
  <si>
    <t>Fullstack developer</t>
  </si>
  <si>
    <t>Bandar Lampun</t>
  </si>
  <si>
    <t>https://www.linkedin.com/in/muhammad-savero-180996/</t>
  </si>
  <si>
    <t>vina wulandari</t>
  </si>
  <si>
    <t xml:space="preserve">Quality Assurance
</t>
  </si>
  <si>
    <t>bantem</t>
  </si>
  <si>
    <t>https://www.linkedin.com/in/vina-wulandari-0bb9b7162/</t>
  </si>
  <si>
    <t>Quality Assurance</t>
  </si>
  <si>
    <t>Artia Claudia Siregar</t>
  </si>
  <si>
    <t>Quality Assurance Engineer, Android depelover</t>
  </si>
  <si>
    <t>Banten</t>
  </si>
  <si>
    <t>https://www.linkedin.com/in/acsiregar/</t>
  </si>
  <si>
    <t>Quality Assurance Engineer</t>
  </si>
  <si>
    <t>Andre Bahtiar Fauzi</t>
  </si>
  <si>
    <t>Application Developer - Mobile Developer</t>
  </si>
  <si>
    <t>https://www.linkedin.com/in/andre-bahtiar-fauzi-649096141/</t>
  </si>
  <si>
    <t>Haris Asrofi</t>
  </si>
  <si>
    <t>IT Mobile Developer at Asuransi Astra</t>
  </si>
  <si>
    <t>https://www.linkedin.com/in/harisasrofi/</t>
  </si>
  <si>
    <t>adam luthfi</t>
  </si>
  <si>
    <t>6287889993258</t>
  </si>
  <si>
    <t>adamluthfi6@gmail.com</t>
  </si>
  <si>
    <t>Mobile Developer</t>
  </si>
  <si>
    <t>https://www.linkedin.com/in/adamluthfi/</t>
  </si>
  <si>
    <t>iOS,Mobile Developer, Android Developer</t>
  </si>
  <si>
    <t>Antonio Yaphiar</t>
  </si>
  <si>
    <t>iOS Mobile Developer at Innovez One</t>
  </si>
  <si>
    <t>https://www.linkedin.com/in/antonio-yaphiar-0861b1100/</t>
  </si>
  <si>
    <t>Febri Adrian</t>
  </si>
  <si>
    <t>github.com/febriadrian  (Portfolio)</t>
  </si>
  <si>
    <t>https://www.linkedin.com/in/febriadrian/</t>
  </si>
  <si>
    <t>iOS Developer, Direct Sales Representative</t>
  </si>
  <si>
    <t>angga surya</t>
  </si>
  <si>
    <t>Quality Assurance at Investree</t>
  </si>
  <si>
    <t>Indonesoa</t>
  </si>
  <si>
    <t>https://www.linkedin.com/in/angga-surya-900985127/</t>
  </si>
  <si>
    <t>Figar Januari</t>
  </si>
  <si>
    <t>Software Developer at Investree</t>
  </si>
  <si>
    <t>https://www.linkedin.com/in/figarjanuar/</t>
  </si>
  <si>
    <t>Agasi Gilang Persada</t>
  </si>
  <si>
    <t>agasigp.web.id  (Personal Website)</t>
  </si>
  <si>
    <t>I'm a fullstack web developer. My passion is on web programming, especillay in backend programming.</t>
  </si>
  <si>
    <t>Yogyakarta</t>
  </si>
  <si>
    <t>https://www.linkedin.com/in/agasigp/</t>
  </si>
  <si>
    <t>Angga Indriya Pamungkas</t>
  </si>
  <si>
    <t>Fullstack Developer at JakPat</t>
  </si>
  <si>
    <t>yogyakarta</t>
  </si>
  <si>
    <t>https://www.linkedin.com/in/anggaindriya/</t>
  </si>
  <si>
    <t>Michael .</t>
  </si>
  <si>
    <t>Web programming enthusiast</t>
  </si>
  <si>
    <t>https://www.linkedin.com/in/michael-179585140/</t>
  </si>
  <si>
    <t>Software Engineer, web Programming enthusiast</t>
  </si>
  <si>
    <t>Suriyadi</t>
  </si>
  <si>
    <t>-+6281360406566 (Mobile)</t>
  </si>
  <si>
    <t>Programmer at PT Mitra Pasifik Solusindo (MPSSOFT)</t>
  </si>
  <si>
    <t>Sumatera</t>
  </si>
  <si>
    <t>https://www.linkedin.com/in/suryadi121/</t>
  </si>
  <si>
    <t>Programming, Admin</t>
  </si>
  <si>
    <t>Des Dulianto</t>
  </si>
  <si>
    <t>desdulianto.com</t>
  </si>
  <si>
    <t>Software Engineer at Bukalapak</t>
  </si>
  <si>
    <t>Medan</t>
  </si>
  <si>
    <t>https://www.linkedin.com/in/desdulianto/</t>
  </si>
  <si>
    <t>Software Engineer at Bukalapak, IT Specialist, ICT Development</t>
  </si>
  <si>
    <t>iOS Developers, Programmer</t>
  </si>
  <si>
    <t xml:space="preserve">iOS Developer
</t>
  </si>
  <si>
    <t>IT Officer, Android Developer, Web Aplikasion</t>
  </si>
  <si>
    <t>Arif Cahya Baskara</t>
  </si>
  <si>
    <t>arifcebe.com  (Personal Website)</t>
  </si>
  <si>
    <t>Mobile iOS Developer at Bahaso.com</t>
  </si>
  <si>
    <t>linkedin.com/in/arif-cahya-baskara-3416855a</t>
  </si>
  <si>
    <t>Mobile iOS, Mobile Aplikasi Developers, Programmer, Mobile Aplikasi Developers</t>
  </si>
  <si>
    <t>Ferry Adi Wijayanto</t>
  </si>
  <si>
    <t>https://www.linkedin.com/in/ferry-adi-wijayanto-97599465/</t>
  </si>
  <si>
    <t>Web Designer, iOS developer, Internship</t>
  </si>
  <si>
    <t>Rinaldy (Aldy) Sam</t>
  </si>
  <si>
    <t>iOS Developer at Gredu</t>
  </si>
  <si>
    <t>https://www.linkedin.com/in/rinaldysam/</t>
  </si>
  <si>
    <t>iOS Developers, Senior Mobile Developer, Mobile App Developers, Padiciti Group, Android Develeper, Front End Developers</t>
  </si>
  <si>
    <t>Wahyu Herdianto</t>
  </si>
  <si>
    <t>iOS Developer at Telkom Indonesia</t>
  </si>
  <si>
    <t>https://www.linkedin.com/in/fxwh-/</t>
  </si>
  <si>
    <t>iOS Developers, Creative Team</t>
  </si>
  <si>
    <t>William Cendana</t>
  </si>
  <si>
    <t>https://www.linkedin.com/in/william-cendana-b2546bb3/</t>
  </si>
  <si>
    <t>iOS developer, iOS Developer Intern</t>
  </si>
  <si>
    <t>Fiqri Hafzain</t>
  </si>
  <si>
    <t>Software Engineer &amp; Executive Android Enthusiast Jakarta</t>
  </si>
  <si>
    <t>https://www.linkedin.com/in/fiqri-hafzain-14174b159/</t>
  </si>
  <si>
    <t>Software Engineer, FacilitasSoftwareEngineer, Android App</t>
  </si>
  <si>
    <t>Muhammad Firdaus</t>
  </si>
  <si>
    <t>mfirdaus1453@gmail.com</t>
  </si>
  <si>
    <t>Android Developer at GITS Indonesia</t>
  </si>
  <si>
    <t>Kalteng</t>
  </si>
  <si>
    <t>https://www.linkedin.com/in/firdaus1453/</t>
  </si>
  <si>
    <t>Android Developer, Programmer, Teacher, Android Developer</t>
  </si>
  <si>
    <t>Muhamad Syafii</t>
  </si>
  <si>
    <t>Android Developer at WEBARQ</t>
  </si>
  <si>
    <t>https://www.linkedin.com/in/muhamadsyafii4/</t>
  </si>
  <si>
    <t>Android Developer, Warehouse Operator</t>
  </si>
  <si>
    <t>Agus Rianto</t>
  </si>
  <si>
    <t>Android Developer at Otten Coffee</t>
  </si>
  <si>
    <t>https://www.linkedin.com/in/agusrianto/</t>
  </si>
  <si>
    <t>Android Developer, Web Developer, Programming</t>
  </si>
  <si>
    <t>Ahmad Alimuddin Agus</t>
  </si>
  <si>
    <t>Backend Developer at Otten Coffee | Computer Hardware Enthusiast</t>
  </si>
  <si>
    <t>https://www.linkedin.com/in/aalimudin/</t>
  </si>
  <si>
    <t>System Engineer Specialist, Junior Backend Developers, Freelance IT support</t>
  </si>
  <si>
    <t>Uray Jordi Lasardi</t>
  </si>
  <si>
    <t>Full-stack Developer at PT. SMOOETS TEKNOLOGI OUTSOURCING</t>
  </si>
  <si>
    <t>bandung</t>
  </si>
  <si>
    <t>https://www.linkedin.com/in/uray-jordi-lasardi-887540152/</t>
  </si>
  <si>
    <t>Full Stack Developers</t>
  </si>
  <si>
    <t>M Arif Yahya</t>
  </si>
  <si>
    <t>https://www.linkedin.com/in/marifyahya/</t>
  </si>
  <si>
    <t>Full Stack Developer</t>
  </si>
  <si>
    <t>IT Support, Web Developers</t>
  </si>
  <si>
    <t>Renhard Julindra</t>
  </si>
  <si>
    <t>renhard.net</t>
  </si>
  <si>
    <t>https://www.linkedin.com/in/renhard/</t>
  </si>
  <si>
    <t>Software Engineer, Software Engineer Intern</t>
  </si>
  <si>
    <t>Alifia Alifia</t>
  </si>
  <si>
    <t>Quality Assurance Manager at Bukalapak</t>
  </si>
  <si>
    <t>https://www.linkedin.com/in/alifia-alifia-38878b164/</t>
  </si>
  <si>
    <t>Quality Assurance Manager at Bukalapak, Software Tester, Project Maneger, Software Tester</t>
  </si>
  <si>
    <t>Yudi Chang</t>
  </si>
  <si>
    <t>Frontend Developer at Bukalapak</t>
  </si>
  <si>
    <t>linkedin.com/in/yudi-chang</t>
  </si>
  <si>
    <t>Michael Cheng</t>
  </si>
  <si>
    <t>Android Mobile Developer</t>
  </si>
  <si>
    <t>MEdan</t>
  </si>
  <si>
    <t>https://www.linkedin.com/in/michael-cheng-07a069bb/</t>
  </si>
  <si>
    <t>Kevin Gozali</t>
  </si>
  <si>
    <t>Mobile Application Developer at Bukalapak</t>
  </si>
  <si>
    <t>https://www.linkedin.com/in/kevingozali/detail/contact-info/</t>
  </si>
  <si>
    <t>Bukalapak, Full stack Engineer</t>
  </si>
  <si>
    <t>Zetra .</t>
  </si>
  <si>
    <t>https://www.linkedin.com/in/zetbaitsu/</t>
  </si>
  <si>
    <t>Setyo Nugroho</t>
  </si>
  <si>
    <t xml:space="preserve">Mobile Apps Developer Part-time at Bukalapak
</t>
  </si>
  <si>
    <t>https://www.linkedin.com/in/setyongr/</t>
  </si>
  <si>
    <t>Mobile Apps Developer Part-time at Bukalapak</t>
  </si>
  <si>
    <t>Mobile Apps Developer, Software Engineer, Software Developer</t>
  </si>
  <si>
    <t>Omega Samosir</t>
  </si>
  <si>
    <t>085270835861 (Mobile)</t>
  </si>
  <si>
    <t>omiesamosir@gmail.com</t>
  </si>
  <si>
    <t>https://www.linkedin.com/in/omega-samosir-5b7b97120/</t>
  </si>
  <si>
    <t>Java Developer, Solution Engineer, Intern</t>
  </si>
  <si>
    <t>Dewi Suryamaharani</t>
  </si>
  <si>
    <t>suryamaharanidewi@gmail.com</t>
  </si>
  <si>
    <t xml:space="preserve">Mobile Developer
</t>
  </si>
  <si>
    <t>https://www.linkedin.com/in/dewi-suryamaharani-2a259814b/</t>
  </si>
  <si>
    <t>Claudia Kenyta</t>
  </si>
  <si>
    <t>claudiakenyta009@gmail.com</t>
  </si>
  <si>
    <t>iOS Developer at Apple Developer Academy | UC</t>
  </si>
  <si>
    <t>https://www.linkedin.com/in/claudiakenyta/</t>
  </si>
  <si>
    <t>iOS Developers</t>
  </si>
  <si>
    <t>Dewi Salma Salsabila</t>
  </si>
  <si>
    <t>Surabaya</t>
  </si>
  <si>
    <t>linkedin.com/in/dewi-salma-salsabila-b71009186</t>
  </si>
  <si>
    <t>iOS Developes</t>
  </si>
  <si>
    <t>mohamad safrodin</t>
  </si>
  <si>
    <t>safrodin.id  (Personal Website)</t>
  </si>
  <si>
    <t>iOS Developer, Game Developer, Researcher</t>
  </si>
  <si>
    <t>https://www.linkedin.com/in/mohamad-safrodin-467858137/</t>
  </si>
  <si>
    <t>iOS developer, Researcher, Engineer, Technician</t>
  </si>
  <si>
    <t>Alvin Syarifudin Shahab</t>
  </si>
  <si>
    <t>Programmer PT.Pelindo III</t>
  </si>
  <si>
    <t>https://www.linkedin.com/in/alvin-syarifudin-shahab-9bb255146/</t>
  </si>
  <si>
    <t>Web Developer, PHP Developer</t>
  </si>
  <si>
    <t>Abdurrouf (rouf)</t>
  </si>
  <si>
    <t xml:space="preserve">Mobile Application Developer (iOS and Android)
</t>
  </si>
  <si>
    <t>https://www.linkedin.com/in/roufroufrouf/</t>
  </si>
  <si>
    <t>Senior Engineer, Co-Founder - iOS Developer</t>
  </si>
  <si>
    <t>Devina Adyasa</t>
  </si>
  <si>
    <t>Junior Developer Intern at Apple Developer Academy | Indonesia</t>
  </si>
  <si>
    <t>https://www.linkedin.com/in/devina-adyasa/</t>
  </si>
  <si>
    <t>Junior Developer, HIMDVKVBinus , External Relation, Public Relations</t>
  </si>
  <si>
    <t>Yudha Permana</t>
  </si>
  <si>
    <t>https://www.linkedin.com/in/yudha-permana-214a2112a/</t>
  </si>
  <si>
    <t>Full Stack Developer, Web Programmer, Web Development, Programmer</t>
  </si>
  <si>
    <t>Fadli Al Baihaqi</t>
  </si>
  <si>
    <t>Full Stack Javascript Developer (Javascript, Typescript, React, React-Native, Vuejs)</t>
  </si>
  <si>
    <t>https://www.linkedin.com/in/alibaihaqi/</t>
  </si>
  <si>
    <t>Amsal Wicaksono</t>
  </si>
  <si>
    <t>Fullstack Developer Javascript and React Native Developer</t>
  </si>
  <si>
    <t>Palembang</t>
  </si>
  <si>
    <t>https://www.linkedin.com/in/amsal-wicaksono-b123a262/</t>
  </si>
  <si>
    <t>Firda Nurbaiduri Intani</t>
  </si>
  <si>
    <t>Web Developer : ReactJS, JavaScript, Node.js, MySQL.</t>
  </si>
  <si>
    <t>https://www.linkedin.com/in/firda-nurbaiduri-intani/</t>
  </si>
  <si>
    <t>Jamal Balya</t>
  </si>
  <si>
    <t>jamalbalya.blogspot.com</t>
  </si>
  <si>
    <t>Quality Assurance Manager at Geekseat</t>
  </si>
  <si>
    <t>https://www.linkedin.com/in/jamal-balya-3802a947/</t>
  </si>
  <si>
    <t>Quality Assurance Manager at Geekseat, Programmer</t>
  </si>
  <si>
    <t>Agustinus Wiguno</t>
  </si>
  <si>
    <t>https://www.linkedin.com/in/agustinuswiguno/</t>
  </si>
  <si>
    <t xml:space="preserve">Software Tester, Quality Assurance, Intership </t>
  </si>
  <si>
    <t>Abdurrahman Iskandar</t>
  </si>
  <si>
    <t>Software Quality Assurance Team Lead di Xtremax</t>
  </si>
  <si>
    <t>https://www.linkedin.com/in/abdurrahman-iskandar-892377102/</t>
  </si>
  <si>
    <t>Aldy Wirawan</t>
  </si>
  <si>
    <t>medium.com/@wirawan.aldy</t>
  </si>
  <si>
    <t>Quality Assurance Specialist | Seasoned Developer</t>
  </si>
  <si>
    <t>https://www.linkedin.com/in/aldy-wirawan-6233a882/</t>
  </si>
  <si>
    <t xml:space="preserve">Technical Solution Manager, Quality Assurance Lead, Software Developer, </t>
  </si>
  <si>
    <t>Febri Adriaanz</t>
  </si>
  <si>
    <t>adriaanz.io</t>
  </si>
  <si>
    <t>Front End Web Developer</t>
  </si>
  <si>
    <t>https://www.linkedin.com/in/adriaanz/</t>
  </si>
  <si>
    <t>Fronted Developer, Grafhic Designer</t>
  </si>
  <si>
    <t>Rian Asmara Putra</t>
  </si>
  <si>
    <t>Fullstack Web Developer</t>
  </si>
  <si>
    <t>Mataram</t>
  </si>
  <si>
    <t>https://www.linkedin.com/in/rian-asmara-putra-b2a967155/</t>
  </si>
  <si>
    <t>Lambda Sangkala</t>
  </si>
  <si>
    <t>081906578152 (Mobile)</t>
  </si>
  <si>
    <t>lambdasangkala45@gmail.com</t>
  </si>
  <si>
    <t>lambda.web.id/  (Personal Website)</t>
  </si>
  <si>
    <t>Fullstack Web &amp; Hybrid Mobile Developer</t>
  </si>
  <si>
    <t>https://www.linkedin.com/in/lambdasangkala/</t>
  </si>
  <si>
    <t>Wisman Nur Abdul Kholik</t>
  </si>
  <si>
    <t>yakses.com  (Personal Website)</t>
  </si>
  <si>
    <t>Full Stack Web Developer at BIT - Barito Technologies Group</t>
  </si>
  <si>
    <t>https://www.linkedin.com/in/wismannur/</t>
  </si>
  <si>
    <t>Risqi Romadhoni</t>
  </si>
  <si>
    <t>risqiromadhoni.netlify.com</t>
  </si>
  <si>
    <t>Software Developer &amp; Full Stack Developer at PT Babastudio</t>
  </si>
  <si>
    <t>https://www.linkedin.com/in/risqir/</t>
  </si>
  <si>
    <t>Insan Muttaqien</t>
  </si>
  <si>
    <t>https://www.linkedin.com/in/insan-muttaqien/</t>
  </si>
  <si>
    <t>Web Developer, Web Instructor, Fullstack Engineer, Computer lab , Grafihc Design</t>
  </si>
  <si>
    <t>Fariz Eza Syauqi</t>
  </si>
  <si>
    <t>Web &amp; Mobile Development Coding Bootcamp Student at Purwadhika</t>
  </si>
  <si>
    <t>linkedin.com/in/fazaqi</t>
  </si>
  <si>
    <t>Database administrator</t>
  </si>
  <si>
    <t>Sawitha Yuliana R.</t>
  </si>
  <si>
    <t>Quality Assurance Engineer at Mamikos.com</t>
  </si>
  <si>
    <t>https://www.linkedin.com/in/sawithayr/</t>
  </si>
  <si>
    <t xml:space="preserve">Quality Assurance Engineer, Program </t>
  </si>
  <si>
    <t>Rendi Wijiatmoko</t>
  </si>
  <si>
    <t>Front End Developer</t>
  </si>
  <si>
    <t>linkedin.com/in/rendiwijiatmoko/</t>
  </si>
  <si>
    <t>Front End Developer, mobile develoment, fullstack developer</t>
  </si>
  <si>
    <t>Catur Ananta Putra</t>
  </si>
  <si>
    <t>https://www.linkedin.com/in/catur-ananta-putra-bb7797164/</t>
  </si>
  <si>
    <t>Fullstack Developer, IT Support</t>
  </si>
  <si>
    <t>ratanajayaa@gmail.com</t>
  </si>
  <si>
    <t>Full Stack .Net Developer at Safepedia</t>
  </si>
  <si>
    <t>semarang</t>
  </si>
  <si>
    <t>https://www.linkedin.com/in/ratanajaya/</t>
  </si>
  <si>
    <t>.Net Developer, .Net programming, Programmer Trainee</t>
  </si>
  <si>
    <t>Asri Nurul Ma'rifah</t>
  </si>
  <si>
    <t>Full Stack web Developer</t>
  </si>
  <si>
    <t>https://www.linkedin.com/in/asri-nurul-ma-rifah-38899b196/</t>
  </si>
  <si>
    <t>Kenny The</t>
  </si>
  <si>
    <t>https://www.linkedin.com/in/kenny-the-0a178616a/</t>
  </si>
  <si>
    <t>Full Stack Developer, Group Projct Lead</t>
  </si>
  <si>
    <t>Ariel Jehuda Kopalit</t>
  </si>
  <si>
    <t>https://www.linkedin.com/in/ariel-jehuda-kopalit-1069ab165/</t>
  </si>
  <si>
    <t>Panggih Mario</t>
  </si>
  <si>
    <t>Full Stack Developer Javascript</t>
  </si>
  <si>
    <t>https://www.linkedin.com/in/panggih-mario-51b368153/</t>
  </si>
  <si>
    <t>Full Stack Developer Javascript,Front End Developer, Processing  Data  Singlebeam</t>
  </si>
  <si>
    <t>Tontowi Prasetyo</t>
  </si>
  <si>
    <t xml:space="preserve">Full Stack Developer at Farmagitechs
</t>
  </si>
  <si>
    <t>Indoensia</t>
  </si>
  <si>
    <t>https://www.linkedin.com/in/setyotontowi/</t>
  </si>
  <si>
    <t>Full Stack Developer at Farmagitechs</t>
  </si>
  <si>
    <t>Full Stack Developer, Fullstack Programmer</t>
  </si>
  <si>
    <t>Wahyudi Setiaji</t>
  </si>
  <si>
    <t>Full-Stack Javascript Developer</t>
  </si>
  <si>
    <t>https://www.linkedin.com/in/wahyudi-setiaji-948b35172/</t>
  </si>
  <si>
    <t>React Developer, Timing System Operator, Freelance IT Support</t>
  </si>
  <si>
    <t>Antoni Angga</t>
  </si>
  <si>
    <t>antoniangga.com</t>
  </si>
  <si>
    <t>Web dan software developer JavaScript. React, Redux, Node.js , Express, SQL, MongoDB</t>
  </si>
  <si>
    <t>https://www.linkedin.com/in/antoni-angga-83442491/</t>
  </si>
  <si>
    <t>Software Developer, Junior Developer</t>
  </si>
  <si>
    <t>Fuadit Muhammad</t>
  </si>
  <si>
    <t xml:space="preserve">nextbyte.co  </t>
  </si>
  <si>
    <t>Help entry startup to build their tech stack. | Node JS expert | React | Flutter | Kotlin | MongoDB and many more.</t>
  </si>
  <si>
    <t>https://www.linkedin.com/in/fuadit-muhammad/</t>
  </si>
  <si>
    <t>Fullstack engineering,Senior Techical  Engineering, Chief Techonoligy Officer</t>
  </si>
  <si>
    <t>Muhammad Ghazali</t>
  </si>
  <si>
    <t>muhammadghazali.wordpress.com  (Blog)</t>
  </si>
  <si>
    <t>Fullstack Software Developer</t>
  </si>
  <si>
    <t>https://www.linkedin.com/in/muhammadghazali/</t>
  </si>
  <si>
    <t>Fullstack  Software  Developer, self Employed, Freelace Node.js Develoment</t>
  </si>
  <si>
    <t>Andriy Andriyan</t>
  </si>
  <si>
    <t>andriyandriyan.com  (Blog)</t>
  </si>
  <si>
    <t>https://www.linkedin.com/in/andriy-andriyan-107820b7/</t>
  </si>
  <si>
    <t>Fullstack Programmer, Freelance Web  And Mobile Hybrid  Developer, Programmer, Office Administration</t>
  </si>
  <si>
    <t>ridwan firdaus</t>
  </si>
  <si>
    <t xml:space="preserve">Fullstack Developer
</t>
  </si>
  <si>
    <t>https://www.linkedin.com/in/ridwan-firdaus-3a6b35117/</t>
  </si>
  <si>
    <t xml:space="preserve">Fullstack Developer,  Back End Developer, Prgorammer Developer
</t>
  </si>
  <si>
    <t>Ervan Adetya Sukianto</t>
  </si>
  <si>
    <t>https://www.linkedin.com/in/ervan-adetya-sukianto-a1973a61/</t>
  </si>
  <si>
    <t>Developer, Owner</t>
  </si>
  <si>
    <t>Adhitya Venancius</t>
  </si>
  <si>
    <t>Fullstack Developer at Base</t>
  </si>
  <si>
    <t>https://www.linkedin.com/in/adhitya-venancius-032060b5/</t>
  </si>
  <si>
    <t>Fullstack  Developer,  Lenna.ai, Bot Studio Team Lead, Software Enginner, Software Engineer Intern</t>
  </si>
  <si>
    <t>Rizky Lazuardi</t>
  </si>
  <si>
    <t xml:space="preserve">Fullstack developer
</t>
  </si>
  <si>
    <t>banten</t>
  </si>
  <si>
    <t>https://www.linkedin.com/in/rizky-lazuardi-700882138/</t>
  </si>
  <si>
    <t>Senior Java Developer</t>
  </si>
  <si>
    <t>Erithiana Sisijoan Koesnadi</t>
  </si>
  <si>
    <t>joanlamrack.github.io  (Blog)</t>
  </si>
  <si>
    <t>Software Engineer at Xendit and Fullstack Javascript Developer</t>
  </si>
  <si>
    <t>https://www.linkedin.com/in/erithiana-sisijoan-koesnadi-0a6262135/</t>
  </si>
  <si>
    <t>Software Engineer, Developer Internship, IT CPS Develoment Engineer, Software  Developer  Intership</t>
  </si>
  <si>
    <t>Reyhan Alphard Savero</t>
  </si>
  <si>
    <t>Software Engineer | IT Consultant | Backend Developer</t>
  </si>
  <si>
    <t>https://www.linkedin.com/in/reyhan-alphard-savero-41b1b7127/</t>
  </si>
  <si>
    <t xml:space="preserve">Software Engineer | IT Consultant | Backend Developer
</t>
  </si>
  <si>
    <t>Project Manager, Web Developer, Software Engineer, Back End developer</t>
  </si>
  <si>
    <t>Rahmat Ansori</t>
  </si>
  <si>
    <t>Android Developer</t>
  </si>
  <si>
    <t>https://www.linkedin.com/in/rahmat-ansori/</t>
  </si>
  <si>
    <t>Game Developer, Phyton  Developer, Android Developer,  Web Programmer</t>
  </si>
  <si>
    <t>Mochamad Agusta Naofal Hakim</t>
  </si>
  <si>
    <t>Mobile Application Developer at Tanijoy</t>
  </si>
  <si>
    <t>https://www.linkedin.com/in/naofal-hakim/</t>
  </si>
  <si>
    <t>Mobile Aplikasi Developer, Telkom University, Colloge Student, Junior Android Developer, Android Developer</t>
  </si>
  <si>
    <t>Engla Raafi</t>
  </si>
  <si>
    <t>englaraafi1998@gmail.com</t>
  </si>
  <si>
    <t>Foodritious.com  (Company Website)</t>
  </si>
  <si>
    <t>Mobile Application Developer at Phillip Sekuritas Indonesia</t>
  </si>
  <si>
    <t>https://www.linkedin.com/in/englaraafi/</t>
  </si>
  <si>
    <t xml:space="preserve">Mobile Application Developer </t>
  </si>
  <si>
    <t>Ernawatya Ernawatya</t>
  </si>
  <si>
    <t>Software Quality Assurance</t>
  </si>
  <si>
    <t>https://www.linkedin.com/in/ernawatya-ernawatya-91342687/</t>
  </si>
  <si>
    <t>QA Manual Tester,  Quality Assurance, Software Quality Assurance</t>
  </si>
  <si>
    <t>Maranatha Purba</t>
  </si>
  <si>
    <t>Quality Assurance at Style Theory</t>
  </si>
  <si>
    <t>https://www.linkedin.com/in/maranatha-purba-493708b2/</t>
  </si>
  <si>
    <t>Gede Suma Wijaya</t>
  </si>
  <si>
    <t>gedelumbung.com  (Blog)</t>
  </si>
  <si>
    <t>Full Stack Web Developer</t>
  </si>
  <si>
    <t>indonesia</t>
  </si>
  <si>
    <t>https://www.linkedin.com/in/gede-suma-wijaya-8487628b/</t>
  </si>
  <si>
    <t>Senior Backend Engineer, Fullstack developer</t>
  </si>
  <si>
    <t>Yudha Rachmat Hidayat</t>
  </si>
  <si>
    <t>blog.yudha.id  (Blog)</t>
  </si>
  <si>
    <t>Full-Stack Developer</t>
  </si>
  <si>
    <t>https://www.linkedin.com/in/yudha-rachmat-hidayat/</t>
  </si>
  <si>
    <t>Web Developer,  IT STAFF, Web Developer, PHP developer</t>
  </si>
  <si>
    <t>Wahyu Ardie</t>
  </si>
  <si>
    <t>indielabstudio.com  (Personal Website)</t>
  </si>
  <si>
    <t>https://www.linkedin.com/in/wahyuardie/</t>
  </si>
  <si>
    <t>Fullstack Engineering, Web  Aolikasi Developer, Fullstack Engineering</t>
  </si>
  <si>
    <t>rendra Septian</t>
  </si>
  <si>
    <t>Freelance Full Stack Developer</t>
  </si>
  <si>
    <t>Malang</t>
  </si>
  <si>
    <t>https://www.linkedin.com/in/rendra-septian-255374121/</t>
  </si>
  <si>
    <t>Seprian Abdi Bermanda</t>
  </si>
  <si>
    <t>bermanda.id  (Personal Website)</t>
  </si>
  <si>
    <t>https://www.linkedin.com/in/seprianab/</t>
  </si>
  <si>
    <t>FullStack Developer, Programmer</t>
  </si>
  <si>
    <t>Rizki Raynaldy</t>
  </si>
  <si>
    <t>bcert.me/sitgxxjd</t>
  </si>
  <si>
    <t>Android Developer at Garuda Robotics</t>
  </si>
  <si>
    <t>https://www.linkedin.com/in/rizki-raynaldy/</t>
  </si>
  <si>
    <t>Android Developer, Android Developer, Trainer</t>
  </si>
  <si>
    <t>Najiha Brilianti</t>
  </si>
  <si>
    <t>Software Quality Assurance at PT. Astra Graphia Information Technology (AGIT)</t>
  </si>
  <si>
    <t>https://www.linkedin.com/in/najiha-brilianti-774a1413b/</t>
  </si>
  <si>
    <t>Software Quality Assurance, Supervising  Assistant Team UAS  ATA 2018/2019, Laboratory  Assists</t>
  </si>
  <si>
    <t>Danni Yoga Pratama</t>
  </si>
  <si>
    <t>Java Web Developer at PT. Astra Graphia Information Technology (AGIT)</t>
  </si>
  <si>
    <t>https://www.linkedin.com/in/danniyp/</t>
  </si>
  <si>
    <t>Java Web Developer, Laboratory Assists, Intership junior Programmer</t>
  </si>
  <si>
    <t>Ferdy Ciputra</t>
  </si>
  <si>
    <t xml:space="preserve">IT Development Tester at Anteraja
</t>
  </si>
  <si>
    <t>https://www.linkedin.com/in/ferdy-ciputra-1664121a0/</t>
  </si>
  <si>
    <t>IT Development Tester, Junior Development , Tutor</t>
  </si>
  <si>
    <t>Muhammad Tunjung</t>
  </si>
  <si>
    <t>Android Developer at ITOMMEY</t>
  </si>
  <si>
    <t>https://www.linkedin.com/in/muhammad-tunjung-5a971218a/</t>
  </si>
  <si>
    <t>rafi fahreza</t>
  </si>
  <si>
    <t>instagram.com/prokoding</t>
  </si>
  <si>
    <t>Android Developer at Badan Pusat Komputasi dan Statistika Gunadarma</t>
  </si>
  <si>
    <t>https://www.linkedin.com/in/rafi-fahreza-191106198/</t>
  </si>
  <si>
    <t>Fariz Ramadhan</t>
  </si>
  <si>
    <t xml:space="preserve">Android Developer at Vodjo
</t>
  </si>
  <si>
    <t>https://www.linkedin.com/in/farizramadhan/</t>
  </si>
  <si>
    <t>Indonesia  Android  Kejar Intermediate, Android Developer, Content  Writer,  Android Developer, Game Developer</t>
  </si>
  <si>
    <t>Anang Kurniawan</t>
  </si>
  <si>
    <t>anangk97@gmail.com</t>
  </si>
  <si>
    <t>Android Developer at Sampingan</t>
  </si>
  <si>
    <t>https://www.linkedin.com/in/anangkur/</t>
  </si>
  <si>
    <t xml:space="preserve">Android Developer, Grafich Designer Intership </t>
  </si>
  <si>
    <t>Odia Pratama</t>
  </si>
  <si>
    <t xml:space="preserve">Android Developer
</t>
  </si>
  <si>
    <t>linkedin.com/in/odiapratama</t>
  </si>
  <si>
    <t>Muhammad Alif Akbar</t>
  </si>
  <si>
    <t>alifakbar.com  (Personal Website)</t>
  </si>
  <si>
    <t>https://www.linkedin.com/in/muhammad-alif-akbar/</t>
  </si>
  <si>
    <t>Mobile Aplication, Android End Game developer, Android End Game Developer Intern</t>
  </si>
  <si>
    <t>Nur Ulima Rusmayani</t>
  </si>
  <si>
    <t xml:space="preserve">Frontend Developer at Asia Commerce Network
</t>
  </si>
  <si>
    <t>https://www.linkedin.com/in/nur-ulima-rusmayani/</t>
  </si>
  <si>
    <t xml:space="preserve">Frontend Developer, Intership as a Web Developer
</t>
  </si>
  <si>
    <t>DA Rohmah Dea Alqarana</t>
  </si>
  <si>
    <t>Software Engineer</t>
  </si>
  <si>
    <t>https://www.linkedin.com/in/da-rohmah-dea-alqarana-b18a71153/</t>
  </si>
  <si>
    <t>Content developer, Game Programmer, allow Studio</t>
  </si>
  <si>
    <t>Mohamad Heru Ardiyanto</t>
  </si>
  <si>
    <t>IT - Multimedia - Game Developer</t>
  </si>
  <si>
    <t>https://www.linkedin.com/in/mohamad-heru-ardiyanto/</t>
  </si>
  <si>
    <t>Game Developer, Programmer, Web Developer</t>
  </si>
  <si>
    <t>Aji Ainul Hakim</t>
  </si>
  <si>
    <t>ainul.me  (Personal Website)</t>
  </si>
  <si>
    <t>Web Developer at Astrocode Indonesia</t>
  </si>
  <si>
    <t>https://www.linkedin.com/in/ajiainul/</t>
  </si>
  <si>
    <t>Fronted Developer, Freelance Programmer, Web Developer, Intern</t>
  </si>
  <si>
    <t>Ainul Yaqin</t>
  </si>
  <si>
    <t>081316491332</t>
  </si>
  <si>
    <t>yaqin.up@gmail.com</t>
  </si>
  <si>
    <t>Java,Glassfish,Java Enterprise Edition</t>
  </si>
  <si>
    <t>http://linkedin.com/in/ainul-yaqin-03119540</t>
  </si>
  <si>
    <t>Software Engineer | Exp Java Developer</t>
  </si>
  <si>
    <t>Senior Software Engineer</t>
  </si>
  <si>
    <t>Reza Nur Rochmat</t>
  </si>
  <si>
    <t>085742456676</t>
  </si>
  <si>
    <t>rezanurrochmat@gmail.com</t>
  </si>
  <si>
    <t>http://github.com/RezaNurRochmat13</t>
  </si>
  <si>
    <t>Software Engineers, MySQL, Unit Testing</t>
  </si>
  <si>
    <t>http://linkedin.com/in/reza-nur-rochmat</t>
  </si>
  <si>
    <t>Software Engineer | Java | Golang | Angular | Mentor Fullstack at Binar Academy Message</t>
  </si>
  <si>
    <t>Mentor Fullstack</t>
  </si>
  <si>
    <t>M. Adilla Ramadhan</t>
  </si>
  <si>
    <t>Laravel, Vue.js, Webpack</t>
  </si>
  <si>
    <t>http://linkedin.com/in/muhadillaramadhan</t>
  </si>
  <si>
    <t>Full-stack web developer</t>
  </si>
  <si>
    <t>Muhammad Ikhsan Ichsan</t>
  </si>
  <si>
    <t>Laravel Backend Developer</t>
  </si>
  <si>
    <t>Selawasi</t>
  </si>
  <si>
    <t>https://www.linkedin.com/in/muhammad-ikhsan-ichsan-01109462/</t>
  </si>
  <si>
    <t>Freelance Programmer, Visual  C# Develop, Web Developer</t>
  </si>
  <si>
    <t>Billyanto Hendrik</t>
  </si>
  <si>
    <t>PHP Developer at Appschef</t>
  </si>
  <si>
    <t>https://www.linkedin.com/in/billyanto-hendrik-8027a0a3/</t>
  </si>
  <si>
    <t>PHP Developer, Java Teknologi, Project Coordinator, Web Developer, Content Writer</t>
  </si>
  <si>
    <t>Nuli Giarsyani</t>
  </si>
  <si>
    <t xml:space="preserve">Laravel Developer
</t>
  </si>
  <si>
    <t>https://www.linkedin.com/in/nuligiarsyani/</t>
  </si>
  <si>
    <t>Laravel Developer</t>
  </si>
  <si>
    <t xml:space="preserve">Web Developer, </t>
  </si>
  <si>
    <t>Yulian Safarudin</t>
  </si>
  <si>
    <t>Experienced web developer. Have skill in HTML, CSS, Javascript, PHP, CodeIgniter, Laravel, Linux</t>
  </si>
  <si>
    <t>https://www.linkedin.com/in/yulian-safarudin-287aa1148/</t>
  </si>
  <si>
    <t>Student Staff, Experienced web developer. Have skill in HTML, CSS, Javascript, PHP, CodeIgniter, Laravel, Linux</t>
  </si>
  <si>
    <t>Deri Kurniawan</t>
  </si>
  <si>
    <t>6285719012371</t>
  </si>
  <si>
    <t>derikurniawan11d88@gmail.com</t>
  </si>
  <si>
    <t>Fullstack developer (NodeJS, Go, Laravel, Lumen, PWA)</t>
  </si>
  <si>
    <t>https://www.linkedin.com/in/deri-kurniawan-622b1a135/</t>
  </si>
  <si>
    <t>Developer, PPIC staff</t>
  </si>
  <si>
    <t>Saldri Andika Putra</t>
  </si>
  <si>
    <t>PHP Developer di PT Ako Media Asia</t>
  </si>
  <si>
    <t>https://www.linkedin.com/in/saldri-andika-putra-45a75a109/</t>
  </si>
  <si>
    <t>PT Ako Media Asia, PHP Developer, Back End Developer, Web Developer, Junior Web Programmer</t>
  </si>
  <si>
    <t>Albert Septiawan</t>
  </si>
  <si>
    <t>Full Stack Web Developer | Laravel Enthusiast | Vue.js</t>
  </si>
  <si>
    <t>https://www.linkedin.com/in/axquired24/</t>
  </si>
  <si>
    <t>DigitalOne, Senior Fullstack Developer, Freelance  Web Developer, Fullstack web Developer, Produck Manager, Fullstack developer</t>
  </si>
  <si>
    <t>Kevin Linggajaya</t>
  </si>
  <si>
    <t>kevin.my.id  (Personal Website)</t>
  </si>
  <si>
    <t>Fullstack PHP Laravel Developer</t>
  </si>
  <si>
    <t>https://www.linkedin.com/in/kevinlinggajaya/</t>
  </si>
  <si>
    <t>Senior Web  Engineer, Fullstack Engineer, Samsung R&amp;D Institute Indonesia, Web Developer, Trainee</t>
  </si>
  <si>
    <t>Apit Gilang A.</t>
  </si>
  <si>
    <t>iOS Development,Objective-C,Swift</t>
  </si>
  <si>
    <t>http://linkedin.com/in/apit-gilang-a-686221119</t>
  </si>
  <si>
    <t>iOS Developer at Geekseat</t>
  </si>
  <si>
    <t>Rian Erlangga Saputra</t>
  </si>
  <si>
    <t>Android Development,Java,Android</t>
  </si>
  <si>
    <t>http://linkedin.com/in/rian-erlangga-saputra-12429584</t>
  </si>
  <si>
    <t>Android &amp; iOS Developer at Freelance | Self Employed</t>
  </si>
  <si>
    <t>Wahyu Irwansyah</t>
  </si>
  <si>
    <t>http://wahyuirwansyah.com/</t>
  </si>
  <si>
    <t>React Native,React,Redux</t>
  </si>
  <si>
    <t>http://linkedin.com/in/wahyu-irwansyah-3a5472118</t>
  </si>
  <si>
    <t>React Native Developer di IZY.ai</t>
  </si>
  <si>
    <t>React Native Developer</t>
  </si>
  <si>
    <t>Lukmanul Hakim</t>
  </si>
  <si>
    <t>Android Developer at BTS - PT Intersolusi Teknologi Asia</t>
  </si>
  <si>
    <t>https://www.linkedin.com/in/devlukman/</t>
  </si>
  <si>
    <t>Android Developer, Android Developer, Computer Operator</t>
  </si>
  <si>
    <t>Robin Lieson</t>
  </si>
  <si>
    <t>Frontend Web Developer at Appschef</t>
  </si>
  <si>
    <t>https://www.linkedin.com/in/robin-lieson-4b0b47117/</t>
  </si>
  <si>
    <t>Moh. Anang Nur Aji P.</t>
  </si>
  <si>
    <t>m.anangnur@gmail.com</t>
  </si>
  <si>
    <t xml:space="preserve">Laravel,Web Development,PHP
</t>
  </si>
  <si>
    <t>linkedin.com/in/anangm182</t>
  </si>
  <si>
    <t>Backend Developer</t>
  </si>
  <si>
    <t>m (khoiron) khoiron</t>
  </si>
  <si>
    <t>081359950404</t>
  </si>
  <si>
    <t>m.khoiron06@gmail.com</t>
  </si>
  <si>
    <t>medium.com/@khoiron</t>
  </si>
  <si>
    <t>Kotlin,golang,Java</t>
  </si>
  <si>
    <t>linkedin.com/in/khoiron</t>
  </si>
  <si>
    <t>Principal Android Developer</t>
  </si>
  <si>
    <t>Sintya Ridho</t>
  </si>
  <si>
    <t>PHP,MySQL,JavaScript</t>
  </si>
  <si>
    <t>http://linkedin.com/in/sintya-ridho</t>
  </si>
  <si>
    <t>Back-end Developer at Wahyoo</t>
  </si>
  <si>
    <t>Back-end Developer</t>
  </si>
  <si>
    <t>R Rifa Fauzi Komara</t>
  </si>
  <si>
    <t>http://github.com/rrifafauzikomara</t>
  </si>
  <si>
    <t>Android Development,Java,PHP</t>
  </si>
  <si>
    <t>http://linkedin.com/in/rrifafauzikomara</t>
  </si>
  <si>
    <t>Mobile Programmer Specialist at Sinarmas MSIG Life | Google Certified Associate Android Developer | Freelancer</t>
  </si>
  <si>
    <t>Mobile Programmer Specialist</t>
  </si>
  <si>
    <t>Faisal R</t>
  </si>
  <si>
    <t>f24725@yahoo.com</t>
  </si>
  <si>
    <t>http://faisal-riza-rakhmat.blogspot.com/</t>
  </si>
  <si>
    <t>PHP,CSS,MySQL</t>
  </si>
  <si>
    <t>http://linkedin.com/in/faisal-r-b7270836</t>
  </si>
  <si>
    <t>Mobile Developer (Android and iOS) at PT eMobile Indonesia</t>
  </si>
  <si>
    <t>Mobile Developer (Android and iOS)</t>
  </si>
  <si>
    <t>Ridwan Ibrahim</t>
  </si>
  <si>
    <t>Swift (Programming Language),ui designer,Graphic Design</t>
  </si>
  <si>
    <t>http://linkedin.com/in/ridwanibrahim347</t>
  </si>
  <si>
    <t>iOS and web developer</t>
  </si>
  <si>
    <t>Creative Media Officer</t>
  </si>
  <si>
    <t>Dwi Permana Putra</t>
  </si>
  <si>
    <t>dwi.putra@icloud.com</t>
  </si>
  <si>
    <t>http://github.com/dwipp</t>
  </si>
  <si>
    <t>iOS Development,Swift language,Objective-C language</t>
  </si>
  <si>
    <t>Kalimantan</t>
  </si>
  <si>
    <t>http://linkedin.com/in/dwi-permana-putra-2b842873</t>
  </si>
  <si>
    <t>Founder</t>
  </si>
  <si>
    <t>Achmad Abdul Aziz</t>
  </si>
  <si>
    <t>iOS Development User,Interface Programming, User Experience (UX)</t>
  </si>
  <si>
    <t>http://linkedin.com/in/achmad-abdul-aziz-5a830457</t>
  </si>
  <si>
    <t>Microsoft SQL Server,Programming,C#</t>
  </si>
  <si>
    <t>http://linkedin.com/in/andre-wijaya-a01779b4</t>
  </si>
  <si>
    <t>kholidah nastain</t>
  </si>
  <si>
    <t>Swift,iOS Development,iOS Design</t>
  </si>
  <si>
    <t>http://linkedin.com/in/kholidah-nastain-a3302a129</t>
  </si>
  <si>
    <t>iOS Developer at Mister Aladin</t>
  </si>
  <si>
    <t>PHP,MySQL,Linux</t>
  </si>
  <si>
    <t>http://linkedin.com/in/anggerbinuko</t>
  </si>
  <si>
    <t>IT Officer (E-Channel Programmer - iOS App Developer)</t>
  </si>
  <si>
    <t>Richard Richard</t>
  </si>
  <si>
    <t>iOS Development,Startup Development,Technology Start-up</t>
  </si>
  <si>
    <t>http://linkedin.com/in/donrichard801</t>
  </si>
  <si>
    <t>iOS Engineer at Traveloka</t>
  </si>
  <si>
    <t>iOS Engineer</t>
  </si>
  <si>
    <t>Android Development,Java,iOS Development</t>
  </si>
  <si>
    <t>http://linkedin.com/in/imam-arief-wicaksono-6a85a487</t>
  </si>
  <si>
    <t>Catherine Natalia</t>
  </si>
  <si>
    <t>iOS Development,HTML,C#</t>
  </si>
  <si>
    <t>http://linkedin.com/in/catherine-natalia-954ba6139</t>
  </si>
  <si>
    <t>iOS App Developer</t>
  </si>
  <si>
    <t>http://agasigp.web.id/</t>
  </si>
  <si>
    <t>MySQL,PHP,Linux</t>
  </si>
  <si>
    <t>http://linkedin.com/in/agasigp</t>
  </si>
  <si>
    <t>Stephen Jaya</t>
  </si>
  <si>
    <t>Java,Python,React.js</t>
  </si>
  <si>
    <t>http://linkedin.com/in/stephen-jaya</t>
  </si>
  <si>
    <t>Software Engineer at Dekoruma</t>
  </si>
  <si>
    <t>Anis Rahmatul Aziz</t>
  </si>
  <si>
    <t>Laravel,JavaScript,Node.js</t>
  </si>
  <si>
    <t>http://linkedin.com/in/anis-rahmatul-aziz-771704154</t>
  </si>
  <si>
    <t>Full Stack Web Developer at Holywings Indonesia</t>
  </si>
  <si>
    <t>Andi Kamal Reza Malewa</t>
  </si>
  <si>
    <t>kamal.reza10@gmail.com</t>
  </si>
  <si>
    <t>http://issuu.com/andikamalrezamalewa/docs/architecture_portfolio_-_universita</t>
  </si>
  <si>
    <t>Data Analyst</t>
  </si>
  <si>
    <t>linkedin.com/in/andi-kamal-reza-malewa-713941101</t>
  </si>
  <si>
    <t>Corporate Social Responsibility (CSR) Analyst, Surveyor, Researcher, and Junior Architect. Looking for a new journey.</t>
  </si>
  <si>
    <t>Corporate Social Responsibility (CSR) Analyst</t>
  </si>
  <si>
    <t>Anggit Maghfirani</t>
  </si>
  <si>
    <t>Java Spring, Ionic, PHP (CodeIgniter Framework &amp; Native), SQL, React Native, Firebase, OneSignal (push notification)</t>
  </si>
  <si>
    <t>http://linkedin.com/in/anggit-maghfirani-95b3b4139</t>
  </si>
  <si>
    <t>React Native Developer, Full Stack</t>
  </si>
  <si>
    <t>Git, Agile Project Management, Microservices</t>
  </si>
  <si>
    <t>http://linkedin.com/in/anggaindriya</t>
  </si>
  <si>
    <t>Alvin Farkhan Ramadhani</t>
  </si>
  <si>
    <t>http://alvinfark.github.io/cv/</t>
  </si>
  <si>
    <t>Front-end Development, Back-End Web Development, Full-Stack Development</t>
  </si>
  <si>
    <t>http://linkedin.com/in/alvin-farkhan</t>
  </si>
  <si>
    <t>Back End Developer Intern at DANA Indonesia</t>
  </si>
  <si>
    <t>Back End Developer</t>
  </si>
  <si>
    <t>Tsurayya Ats Tsauri</t>
  </si>
  <si>
    <t>Node.js,MySQL,JavaScript</t>
  </si>
  <si>
    <t>http://linkedin.com/in/tsurayya-ats</t>
  </si>
  <si>
    <t>Software Engineer at Lemonilo</t>
  </si>
  <si>
    <t>Aminudin Noor Ichsan</t>
  </si>
  <si>
    <t>Web Design, WordPress, HTML</t>
  </si>
  <si>
    <t>http://linkedin.com/in/aminudin-noor-ichsan-88908a183</t>
  </si>
  <si>
    <t>Front End Web Developer at Niagaweb</t>
  </si>
  <si>
    <t>Web Production Staff</t>
  </si>
  <si>
    <t>Yohanes Afra Yuan S</t>
  </si>
  <si>
    <t>Network Administration, Network Security, Full-Stack Development</t>
  </si>
  <si>
    <t>http://linkedin.com/in/yohanes-afra-yuan-s-b14aaa19b</t>
  </si>
  <si>
    <t>Student at Universitas Gadjah Mada (UGM)</t>
  </si>
  <si>
    <t>Frontend Developer (Android Based)</t>
  </si>
  <si>
    <t>Imam Abdul Azis</t>
  </si>
  <si>
    <t>Java,Mobile Application Development,React Native</t>
  </si>
  <si>
    <t>http://linkedin.com/in/imam-abdul-azis-980309136</t>
  </si>
  <si>
    <t>Mobile development engineer</t>
  </si>
  <si>
    <t>Software Engineer React Native</t>
  </si>
  <si>
    <t>Widyananda Dhanny</t>
  </si>
  <si>
    <t>Java,MySQL,XML</t>
  </si>
  <si>
    <t>http://linkedin.com/in/widyanandadhanny</t>
  </si>
  <si>
    <t>Java Software Engineer</t>
  </si>
  <si>
    <t>Solehkan S Hamid</t>
  </si>
  <si>
    <t>solehkan.sh@gmail.com</t>
  </si>
  <si>
    <t>Java,MysQL,Java Enterprise Edition</t>
  </si>
  <si>
    <t>http://linkedin.com/in/solehkan-s-hamid-488328bb</t>
  </si>
  <si>
    <t>Java Software Developer</t>
  </si>
  <si>
    <t>Ahmad Ropandi</t>
  </si>
  <si>
    <t>http://github.com/devrop</t>
  </si>
  <si>
    <t>Java,Java Database Connectivity (JDBC),Java Web Services</t>
  </si>
  <si>
    <t>http://linkedin.com/in/ahmad-ropandi-a7960ba7</t>
  </si>
  <si>
    <t>Java Developer at PT. Indocyber Global Technology</t>
  </si>
  <si>
    <t>PT. Indocyber Global Technology</t>
  </si>
  <si>
    <t>Habli Muhammad Rizal</t>
  </si>
  <si>
    <t>http://rizalmovic.deviantart.com/</t>
  </si>
  <si>
    <t>PHP,MySQL,CSS</t>
  </si>
  <si>
    <t>http://linkedin.com/in/habli</t>
  </si>
  <si>
    <t>Dede Rohendi</t>
  </si>
  <si>
    <t>dede.rohendi1@gmail.com</t>
  </si>
  <si>
    <t>CSS,Android Development,J2ME Development</t>
  </si>
  <si>
    <t>http://linkedin.com/in/dede-rohendi-76773752</t>
  </si>
  <si>
    <t>Analyst Programmer</t>
  </si>
  <si>
    <t>M Ikhsan Laisa</t>
  </si>
  <si>
    <t>Java,Programming,Software Development</t>
  </si>
  <si>
    <t>http://linkedin.com/in/m-ikhsan-laisa-739692137</t>
  </si>
  <si>
    <t>Mobile Apps Developer at INPHOSOFT (React Native, Android) di Inphosoft</t>
  </si>
  <si>
    <t>Mobile Apps Developer at INPHOSOFT (React Native, Android)</t>
  </si>
  <si>
    <t>Bagus Eko Saputro</t>
  </si>
  <si>
    <t>MongoDB,Yii,Laravel</t>
  </si>
  <si>
    <t>http://linkedin.com/in/bagusekos</t>
  </si>
  <si>
    <t>Software Developer</t>
  </si>
  <si>
    <t>Fizi Kurniawan</t>
  </si>
  <si>
    <t>http://fizi.dev/</t>
  </si>
  <si>
    <t>Django,Laravel,Ruby on Rails</t>
  </si>
  <si>
    <t>http://linkedin.com/in/fizikurniawan</t>
  </si>
  <si>
    <t>Computer Lab Assistant</t>
  </si>
  <si>
    <t>Abdul Fatah H.</t>
  </si>
  <si>
    <t>http://github.com/abdulfh</t>
  </si>
  <si>
    <t>Laravel,Node.js,JSON</t>
  </si>
  <si>
    <t>http://linkedin.com/in/abdulfatahhikami</t>
  </si>
  <si>
    <t>Angelio Putra</t>
  </si>
  <si>
    <t>putralio.angelos@gmail.com</t>
  </si>
  <si>
    <t>VueJS, ReactJS, Angular 6, React Native, Javascript, NodeJS</t>
  </si>
  <si>
    <t>http://linkedin.com/in/angelio-putra-a7889390</t>
  </si>
  <si>
    <t>Senior Frontend Engineer at MEMBER.ID</t>
  </si>
  <si>
    <t>Senior Frontend Engineer</t>
  </si>
  <si>
    <t>Novianto Dwiyani Ashari</t>
  </si>
  <si>
    <t>http://behance.net/noviantodwiyani</t>
  </si>
  <si>
    <t>Cascading Style Sheets (CSS), Wireframing, Figma (Software)</t>
  </si>
  <si>
    <t>http://linkedin.com/in/novianto-dwiyani-ashari-007</t>
  </si>
  <si>
    <t>UI/UX Designer at PT Graha Cipta Unggul Message</t>
  </si>
  <si>
    <t>UI/UX Designer</t>
  </si>
  <si>
    <t>Yuni Tjung</t>
  </si>
  <si>
    <t>Back-End Web Development, Software Development, Software Engineering</t>
  </si>
  <si>
    <t>http://linkedin.com/in/yuni-tjung-142544156</t>
  </si>
  <si>
    <t>Laravel Developer at Quark Spark Technologies</t>
  </si>
  <si>
    <t>Fandy Hidayat</t>
  </si>
  <si>
    <t>http://github.com/fandytic</t>
  </si>
  <si>
    <t>Web Development,PHP,Node.js</t>
  </si>
  <si>
    <t>Sumbar</t>
  </si>
  <si>
    <t>http://linkedin.com/in/fandyhidayat</t>
  </si>
  <si>
    <t>Back End Developer at Telkom Indonesia</t>
  </si>
  <si>
    <t>CODEX powered by Telkom Indonesia</t>
  </si>
  <si>
    <t>Tengku Beyzura Puan Arias</t>
  </si>
  <si>
    <t xml:space="preserve">Account Management, Telecommunications Engineering, </t>
  </si>
  <si>
    <t>http://linkedin.com/in/tengku-beyzura-puan-arias-9242b8158</t>
  </si>
  <si>
    <t>Work in Progress &amp; Fixed Asset (WIPFA)</t>
  </si>
  <si>
    <t>Work in Progress &amp; Fixed Asset Accountant (Under PT.Chevron Pacific Indonesia)</t>
  </si>
  <si>
    <t>Annisya Agustina Awalinah</t>
  </si>
  <si>
    <t>annisyaagustina@gmail.com</t>
  </si>
  <si>
    <t>PHP,JavaScript,jQuery</t>
  </si>
  <si>
    <t>http://linkedin.com/in/annisyaagustina</t>
  </si>
  <si>
    <t>Software Developer at PT Indodev Niaga Internet</t>
  </si>
  <si>
    <t>PT Indodev Niaga Internet</t>
  </si>
  <si>
    <t>Riezkha Salsabilla</t>
  </si>
  <si>
    <t>http://salsabillariezkha.blogspot.com/</t>
  </si>
  <si>
    <t>Distributed Control System (DCS), PHP</t>
  </si>
  <si>
    <t>http://linkedin.com/in/riezkha-salsabilla-b3931bbb</t>
  </si>
  <si>
    <t>Field Specialist Junior at Schlumberger</t>
  </si>
  <si>
    <t>Schlumberger</t>
  </si>
  <si>
    <t>Erick Larsen</t>
  </si>
  <si>
    <t>React Native, Java, PHP</t>
  </si>
  <si>
    <t>Pekanbaru</t>
  </si>
  <si>
    <t>http://linkedin.com/in/erick-larsen-9a6057170</t>
  </si>
  <si>
    <t>Freelance Software Developer &amp; Graphic Designer Connect Message</t>
  </si>
  <si>
    <t>Self Employed</t>
  </si>
  <si>
    <t>Suci Nascaisar Maharani</t>
  </si>
  <si>
    <t>Vue.js, C#, React.js</t>
  </si>
  <si>
    <t>http://linkedin.com/in/suci-nascaisar-maharani-439313171</t>
  </si>
  <si>
    <t>Software Engineer at PT Kamoro Maxima Integra</t>
  </si>
  <si>
    <t>HTML, CSS, PHP</t>
  </si>
  <si>
    <t>Purwokerto</t>
  </si>
  <si>
    <t>http://linkedin.com/in/yulian-safarudin-287aa1148</t>
  </si>
  <si>
    <t>Student Staff</t>
  </si>
  <si>
    <t>Revan Pratama</t>
  </si>
  <si>
    <t>Web Applications, Web Development, Web Design</t>
  </si>
  <si>
    <t>http://linkedin.com/in/revan-pratama-748109163</t>
  </si>
  <si>
    <t>Web Application Developer. Focus on Laravel, CakePHP and CodeIgniter</t>
  </si>
  <si>
    <t>Riski Lunika</t>
  </si>
  <si>
    <t>CodeIgniter, Vue.js, Nuxt Js</t>
  </si>
  <si>
    <t>http://linkedin.com/in/riski-lunika-b60650150</t>
  </si>
  <si>
    <t>PHP, Codeigniter &amp; Vue Js Developer</t>
  </si>
  <si>
    <t>Budi Utomo</t>
  </si>
  <si>
    <t>Project Management, PHP, Codeigniter</t>
  </si>
  <si>
    <t>http://linkedin.com/in/budi-utomo-07346aa8</t>
  </si>
  <si>
    <t>Codeigniter Senior Developer at SoftwareSeni</t>
  </si>
  <si>
    <t>Codeigniter Senior Developer</t>
  </si>
  <si>
    <t>Michelle Angelia</t>
  </si>
  <si>
    <t>PHP Frameworks, JavaScript, PHP</t>
  </si>
  <si>
    <t>Semarang</t>
  </si>
  <si>
    <t>http://linkedin.com/in/michelleangelia</t>
  </si>
  <si>
    <t>PHP Codeigniter Developer at SoftwareSeni ID</t>
  </si>
  <si>
    <t>SoftwareSeni Indonesia</t>
  </si>
  <si>
    <t>Arief Ditia Faltah</t>
  </si>
  <si>
    <t>PHP, HTML, Project Management</t>
  </si>
  <si>
    <t>http://linkedin.com/in/ariefdfaltah</t>
  </si>
  <si>
    <t>Product, Technology, Academy</t>
  </si>
  <si>
    <t>Eko Dayu Prasetyo</t>
  </si>
  <si>
    <t>http://masday.net/</t>
  </si>
  <si>
    <t>Codeigniter, PHP, GIT</t>
  </si>
  <si>
    <t>http://linkedin.com/in/eko-dayu-prasetyo-326b648b</t>
  </si>
  <si>
    <t>Fullstack Web Developer - Freelance - IT Consultant (Codeigniter, Ruby on Rails, Android)</t>
  </si>
  <si>
    <t>Head Of Information Technology</t>
  </si>
  <si>
    <t>Alexander Daniel Manikoe</t>
  </si>
  <si>
    <t>JavaScript, HTML, MySQL</t>
  </si>
  <si>
    <t>http://linkedin.com/in/danielmanikoe</t>
  </si>
  <si>
    <t>PHP CodeIgniter Programmer</t>
  </si>
  <si>
    <t>PT. Global Data Teknologi</t>
  </si>
  <si>
    <t>Yulia Swandari, S.Kom.</t>
  </si>
  <si>
    <t>http://tuliskoding.blogspot.com/</t>
  </si>
  <si>
    <t>Microsoft Office, Customer Service, Website Building</t>
  </si>
  <si>
    <t>http://linkedin.com/in/yulia-swandari-s-kom</t>
  </si>
  <si>
    <t>PHP Programmer. Experienced as freelance Web and Wordpress Programmer</t>
  </si>
  <si>
    <t>PHP Programmer</t>
  </si>
  <si>
    <t>akbar herlambang</t>
  </si>
  <si>
    <t>xicond@yahoo.com</t>
  </si>
  <si>
    <t>http://xicond.wordpress.com/</t>
  </si>
  <si>
    <t>jQuery, MySQL, PHP</t>
  </si>
  <si>
    <t>http://linkedin.com/in/akbarherlambang</t>
  </si>
  <si>
    <t>Web Programmer Expertise MVCPHP Yii Yii2 Phalcon Codeigniter</t>
  </si>
  <si>
    <t>Muhamad Rivaldi</t>
  </si>
  <si>
    <t>Android Development, Laravel, Kotlin</t>
  </si>
  <si>
    <t>http://linkedin.com/in/muhamad-rivaldi-178171186</t>
  </si>
  <si>
    <t>Mobile Developer at MNC Life Assurance</t>
  </si>
  <si>
    <t>Saadilah Mustari</t>
  </si>
  <si>
    <t>Java, PHP, MySQL</t>
  </si>
  <si>
    <t>http://linkedin.com/in/saadilah-mustari-3b7209164</t>
  </si>
  <si>
    <t>Junior Programmer</t>
  </si>
  <si>
    <t>Ariansyah Net</t>
  </si>
  <si>
    <t>http://ariansyah.net/</t>
  </si>
  <si>
    <t>Linux System Administration, CodeIgniter, PHP</t>
  </si>
  <si>
    <t>http://linkedin.com/in/ariansyah-net-082382125</t>
  </si>
  <si>
    <t>Aulia Rachman Hakim</t>
  </si>
  <si>
    <t>Cascading Style Sheets (CSS), JavaScript, HTML</t>
  </si>
  <si>
    <t>http://linkedin.com/in/aulia-rachman-hakim</t>
  </si>
  <si>
    <t>Web Developer at Rembon Karya Digital</t>
  </si>
  <si>
    <t>Muhamad Segafi Kurniawan</t>
  </si>
  <si>
    <t>Web Development, Web Design, Project Management</t>
  </si>
  <si>
    <t>linkedin.com/in/muhamad-segafi-kurniawan-890303162</t>
  </si>
  <si>
    <t>Intern</t>
  </si>
  <si>
    <t>http://kevin.my.id/</t>
  </si>
  <si>
    <t>PHP, MySSQL, jQuery</t>
  </si>
  <si>
    <t>http://linkedin.com/in/kevinlinggajaya</t>
  </si>
  <si>
    <t>Senior Web Engineer</t>
  </si>
  <si>
    <t>Fahmi Nur Rahman</t>
  </si>
  <si>
    <t>Management, PHP, Photography</t>
  </si>
  <si>
    <t>http://linkedin.com/in/fahmi-nur-rahman-8a06513a</t>
  </si>
  <si>
    <t>Web and Backend Developer at Zamasco Mitra Solusindo</t>
  </si>
  <si>
    <t>Web Application Developer</t>
  </si>
  <si>
    <t>Bryan Rafsanzani</t>
  </si>
  <si>
    <t>http://rafsanzani.com/</t>
  </si>
  <si>
    <t>Laravel, PHP, jQuery</t>
  </si>
  <si>
    <t>http://linkedin.com/in/bryan-rafsanzani-288704145</t>
  </si>
  <si>
    <t>Fullstack Web Developer Laravel</t>
  </si>
  <si>
    <t>Backend Manager</t>
  </si>
  <si>
    <t>Ariq Heritsa Maalik</t>
  </si>
  <si>
    <t>Flutter User Interface Design Full-Stack Development</t>
  </si>
  <si>
    <t>Bogor</t>
  </si>
  <si>
    <t>http://linkedin.com/in/ariq-heritsa-maalik-9b7968167</t>
  </si>
  <si>
    <t>Web &amp; Mobile Developer</t>
  </si>
  <si>
    <t>Affan Yusuf Fadillah</t>
  </si>
  <si>
    <t>Laravel programming,MySQL, Oracle</t>
  </si>
  <si>
    <t>http://linkedin.com/in/affanyusuff</t>
  </si>
  <si>
    <t>Full Stack Developer at Lamjaya Global Solusi</t>
  </si>
  <si>
    <t>Mokhamad Ariadi</t>
  </si>
  <si>
    <t>PHP, Laravel, MySQL</t>
  </si>
  <si>
    <t>http://linkedin.com/in/mokhamad-ariadi-59ab53b0</t>
  </si>
  <si>
    <t>Web Developer, Laravel, Vue Js</t>
  </si>
  <si>
    <t>CTO</t>
  </si>
  <si>
    <t>http://yakses.com/</t>
  </si>
  <si>
    <t>http://linkedin.com/in/wismannur</t>
  </si>
  <si>
    <t>Sulistyo Ardani</t>
  </si>
  <si>
    <t>Back-End Web Development, Computer Networking, PHP</t>
  </si>
  <si>
    <t>http://linkedin.com/in/sulistyo-ardani-a30059179</t>
  </si>
  <si>
    <t>Frontend Web Developer at Branchless.ID</t>
  </si>
  <si>
    <t>Frontend Web Developer</t>
  </si>
  <si>
    <t>bayu wibisana</t>
  </si>
  <si>
    <t>Web Development, Programming, JvaScript</t>
  </si>
  <si>
    <t>http://linkedin.com/in/bayu-wibisana-3b8381111</t>
  </si>
  <si>
    <t>Web Developer at Inzpire technology</t>
  </si>
  <si>
    <t>ismi azis</t>
  </si>
  <si>
    <t>Back-End Web Development, SQL, Laravel</t>
  </si>
  <si>
    <t>http://linkedin.com/in/ismi-azis-561b57199</t>
  </si>
  <si>
    <t>Web Developer di PT. Herca</t>
  </si>
  <si>
    <t>Nindya Anggita Azis</t>
  </si>
  <si>
    <t>PHP, jQuerry, JavaScript</t>
  </si>
  <si>
    <t>http://linkedin.com/in/nindya-anggita-azis</t>
  </si>
  <si>
    <t>Global Inovasi Utama</t>
  </si>
  <si>
    <t>Nur Shalahuddin Fajri</t>
  </si>
  <si>
    <t>Jawa Tengah</t>
  </si>
  <si>
    <t>http://linkedin.com/in/nsfajri</t>
  </si>
  <si>
    <t>Web Developer &amp; React Native Developer</t>
  </si>
  <si>
    <t>Freelance Software Engineer</t>
  </si>
  <si>
    <t>Teuku Alfian Pase</t>
  </si>
  <si>
    <t>http://alfianpase.com/</t>
  </si>
  <si>
    <t>Go (Programming Language), CodeIgniter, PHP</t>
  </si>
  <si>
    <t>http://linkedin.com/in/alfianpase</t>
  </si>
  <si>
    <t>Isthofany A.</t>
  </si>
  <si>
    <t>MongoDB, PHP, Node.js</t>
  </si>
  <si>
    <t>http://linkedin.com/in/isthofany</t>
  </si>
  <si>
    <t>Tenaga Ahli Application Developer</t>
  </si>
  <si>
    <t>Hidayat Nur</t>
  </si>
  <si>
    <t>HTML5, PHP, JavaScript</t>
  </si>
  <si>
    <t>http://linkedin.com/in/hidayat-nur-51480210a</t>
  </si>
  <si>
    <t>Software Engineer di Wonderlabs.io</t>
  </si>
  <si>
    <t>Adentya Maryo Santosa</t>
  </si>
  <si>
    <t>adentya.maryo@gmail.com</t>
  </si>
  <si>
    <t>PHP, MySQL, JavaScript</t>
  </si>
  <si>
    <t>http://linkedin.com/in/adentya</t>
  </si>
  <si>
    <t>Web Developer - PHP &amp; JavaScript</t>
  </si>
  <si>
    <t>Rizal Alfiansyah</t>
  </si>
  <si>
    <t>Ruby, PHP, Golang</t>
  </si>
  <si>
    <t>http://linkedin.com/in/rizalalfiansyah</t>
  </si>
  <si>
    <t>Ruby Developer</t>
  </si>
  <si>
    <t>Diani Chandra</t>
  </si>
  <si>
    <t>http://linkedin.com/in/diani-chandra-0599b574</t>
  </si>
  <si>
    <t>PHP Programmer at Ezy</t>
  </si>
  <si>
    <t>Idris Sardi</t>
  </si>
  <si>
    <t>http://linkedin.com/in/idris-sardi-64453915</t>
  </si>
  <si>
    <t>Freelance PHP Programmer</t>
  </si>
  <si>
    <t>Beta Priyoko</t>
  </si>
  <si>
    <t>http://ebetap.github.io/</t>
  </si>
  <si>
    <t>React.Js, JavaScript, MongoDB</t>
  </si>
  <si>
    <t>http://linkedin.com/in/betapriyoko</t>
  </si>
  <si>
    <t>Javascript Developer di SoftwareSeni ID</t>
  </si>
  <si>
    <t>SoftwareSeni ID</t>
  </si>
  <si>
    <t>Dimas Mahendra</t>
  </si>
  <si>
    <t>dimasmahendrakusuma@ymail.com</t>
  </si>
  <si>
    <t>CodeIgniter, Data Analyst, Microsoft Office</t>
  </si>
  <si>
    <t>http://linkedin.com/in/dimas-mahendra</t>
  </si>
  <si>
    <t>PHP Developer at SoftwareSeni ID</t>
  </si>
  <si>
    <t>PHP Developer</t>
  </si>
  <si>
    <t>Ichsan Indra Wahyudi</t>
  </si>
  <si>
    <t>CSS, JavaScript, PHP</t>
  </si>
  <si>
    <t>http://linkedin.com/in/ichsan-indra-wahyudi-b603a6131</t>
  </si>
  <si>
    <t>Senior UX Engineer at Tokopedia</t>
  </si>
  <si>
    <t>Tokopedia</t>
  </si>
  <si>
    <t>Muhammad Ito Fachruzzaman</t>
  </si>
  <si>
    <t>Node.js, MySQL, Java</t>
  </si>
  <si>
    <t>http://linkedin.com/in/itofchrz</t>
  </si>
  <si>
    <t>Backend Engineer at Tiket.com</t>
  </si>
  <si>
    <t>Tiket.com (PT. Global Tiket Network)</t>
  </si>
  <si>
    <t>Moch Ari Nasichuddin</t>
  </si>
  <si>
    <t>http://arynas.xyz/</t>
  </si>
  <si>
    <t>Vue.js, JavaScript, MySQL</t>
  </si>
  <si>
    <t>http://linkedin.com/in/moch-ari-nasichuddin-bbb4abb8</t>
  </si>
  <si>
    <t>Machine Learning Engineer &amp; Web/Core Programmer at PT Atmatech Global Informatika</t>
  </si>
  <si>
    <t>Machine Learning Engineer &amp; Web/Core Programmer</t>
  </si>
  <si>
    <t>Adhya Pranata Sakti</t>
  </si>
  <si>
    <t>Web Development, Front-end Development, JavaScript</t>
  </si>
  <si>
    <t>http://linkedin.com/in/adhyapranata</t>
  </si>
  <si>
    <t>Didik Firmansyah</t>
  </si>
  <si>
    <t>official.didikfs@gmail.com</t>
  </si>
  <si>
    <t>Flutter, UI/UX, Laravel</t>
  </si>
  <si>
    <t>http://linkedin.com/in/didikfs</t>
  </si>
  <si>
    <t>Agil Mubarok</t>
  </si>
  <si>
    <t>http://dribbble.com/gilmub</t>
  </si>
  <si>
    <t>Adobe Photoshop, Microsoft Office, Graphic Design</t>
  </si>
  <si>
    <t>http://linkedin.com/in/agil-mubarok-5162b8110</t>
  </si>
  <si>
    <t>Lead UI/UX Designer at PrivyID</t>
  </si>
  <si>
    <t>PrivyID</t>
  </si>
  <si>
    <t>Ayub Narwidian Adiputra</t>
  </si>
  <si>
    <t>http://ayubna.com/</t>
  </si>
  <si>
    <t>http://linkedin.com/in/ayubna</t>
  </si>
  <si>
    <t>Junior Developer at Elegant Themes | WordPress Core Contributor</t>
  </si>
  <si>
    <t>Junior Developer</t>
  </si>
  <si>
    <t>Yopi Azani</t>
  </si>
  <si>
    <t>PHP, MySQL, HTML</t>
  </si>
  <si>
    <t>http://linkedin.com/in/yopiazani</t>
  </si>
  <si>
    <t>Software Engineer at HrmLabs</t>
  </si>
  <si>
    <t>PHP, CodeIgniter, MySQL</t>
  </si>
  <si>
    <t>http://linkedin.com/in/uray-jordi-lasardi-887540152</t>
  </si>
  <si>
    <t>PT. SMOOETS TEKNOLOGI OUTSOURCING</t>
  </si>
  <si>
    <t>Nurhadi Nur</t>
  </si>
  <si>
    <t>Android Development, Web Development, Java</t>
  </si>
  <si>
    <t>http://linkedin.com/in/nurhadi-nur-aab50332</t>
  </si>
  <si>
    <t>Full Stack Developer | Android Engineer | System Analyst</t>
  </si>
  <si>
    <t>Back-End Web Development, Laravel, Vue Js</t>
  </si>
  <si>
    <t>http://linkedin.com/in/marifyahya</t>
  </si>
  <si>
    <t>Herjuanto Juan</t>
  </si>
  <si>
    <t>http://nusasatu.com/</t>
  </si>
  <si>
    <t>Microsoft SQL Server, MySQL, PHP</t>
  </si>
  <si>
    <t>http://linkedin.com/in/herjuanto-juan-994641125</t>
  </si>
  <si>
    <t>Willy Wartono</t>
  </si>
  <si>
    <t>Android, Java, PHP</t>
  </si>
  <si>
    <t>http://linkedin.com/in/willy-wartono-109b85176</t>
  </si>
  <si>
    <t>Full Stack Developer at PT Pharos Indonesia</t>
  </si>
  <si>
    <t>PT Pharos Indonesia</t>
  </si>
  <si>
    <t>Dhany Nurdiansyah</t>
  </si>
  <si>
    <t>http://dhanynurdiansyah.blogspot.com/</t>
  </si>
  <si>
    <t>Back-End Web Development, Web Development, Laravel</t>
  </si>
  <si>
    <t>linkedin.com/in/dhanyn10</t>
  </si>
  <si>
    <t>Harry Osmar Sitohang</t>
  </si>
  <si>
    <t>PHP, MySQL, AJAX</t>
  </si>
  <si>
    <t>http://linkedin.com/in/harry-osmar-sitohang-91525a23</t>
  </si>
  <si>
    <t>Ramadhan Adityo Kuncoro</t>
  </si>
  <si>
    <t>Mule ESB, JavFX, Python</t>
  </si>
  <si>
    <t>http://linkedin.com/in/ramadhan-adityo-kuncoro-954b63133</t>
  </si>
  <si>
    <t>Full Stack Developer at PT ARMSOLUSI</t>
  </si>
  <si>
    <t>Muhammad Lucky Pradana</t>
  </si>
  <si>
    <t>Android Development, Version Control, Unit Testing</t>
  </si>
  <si>
    <t>http://linkedin.com/in/mluckypradana</t>
  </si>
  <si>
    <t>Mobile Developer di Mitrais</t>
  </si>
  <si>
    <t>Rizky Putra Junior</t>
  </si>
  <si>
    <t>Software Development, Android Development, Web Development</t>
  </si>
  <si>
    <t>http://linkedin.com/in/rizky-putra-junior-702849185</t>
  </si>
  <si>
    <t>Software Developer at PT. Moonlay Technologies</t>
  </si>
  <si>
    <t>Mulyadi Minami</t>
  </si>
  <si>
    <t>PHP,C#,Pascal</t>
  </si>
  <si>
    <t>http://linkedin.com/in/mulyadi-minami-a77045aa</t>
  </si>
  <si>
    <t>Senior Java Programmer (Mobile Android,Desktop All OS,Web Programming),Other Skill (PHP,C#,Pascal) Angularjs, Angular</t>
  </si>
  <si>
    <t>Programmer</t>
  </si>
  <si>
    <t>Muhammad Ariansyah</t>
  </si>
  <si>
    <t>Web Development, PHP, HTML</t>
  </si>
  <si>
    <t>Sulsel</t>
  </si>
  <si>
    <t>http://linkedin.com/in/ariansyah-92</t>
  </si>
  <si>
    <t>Programmer at PT. Bank Sulselbar</t>
  </si>
  <si>
    <t>Maulvie Yazid</t>
  </si>
  <si>
    <t>React Native, JavaScript, Laravel</t>
  </si>
  <si>
    <t>http://linkedin.com/in/maulvie-yazid-34a014106</t>
  </si>
  <si>
    <t>Freelance Web Programmer</t>
  </si>
  <si>
    <t>Web Developer Parttime</t>
  </si>
  <si>
    <t>Miftah Walker</t>
  </si>
  <si>
    <t>http://linkedin.com/in/miftah-walker-b9b341140</t>
  </si>
  <si>
    <t>Web Programmer di Freelance</t>
  </si>
  <si>
    <t>Web Programmer</t>
  </si>
  <si>
    <t>Novia Rahayu Kartika Sari</t>
  </si>
  <si>
    <t>Back-End Web Development, Web Development, Web Application</t>
  </si>
  <si>
    <t>Mojokerto</t>
  </si>
  <si>
    <t>http://linkedin.com/in/novia-rahayu-kartika-sari</t>
  </si>
  <si>
    <t>Information Technology Programmer</t>
  </si>
  <si>
    <t>Renato Budiman</t>
  </si>
  <si>
    <t>SQL, Web Development, HTML5</t>
  </si>
  <si>
    <t>http://linkedin.com/in/renato-budiman-78045176</t>
  </si>
  <si>
    <t>Freelance Programmer di ZeroOne IT Solutions</t>
  </si>
  <si>
    <t>ZeroOne IT Solutions</t>
  </si>
  <si>
    <t>Mukti Wibowo</t>
  </si>
  <si>
    <t>082300093616</t>
  </si>
  <si>
    <t>muktiwbowo@gmail.com</t>
  </si>
  <si>
    <t>Android Studio, Kotlin, Databases</t>
  </si>
  <si>
    <t>http://linkedin.com/in/mukti-wibowo-74005911a</t>
  </si>
  <si>
    <t>Android Developer at detikcom</t>
  </si>
  <si>
    <t>Fachry Khusaini</t>
  </si>
  <si>
    <t>PHP, HTML, JavaScript</t>
  </si>
  <si>
    <t>Jawa Timur</t>
  </si>
  <si>
    <t>http://linkedin.com/in/fachry-khusaini-88519463</t>
  </si>
  <si>
    <t>Web Programmer and Architech of Information System</t>
  </si>
  <si>
    <t>Yenda Purbadian</t>
  </si>
  <si>
    <t>http://purbadian.com/</t>
  </si>
  <si>
    <t>Pengembangan Web, Pengembangan Software, Manajemen Proyek</t>
  </si>
  <si>
    <t>http://linkedin.com/in/yenda-purbadian-867b04bb</t>
  </si>
  <si>
    <t>Business Analyst / Senior Web Programmer</t>
  </si>
  <si>
    <t>David Vincent Kristanto</t>
  </si>
  <si>
    <t>http://linkedin.com/in/david-vincent-15051993</t>
  </si>
  <si>
    <t>IT Programmer, IT Consultant, IT Analysis, Software Engineer</t>
  </si>
  <si>
    <t>IT Programmer, Web Programmer</t>
  </si>
  <si>
    <t>Ian Maulana</t>
  </si>
  <si>
    <t>Web Development, Web Design, AngularJS</t>
  </si>
  <si>
    <t>http://linkedin.com/in/ianmaulana</t>
  </si>
  <si>
    <t>Web Developer di LinkAja</t>
  </si>
  <si>
    <t>Doni Irawan</t>
  </si>
  <si>
    <t>Merchandising, Retail, Negotiation</t>
  </si>
  <si>
    <t>http://linkedin.com/in/doni-irawan-3a442636</t>
  </si>
  <si>
    <t>Former Ex Blibli - Lazada -JD.ID (Commercial &amp; Growth Person)</t>
  </si>
  <si>
    <t>Damar Sekarjaya</t>
  </si>
  <si>
    <t>Android Development, Mobile Applications, Software Design</t>
  </si>
  <si>
    <t>http://linkedin.com/in/damar-sekarjaya-273506a9</t>
  </si>
  <si>
    <t>Lead Android Developer di LinkAja</t>
  </si>
  <si>
    <t>Lead Android Developer</t>
  </si>
  <si>
    <t>Yusuf Syaifudin</t>
  </si>
  <si>
    <t>http://yusufsyaifudin.github.io/</t>
  </si>
  <si>
    <t>Go (Programming Language), PHP, Java</t>
  </si>
  <si>
    <t>http://linkedin.com/in/yusufsyaifudin</t>
  </si>
  <si>
    <t>Senior Backend Engineer at LinkAja</t>
  </si>
  <si>
    <t>Senior Backend Engineer</t>
  </si>
  <si>
    <t>Krisna Widiantoro</t>
  </si>
  <si>
    <t>Android Development, Java, MySQL</t>
  </si>
  <si>
    <t>http://linkedin.com/in/krisna-widiantoro-596a0b44</t>
  </si>
  <si>
    <t>Senior Software Engineer at LinkAja</t>
  </si>
  <si>
    <t>Muhammad Adlin</t>
  </si>
  <si>
    <t>http://linkedin.com/in/muhammad-adlin-b357aa82</t>
  </si>
  <si>
    <t>We are hiring!! BD LinkAja Syariah (Aceh, Padang, Palembang, Bengkulu, Jambi, Serang, Cianjur, Cirebon &amp; Tasikmalaya )</t>
  </si>
  <si>
    <t>West Leader Area Expansion at LinkAja</t>
  </si>
  <si>
    <t>Andri Yan Jisnu</t>
  </si>
  <si>
    <t>Web Development, Web Design, Customer Service</t>
  </si>
  <si>
    <t>http://linkedin.com/in/andriyanjisnu</t>
  </si>
  <si>
    <t>Felix Pikatan</t>
  </si>
  <si>
    <t>Web Development, Java, C#</t>
  </si>
  <si>
    <t>http://linkedin.com/in/felix-pikatan-248a25122</t>
  </si>
  <si>
    <t>Senior Backend Developer</t>
  </si>
  <si>
    <t>Fahri Baharudin</t>
  </si>
  <si>
    <t>http://github.com/fahribaharudin</t>
  </si>
  <si>
    <t>JavaScript, PHP, GO</t>
  </si>
  <si>
    <t>linkedin.com/in/fahribaharudin</t>
  </si>
  <si>
    <t>Backend Engineer at LinkAja</t>
  </si>
  <si>
    <t>Senior Mobile Backend Developer</t>
  </si>
  <si>
    <t>Vincent Wijaya</t>
  </si>
  <si>
    <t>http://github.com/vincentwijaya</t>
  </si>
  <si>
    <t>Express.js, Node.js, React.js</t>
  </si>
  <si>
    <t>http://linkedin.com/in/vincent-wijaya-98051356</t>
  </si>
  <si>
    <t>Back End Developer at LinkAja</t>
  </si>
  <si>
    <t>faris primastomo</t>
  </si>
  <si>
    <t>NodeJs, PHP, MySQL</t>
  </si>
  <si>
    <t>http://linkedin.com/in/farisridho</t>
  </si>
  <si>
    <t>Backend Engineer</t>
  </si>
  <si>
    <t>Candra Alim Sutanto</t>
  </si>
  <si>
    <t>PostgreSQL, JPOS, Java</t>
  </si>
  <si>
    <t>http://linkedin.com/in/candraalims</t>
  </si>
  <si>
    <t>Backend Engineer Specialist at LinkAja</t>
  </si>
  <si>
    <t>Backend Engineer Specialist</t>
  </si>
  <si>
    <t>Ramadani</t>
  </si>
  <si>
    <t>email.ramadani@gmail.com</t>
  </si>
  <si>
    <t>http://ramadani.id/</t>
  </si>
  <si>
    <t>Go (Programming Language), Kotlin, Vue.js</t>
  </si>
  <si>
    <t>http://linkedin.com/in/ramadani</t>
  </si>
  <si>
    <t>Sanjaya Wisnu</t>
  </si>
  <si>
    <t>Objective-C, IOS, PHP</t>
  </si>
  <si>
    <t>http://linkedin.com/in/sanjaya-wisnu-189a6a35</t>
  </si>
  <si>
    <t>Anggarda Gasta</t>
  </si>
  <si>
    <t>anggarda.gasta.p@gmail.com</t>
  </si>
  <si>
    <t>CodeIgniter, Yii, Laravel</t>
  </si>
  <si>
    <t>http://linkedin.com/in/anggardagasta</t>
  </si>
  <si>
    <t>Backend Engineer at KoinWorks</t>
  </si>
  <si>
    <t>Back End Engineer</t>
  </si>
  <si>
    <t>Nur Ady Pamungkas</t>
  </si>
  <si>
    <t>nurady.pamungkas@gmail.com</t>
  </si>
  <si>
    <t>Borland Delphi, MySQL, Microsoft SQL Server</t>
  </si>
  <si>
    <t>http://linkedin.com/in/nur-ady-pamungkas-715334b3</t>
  </si>
  <si>
    <t>Backend Developer at LinkAja</t>
  </si>
  <si>
    <t>Andre Kurniawan</t>
  </si>
  <si>
    <t>andrekurniiawan@gmail.com</t>
  </si>
  <si>
    <t>Web Development, Laravel, WordPress</t>
  </si>
  <si>
    <t>Aceh</t>
  </si>
  <si>
    <t>http://linkedin.com/in/andrekurniiawan</t>
  </si>
  <si>
    <t>Abdul Hafizh</t>
  </si>
  <si>
    <t>http://abdulhafizh.com/</t>
  </si>
  <si>
    <t>PHP, WordPress, MySQL</t>
  </si>
  <si>
    <t>http://linkedin.com/in/abdulhafizh5518</t>
  </si>
  <si>
    <t>Mukhtarom</t>
  </si>
  <si>
    <t>ASP.NET Web API, C#, VB.NET</t>
  </si>
  <si>
    <t>Lampung</t>
  </si>
  <si>
    <t>http://linkedin.com/in/mukhtarom-b44007b6</t>
  </si>
  <si>
    <t>IT Developer</t>
  </si>
  <si>
    <t>Nur Rohim</t>
  </si>
  <si>
    <t>http://linkedin.com/in/nur-rohim-061a6915b</t>
  </si>
  <si>
    <t>Oni Harnantyo</t>
  </si>
  <si>
    <t>oni.harnantyo97@gmail.com</t>
  </si>
  <si>
    <t>Node.js, Golang, Python</t>
  </si>
  <si>
    <t>http://linkedin.com/in/oniharnantyo</t>
  </si>
  <si>
    <t>Backend Developer at Authscure</t>
  </si>
  <si>
    <t>Taufik Hidayat</t>
  </si>
  <si>
    <t>Front-end Development, Web Development, IT Management Software</t>
  </si>
  <si>
    <t>http://linkedin.com/in/taufik-hidayat-525416178</t>
  </si>
  <si>
    <t>Web Developer &amp; IT Support</t>
  </si>
  <si>
    <t>IT Support</t>
  </si>
  <si>
    <t>Vauzi yoga</t>
  </si>
  <si>
    <t>Microsoft Excel, Microsoft Office, Networking</t>
  </si>
  <si>
    <t>Bekasi</t>
  </si>
  <si>
    <t>http://linkedin.com/in/vauzi-yoga-594086113</t>
  </si>
  <si>
    <t>IT support at PT. DLP</t>
  </si>
  <si>
    <t>IT Support Staff</t>
  </si>
  <si>
    <t>Pujo Setya Nugraha</t>
  </si>
  <si>
    <t>Troubleshooting, Network Administrator, Technical Support</t>
  </si>
  <si>
    <t>http://linkedin.com/in/pujosn</t>
  </si>
  <si>
    <t>IT Support Specialist</t>
  </si>
  <si>
    <t>Nilam Salamah Hamid</t>
  </si>
  <si>
    <t>Microsoft Office, PHP, SPSS</t>
  </si>
  <si>
    <t>http://linkedin.com/in/nilam-salamah-hamid-730439126</t>
  </si>
  <si>
    <t>IT Support Specialist di Permodalan Nasional Madani (PNM) BUMN</t>
  </si>
  <si>
    <t>Deba Lauda</t>
  </si>
  <si>
    <t>Strategic Planning, Networking, Management</t>
  </si>
  <si>
    <t>http://linkedin.com/in/deba-lauda-a1a79835</t>
  </si>
  <si>
    <t>IT Support Analyst at Cotelligent</t>
  </si>
  <si>
    <t>IT Support Analyst</t>
  </si>
  <si>
    <t>Ola Ehen</t>
  </si>
  <si>
    <t>Networking, IT Support, Microsoft Excel</t>
  </si>
  <si>
    <t>http://linkedin.com/in/ola-ehen-1a596b14b</t>
  </si>
  <si>
    <t>IT Support Freeland &amp; Solusi Sehat Listrik Anda</t>
  </si>
  <si>
    <t>IT Technician</t>
  </si>
  <si>
    <t>Rofied Maindra</t>
  </si>
  <si>
    <t>Microsoft SQL Server, Oracle Database, Windows 7</t>
  </si>
  <si>
    <t>http://linkedin.com/in/rofied-maindra-4a7234a0</t>
  </si>
  <si>
    <t>IT Support Jr. Manager</t>
  </si>
  <si>
    <t>Gan Artha Setyawan</t>
  </si>
  <si>
    <t>http://linkedin.com/in/gan-artha-setyawan-67540b11a</t>
  </si>
  <si>
    <t>IT Support di PT LARISA TRIMANUNGGAL MAS</t>
  </si>
  <si>
    <t>Business Owner</t>
  </si>
  <si>
    <t>Fajar Ramadhan</t>
  </si>
  <si>
    <t>typing, Microsoft Excel, Microsoft Office</t>
  </si>
  <si>
    <t>http://linkedin.com/in/fajar-ramadhan-9b8b9b118</t>
  </si>
  <si>
    <t>Joni</t>
  </si>
  <si>
    <t>Wireless Networking, Routers, Windows Server</t>
  </si>
  <si>
    <t>http://linkedin.com/in/joni-13a77359</t>
  </si>
  <si>
    <t>IT Support &amp; Network at PT.Gunta Samba Jaya</t>
  </si>
  <si>
    <t>IT Support &amp; Network</t>
  </si>
  <si>
    <t>Fahmi Arief</t>
  </si>
  <si>
    <t>http://linkedin.com/in/fahmi-arief-27180b150</t>
  </si>
  <si>
    <t>Muhammad Rifki</t>
  </si>
  <si>
    <t>Software Testing, Web Development, Back-End Web Development</t>
  </si>
  <si>
    <t>http://linkedin.com/in/mrifki8</t>
  </si>
  <si>
    <t>Sofian Hadianto</t>
  </si>
  <si>
    <t>Spring Framework, Linux, Java</t>
  </si>
  <si>
    <t>http://linkedin.com/in/sofian-hadianto-3a077a12</t>
  </si>
  <si>
    <t>Nasser Maronie</t>
  </si>
  <si>
    <t>http://github.com/firstpersoncode</t>
  </si>
  <si>
    <t>JavaScript, React.js, Node.js</t>
  </si>
  <si>
    <t>http://linkedin.com/in/nasser-maronie</t>
  </si>
  <si>
    <t>Senior Software Engineer | Ex-Tokopedia</t>
  </si>
  <si>
    <t>Ari Nurcahya</t>
  </si>
  <si>
    <t>085774019998</t>
  </si>
  <si>
    <t>nurcahyaari@gmail.com</t>
  </si>
  <si>
    <t>Object-Oriented Programming (OOP), JavaScript, Node.js</t>
  </si>
  <si>
    <t>http://linkedin.com/in/nurcahyaari</t>
  </si>
  <si>
    <t>Back End Developer at PT. Aplikasi UNIQ Indonesia Message</t>
  </si>
  <si>
    <t>Fadqurrosyidik _</t>
  </si>
  <si>
    <t>farasyid36@gmail.com</t>
  </si>
  <si>
    <t>iOS Development, Kotlin, React Native</t>
  </si>
  <si>
    <t>http://linkedin.com/in/fadqurrosyidik-759587132</t>
  </si>
  <si>
    <t>Abdul Basith Basyiron</t>
  </si>
  <si>
    <t>SASS, HTML, CSS</t>
  </si>
  <si>
    <t>http://linkedin.com/in/abdul-basith-basyiron-79b7b5121</t>
  </si>
  <si>
    <t>Bily Muhamad Fachri</t>
  </si>
  <si>
    <t>http://bilyonaire.com/</t>
  </si>
  <si>
    <t>User Interface Design, User Experience Design, Leadership</t>
  </si>
  <si>
    <t>http://linkedin.com/in/bilyonaire</t>
  </si>
  <si>
    <t>UI/UX Design Lead at Onero Solutions - Online Presence Solutions</t>
  </si>
  <si>
    <t>Onero Solutions - Online Presence Solutions</t>
  </si>
  <si>
    <t>Andre Feri Saputra</t>
  </si>
  <si>
    <t>http://github.com/andreferi3</t>
  </si>
  <si>
    <t>Cascading Style Sheets (CSS), JavaScript, HTML5</t>
  </si>
  <si>
    <t>Subang</t>
  </si>
  <si>
    <t>http://linkedin.com/in/andre-feri-saputra-665051148</t>
  </si>
  <si>
    <t>Rifki Muhammad</t>
  </si>
  <si>
    <t>http://rifki.jakartacode.com/</t>
  </si>
  <si>
    <t>Photoshop, Web Design, UIX</t>
  </si>
  <si>
    <t>http://linkedin.com/in/muhhrifki</t>
  </si>
  <si>
    <t>Yudhistira Ramadhan</t>
  </si>
  <si>
    <t>Object Oriented Software, Web Development, MVC Architecture</t>
  </si>
  <si>
    <t>http://linkedin.com/in/yudhistira-ramadhan-73845718</t>
  </si>
  <si>
    <t>Senior Web Developer at PT Gamatechno Indonesia</t>
  </si>
  <si>
    <t>Senior Web Developer</t>
  </si>
  <si>
    <t>Naufal Riza Fatahillah</t>
  </si>
  <si>
    <t>http://rayzalzero.github.io/</t>
  </si>
  <si>
    <t>Node.js, PHP, Golang</t>
  </si>
  <si>
    <t>http://linkedin.com/in/naufalrizafatahillah</t>
  </si>
  <si>
    <t>Software Engineer at Self Employed</t>
  </si>
  <si>
    <t>PT Gamatechno Indonesia</t>
  </si>
  <si>
    <t>July Arifianto</t>
  </si>
  <si>
    <t>MySQL, PHP, JavaScript</t>
  </si>
  <si>
    <t>http://linkedin.com/in/july-arifianto-833474138</t>
  </si>
  <si>
    <t>Imanudin Sholeh</t>
  </si>
  <si>
    <t>imanudin.sholeh@gmail.com</t>
  </si>
  <si>
    <t>Kotlin, Photography, Web Services</t>
  </si>
  <si>
    <t>http://linkedin.com/in/imanudin-sholeh</t>
  </si>
  <si>
    <t>Sonny Prakoso</t>
  </si>
  <si>
    <t>Software Development, JavaScript, Software Design</t>
  </si>
  <si>
    <t>http://linkedin.com/in/rsonnyprakoso</t>
  </si>
  <si>
    <t>Software Engineer at Going Merry</t>
  </si>
  <si>
    <t>Lexy Wijaya</t>
  </si>
  <si>
    <t>iOS Development, iOS, Swift</t>
  </si>
  <si>
    <t>http://linkedin.com/in/lexy-wijaya-24a3a46b</t>
  </si>
  <si>
    <t>GO-LIFE iOS Engineer @GO-JEK Indonesia</t>
  </si>
  <si>
    <t>GO-LIFE iOS Engineer</t>
  </si>
  <si>
    <t>Anang Saputra</t>
  </si>
  <si>
    <t>Back-End Web Development, C#, SketchUp</t>
  </si>
  <si>
    <t>http://linkedin.com/in/anang-saputra</t>
  </si>
  <si>
    <t>Software Engineer I di Microsoft Innovation Center Yogyakarta</t>
  </si>
  <si>
    <t>Software Engineer I</t>
  </si>
  <si>
    <t>Shendy Aditya Syamsudin</t>
  </si>
  <si>
    <t>http://shendyaditya.com/</t>
  </si>
  <si>
    <t>Android Development, IOS Development, Training &amp; Development</t>
  </si>
  <si>
    <t>http://linkedin.com/in/shendyaditya</t>
  </si>
  <si>
    <t>Rudy Hermawan</t>
  </si>
  <si>
    <t>Web Applications, Web Development, JavaScript</t>
  </si>
  <si>
    <t>Watumalang</t>
  </si>
  <si>
    <t>http://linkedin.com/in/rdyhr</t>
  </si>
  <si>
    <t>IT Support Technician</t>
  </si>
  <si>
    <t>Shoffia Fajrin</t>
  </si>
  <si>
    <t>CorelDRAW, HTML, MySQL</t>
  </si>
  <si>
    <t>http://linkedin.com/in/shoffia-fajrin-0a114aa4</t>
  </si>
  <si>
    <t>Moriz Pratama Raharja</t>
  </si>
  <si>
    <t>http://linkedin.com/in/moriz-pratama</t>
  </si>
  <si>
    <t>Muhammad Widodo</t>
  </si>
  <si>
    <t>082198322748</t>
  </si>
  <si>
    <t>muhwid29@gmail.com</t>
  </si>
  <si>
    <t>http://muhwid.com/</t>
  </si>
  <si>
    <t>Android Development, Mobile UI/UX, JavaScript</t>
  </si>
  <si>
    <t>Kalimantan Selatan</t>
  </si>
  <si>
    <t>http://linkedin.com/in/muhwid</t>
  </si>
  <si>
    <t>Mobile App Developer</t>
  </si>
  <si>
    <t>Riduan Syah</t>
  </si>
  <si>
    <t>C#, Microsoft SQL Server, .NET Framework</t>
  </si>
  <si>
    <t>http://linkedin.com/in/riduan-syah-193392168</t>
  </si>
  <si>
    <t>Software Developer di PT. Ebiz Cipta Solusi</t>
  </si>
  <si>
    <t>Noor Hadi</t>
  </si>
  <si>
    <t>maz.noorhadi@gmail.com</t>
  </si>
  <si>
    <t>http://linkedin.com/in/noor-hadi</t>
  </si>
  <si>
    <t>Sigit Galih Fatuhrahman</t>
  </si>
  <si>
    <t>Android Development, JavaScript, HTML</t>
  </si>
  <si>
    <t>http://linkedin.com/in/sigit-galih-fatuhrahman-b92180137</t>
  </si>
  <si>
    <t>IT Front-End Developer, (SMR Project - IT APD)</t>
  </si>
  <si>
    <t>Agung Nugroho</t>
  </si>
  <si>
    <t>Back-End Web Development, PHP,  RESTful WebServices</t>
  </si>
  <si>
    <t>http://linkedin.com/in/agung-nugroho-21a096174</t>
  </si>
  <si>
    <t>Henggar Wicaksana</t>
  </si>
  <si>
    <t>Business Analyst, Requirements Analyst, PHP</t>
  </si>
  <si>
    <t>http://linkedin.com/in/henggar-wicaksana-33596b121</t>
  </si>
  <si>
    <t>Back End Developer di Wonderlabs.io</t>
  </si>
  <si>
    <t>Ade Armyatna Yusfantri</t>
  </si>
  <si>
    <t>ReactJS, VueJS, React Native</t>
  </si>
  <si>
    <t>http://linkedin.com/in/ade-armyatna-yusfantri-54049b104</t>
  </si>
  <si>
    <t>Frontend Developer | HTML CSS SASS SCSS | ReactJS VueJS React Native | Remote Work</t>
  </si>
  <si>
    <t>Renaldi Didi</t>
  </si>
  <si>
    <t>https://www.linkedin.com/in/renaldi-didi-61448311b/</t>
  </si>
  <si>
    <t>Fullstack Developer, Freelance Programmer, Back End Programmer</t>
  </si>
  <si>
    <t>Riki Handoyo</t>
  </si>
  <si>
    <t>rikihandoyo.com  (Portfolio)</t>
  </si>
  <si>
    <t>Fullstack web developer</t>
  </si>
  <si>
    <t>https://www.linkedin.com/in/riki-handoyo/</t>
  </si>
  <si>
    <t>Fullstack Developer,</t>
  </si>
  <si>
    <t>Developer, Fullstack Developer. Owner</t>
  </si>
  <si>
    <t>Fullstack Developer, Lenna.ai, Software Engineer, Software engineer intern</t>
  </si>
  <si>
    <t>Dinda Ockta Nooryawati</t>
  </si>
  <si>
    <t>Informatic Engineering. Focus on Testing, Developer, and Natural Langueage Processing</t>
  </si>
  <si>
    <t>https://www.linkedin.com/in/dinda-ockta-nooryawati-088b05130/</t>
  </si>
  <si>
    <t>Test Enginnering, Quality Control Specialst</t>
  </si>
  <si>
    <t>Rafly Prayogo</t>
  </si>
  <si>
    <t>raflyprayogo.com</t>
  </si>
  <si>
    <t>iOS Developer at gudangada</t>
  </si>
  <si>
    <t>https://www.linkedin.com/in/dearaflyprayogoarastama/</t>
  </si>
  <si>
    <t>iOS Developer, Freelance  Developer, Android Developer, Intern</t>
  </si>
  <si>
    <t>Trio Purnomo</t>
  </si>
  <si>
    <t>Software Engineer at Bareksa</t>
  </si>
  <si>
    <t>https://www.linkedin.com/in/trio-purnomo-88b31632/</t>
  </si>
  <si>
    <t>Software Engineer, Backend Engineer, Programmer,</t>
  </si>
  <si>
    <t>Ali U.</t>
  </si>
  <si>
    <t>IT Developer di PT Bareksa portal investasi</t>
  </si>
  <si>
    <t>https://www.linkedin.com/in/ali-u-32931261/</t>
  </si>
  <si>
    <t>Irsantyo Hadi</t>
  </si>
  <si>
    <t>https://www.linkedin.com/in/irsantyo-hadi-693a166b/</t>
  </si>
  <si>
    <t>Mobile  Developer, staff, Chief  Executive</t>
  </si>
  <si>
    <t>Ruben Parlindungan Ambarita</t>
  </si>
  <si>
    <t>jakarta</t>
  </si>
  <si>
    <t>https://www.linkedin.com/in/fullstack-rubenambarita/</t>
  </si>
  <si>
    <t>Fullstack deceloper, Backend Engineer, Android Developer</t>
  </si>
  <si>
    <t>jawa Barat</t>
  </si>
  <si>
    <t>Fullstack Developer, Backend Deveoper, Fronted Web Dedeveloper</t>
  </si>
  <si>
    <t>Didik Maryono (디딬 )</t>
  </si>
  <si>
    <t>lintaspena.org</t>
  </si>
  <si>
    <t>https://www.linkedin.com/in/penadidik/</t>
  </si>
  <si>
    <t>Fullstack Engineer, PHP Developer, Andorid Developer, Programming , Java Programming, PHP Programming</t>
  </si>
  <si>
    <t>Fadilah Ajiq Surya</t>
  </si>
  <si>
    <t>ffaaddiill.com  (Personal Website)</t>
  </si>
  <si>
    <t>IT - Fullstack Web Developer (PHP)</t>
  </si>
  <si>
    <t>https://www.linkedin.com/in/ffaaddiill/</t>
  </si>
  <si>
    <t>Self-Employed, Fullstack PHP Programmer, Web Programmer, IT PHP,IT Web, CO-FOunder</t>
  </si>
  <si>
    <t>Mariyanto</t>
  </si>
  <si>
    <t>mariyanto1992@gmail.com</t>
  </si>
  <si>
    <t>mariyanto.id  (Personal Website)</t>
  </si>
  <si>
    <t>PHP Web Developer at Kecipir</t>
  </si>
  <si>
    <t>https://www.linkedin.com/in/mrynnt/</t>
  </si>
  <si>
    <t>Ludvianto Ovandi</t>
  </si>
  <si>
    <t>meruvian.com</t>
  </si>
  <si>
    <t>Lead Android Developer di PT Ako Media Asia</t>
  </si>
  <si>
    <t>https://www.linkedin.com/in/ludvianto-ovandi-4a32493a/</t>
  </si>
  <si>
    <t>Ruli Sastra Putri</t>
  </si>
  <si>
    <t xml:space="preserve">medium.com/@rulisastra </t>
  </si>
  <si>
    <t>Freelance Web Developer di Freelance, self-employed</t>
  </si>
  <si>
    <t>https://www.linkedin.com/in/rulisastra/</t>
  </si>
  <si>
    <t>Edwin Ocky Prayogo</t>
  </si>
  <si>
    <t>Web Developer di Self Employed</t>
  </si>
  <si>
    <t>https://www.linkedin.com/in/edwin-ocky-prayogo-9766bb12b/</t>
  </si>
  <si>
    <t>Web Programmer, Web Developer</t>
  </si>
  <si>
    <t>Dmitriy S</t>
  </si>
  <si>
    <t>JavaScript Developer</t>
  </si>
  <si>
    <t>Bali</t>
  </si>
  <si>
    <t>https://www.linkedin.com/in/progca/</t>
  </si>
  <si>
    <t>Samuel Sena</t>
  </si>
  <si>
    <t>--</t>
  </si>
  <si>
    <t>Full-Stack PHP, HTML, CSS and Javascript Developer</t>
  </si>
  <si>
    <t>malang</t>
  </si>
  <si>
    <t>https://www.linkedin.com/in/samuel-sena-267a713a/</t>
  </si>
  <si>
    <t>Harry Wijaya</t>
  </si>
  <si>
    <t>Java Developer at PT. Aprisma Wirecard</t>
  </si>
  <si>
    <t>https://www.linkedin.com/in/harry-wijaya-29a82154/</t>
  </si>
  <si>
    <t>Vaskal Nanjung Supratman</t>
  </si>
  <si>
    <t>Java Developer at Generali Indonesia</t>
  </si>
  <si>
    <t>https://www.linkedin.com/in/vaskal-nanjung-supratman-369354b7/</t>
  </si>
  <si>
    <t>Java Progrrammer, Java Developer, Aplikasi Support</t>
  </si>
  <si>
    <t>Terry Iskandar</t>
  </si>
  <si>
    <t>Java Developer at BLANJA.com</t>
  </si>
  <si>
    <t>https://www.linkedin.com/in/terry-iskandar-48035859/</t>
  </si>
  <si>
    <t>Java Developer, Java Software Enginner</t>
  </si>
  <si>
    <t>Beny Ramdani</t>
  </si>
  <si>
    <t>ramdanibeny@gmail.com</t>
  </si>
  <si>
    <t>https://www.linkedin.com/in/beny-ramdani-69b63b125/</t>
  </si>
  <si>
    <t>Handerson Sitepu</t>
  </si>
  <si>
    <t>https://www.linkedin.com/in/handerson-sitepu-95979171/</t>
  </si>
  <si>
    <t>Java Developer, Java Programmer</t>
  </si>
  <si>
    <t>Jarkata</t>
  </si>
  <si>
    <t>Web Developer, Web Developer, Web Developer</t>
  </si>
  <si>
    <t>Roisul Musthofa</t>
  </si>
  <si>
    <t>laravel and flutter</t>
  </si>
  <si>
    <t>https://www.linkedin.com/in/roisul-musthofa/</t>
  </si>
  <si>
    <t>Laravel And Flutter</t>
  </si>
  <si>
    <t>Freelance Web Developer, Web Developer</t>
  </si>
  <si>
    <t>dafa ilyasa</t>
  </si>
  <si>
    <t xml:space="preserve">dafailyasa.github.io/ </t>
  </si>
  <si>
    <t>Back-End Developer</t>
  </si>
  <si>
    <t>https://www.linkedin.com/in/dafa-ilyasa-207a21136/</t>
  </si>
  <si>
    <t>Putri Alvita</t>
  </si>
  <si>
    <t>https://www.linkedin.com/in/putri-alvita/</t>
  </si>
  <si>
    <t>Web Developer d</t>
  </si>
  <si>
    <t>Senior Fullstack Developer, Web Developer, Leadership Trainee, Prpgrammer Intership</t>
  </si>
  <si>
    <t>Nadia Aprisilia</t>
  </si>
  <si>
    <t>Mobile Application Developer at PT. BANK NEGARA INDONESIA (Persero) Tbk.</t>
  </si>
  <si>
    <t>https://www.linkedin.com/in/nadia-aprisilia-25511b123/</t>
  </si>
  <si>
    <t xml:space="preserve">Java Developer, Junior Aplication Developer. </t>
  </si>
  <si>
    <t xml:space="preserve">Mobile Developer, </t>
  </si>
  <si>
    <t>Dativa Dwi R</t>
  </si>
  <si>
    <t>dativadwir@gmail.com</t>
  </si>
  <si>
    <t>Front-end Developer</t>
  </si>
  <si>
    <t>https://www.linkedin.com/in/dativadw/</t>
  </si>
  <si>
    <t>Senior Front End Developer, Front End Developer, Web Developer, Front End Web Developer</t>
  </si>
  <si>
    <t>Vania Radmila Alfitri</t>
  </si>
  <si>
    <t>github.com/alfitriv</t>
  </si>
  <si>
    <t>iOS Engineer at GO-JEK | Co-founder of Generation Girl</t>
  </si>
  <si>
    <t>https://www.linkedin.com/in/alfitriv/</t>
  </si>
  <si>
    <t xml:space="preserve">Mobile Engineer - iOS, Quality Assurance Engineer
Quality Assurance
Software Developer Intern
</t>
  </si>
  <si>
    <t>Muhammad Salis</t>
  </si>
  <si>
    <t>Senior Software Engineer at GO-JEK</t>
  </si>
  <si>
    <t>https://www.linkedin.com/in/msalis/</t>
  </si>
  <si>
    <t xml:space="preserve">Senior Software Engineer, Product Engineer, Investor Engineer
</t>
  </si>
  <si>
    <t>Sarah Jennisca</t>
  </si>
  <si>
    <t>Software Engineer Lead at Tokopedia</t>
  </si>
  <si>
    <t>https://www.linkedin.com/in/sarah-jennisca-84417b5a/</t>
  </si>
  <si>
    <t xml:space="preserve">Software Engineer, Propesional Intern, Intern,  Student Rearch </t>
  </si>
  <si>
    <t>Danti Felicita Anjani</t>
  </si>
  <si>
    <t>https://www.linkedin.com/in/danti/</t>
  </si>
  <si>
    <t xml:space="preserve">Software Engineer Lead, Senior Software Engineer
, Software Engineer, Service Quality Assurance, CPS Software Developer
</t>
  </si>
  <si>
    <t xml:space="preserve">Senior Software Engineer, Product Engineer
, Investor  Relationship </t>
  </si>
  <si>
    <t>Faris</t>
  </si>
  <si>
    <t>madebyais.com</t>
  </si>
  <si>
    <t>Full Stack Engineer at GO-PAY / GO-JEK GROUP</t>
  </si>
  <si>
    <t>https://www.linkedin.com/in/farisf/</t>
  </si>
  <si>
    <t>Fullstack Engineer, Head Of Technology, Full stack Polyglot, Software  Engineer, Fullstack lead Engineer, Head Of Developer</t>
  </si>
  <si>
    <t>Aldo Lazuardi</t>
  </si>
  <si>
    <t>iOS Developer at Bank OCBC NISP</t>
  </si>
  <si>
    <t>https://www.linkedin.com/in/aldo-lazuardi/</t>
  </si>
  <si>
    <t xml:space="preserve">iOS Developer, iOS Develepor, IT Programmer, </t>
  </si>
  <si>
    <t>Adiatma Kamarudin</t>
  </si>
  <si>
    <t>http://adiatma.github.io/</t>
  </si>
  <si>
    <t>Web Development, JavaScript, React.js</t>
  </si>
  <si>
    <t>http://linkedin.com/in/adiatma-kamarudin-a63718138</t>
  </si>
  <si>
    <t>Abdur Rohman</t>
  </si>
  <si>
    <t>abdur.rohman2883@gmail.com</t>
  </si>
  <si>
    <t>Kotlin, Android, Flutter</t>
  </si>
  <si>
    <t>http://linkedin.com/in/abdur-rohman-2b1455140</t>
  </si>
  <si>
    <t>Employee</t>
  </si>
  <si>
    <t>Android Programmer</t>
  </si>
  <si>
    <t>Hilarius D</t>
  </si>
  <si>
    <t>Web Development, AJAX, JavaScript</t>
  </si>
  <si>
    <t>http://linkedin.com/in/hilarius-l-doren</t>
  </si>
  <si>
    <t>Backend/Fullstack Web Developer, Software Engineer</t>
  </si>
  <si>
    <t>Code Reviewer</t>
  </si>
  <si>
    <t>Raka Adi Nugroho</t>
  </si>
  <si>
    <t>Mobile Application Development, Data Analyst, Project Management</t>
  </si>
  <si>
    <t>http://linkedin.com/in/rakaadinugroho</t>
  </si>
  <si>
    <t>Senior Software Engineer - Android at Tokopedia</t>
  </si>
  <si>
    <t>Senior Software Engineer - Android</t>
  </si>
  <si>
    <t>Muhammad Ramadhoni</t>
  </si>
  <si>
    <t>http://ny-now.ramdhon.net/</t>
  </si>
  <si>
    <t>JavaScript, Node.js, English</t>
  </si>
  <si>
    <t>http://linkedin.com/in/ramadhonimuhammad</t>
  </si>
  <si>
    <t>Software Engineer at KeyReply</t>
  </si>
  <si>
    <t>Ken Nabila Setya</t>
  </si>
  <si>
    <t>Programming, Graphic Design, MySQL</t>
  </si>
  <si>
    <t>http://linkedin.com/in/kennabila</t>
  </si>
  <si>
    <t>Wanda Ichsanul Isra</t>
  </si>
  <si>
    <t>http://github.com/wlisrausr</t>
  </si>
  <si>
    <t>Web Development, Go, Vue.js</t>
  </si>
  <si>
    <t>http://linkedin.com/in/wlisrausr</t>
  </si>
  <si>
    <t>Software Engineer at Tokopedia</t>
  </si>
  <si>
    <t>Gustaf Pahlevi</t>
  </si>
  <si>
    <t>Back-End Web Development, Microservices, Go</t>
  </si>
  <si>
    <t>http://linkedin.com/in/gustafpahlevi</t>
  </si>
  <si>
    <t>Software Engineer - Backend</t>
  </si>
  <si>
    <t>iOS Developer at Bank OCBC NISP, IT Programmer, iOS developer</t>
  </si>
  <si>
    <t>https://www.linkedin.com/in/catherine-natalia-954ba6139/</t>
  </si>
  <si>
    <t>iOS App Developer, iOS App Developer</t>
  </si>
  <si>
    <t>Mezt Rahmat</t>
  </si>
  <si>
    <t xml:space="preserve">iOS Developer at Bayinteractive, Inc.
</t>
  </si>
  <si>
    <t>https://www.linkedin.com/in/meztrahmat/</t>
  </si>
  <si>
    <t>arifcebe.com</t>
  </si>
  <si>
    <t>https://www.linkedin.com/in/arif-cahya-baskara-3416855a/</t>
  </si>
  <si>
    <t>Mobile iOS Developer, Mobile Aplikasi  Developer, Programmer, MObile Aplikasi Developer</t>
  </si>
  <si>
    <t>iOS Developer, Web Designer, Internship</t>
  </si>
  <si>
    <t>Muhammad Reynaldi</t>
  </si>
  <si>
    <t>iOS Developer at Apple Developer Academy | Internship</t>
  </si>
  <si>
    <t>https://www.linkedin.com/in/mreynaldi908/</t>
  </si>
  <si>
    <t>Head Of Enginnering, Student as iOS Developer</t>
  </si>
  <si>
    <t>Nanda Mochammad</t>
  </si>
  <si>
    <t>iOS Developer at Algostudio</t>
  </si>
  <si>
    <t>https://www.linkedin.com/in/nandamochammad/</t>
  </si>
  <si>
    <t>iOS Developer, iOS Deveoper, Leader</t>
  </si>
  <si>
    <t>Louis Rudy Valen</t>
  </si>
  <si>
    <t>Junior iOS Developer</t>
  </si>
  <si>
    <t>https://www.linkedin.com/in/louisvalennn/</t>
  </si>
  <si>
    <t>Junior iOS Developer,  Programmer</t>
  </si>
  <si>
    <t>Muhammad Rajab</t>
  </si>
  <si>
    <t>https://www.linkedin.com/in/muhammad-rajab-priharsanto/</t>
  </si>
  <si>
    <t>Deni Eko Santoso</t>
  </si>
  <si>
    <t>6287891712784</t>
  </si>
  <si>
    <t>deni@engineer.com</t>
  </si>
  <si>
    <t>drive.google.com/file/d/1uqHXu0gH_DFj3wG9kv-Dy1_5giscV3pI/view?usp=sharing</t>
  </si>
  <si>
    <t>https://www.linkedin.com/in/deni-eko-santoso-1586b2b9/</t>
  </si>
  <si>
    <t>Android Developer.</t>
  </si>
  <si>
    <t>Web Developer, Senior Fullstack Developer, Programmer Internship</t>
  </si>
  <si>
    <t>Monica Chandra</t>
  </si>
  <si>
    <t>https://www.linkedin.com/in/monicach35/</t>
  </si>
  <si>
    <t>Mobile Aplikasi Developer, Software Engineer</t>
  </si>
  <si>
    <t>Dea Pratiwi Putri</t>
  </si>
  <si>
    <t>gardeaputri.com</t>
  </si>
  <si>
    <t>linkedin.com/in/dea-pratiwi-putri-690800169</t>
  </si>
  <si>
    <t>Fronted Developer.</t>
  </si>
  <si>
    <t>Randy Arba Pahlevi</t>
  </si>
  <si>
    <t>085727268584</t>
  </si>
  <si>
    <t>randy.arba@gmail.com</t>
  </si>
  <si>
    <t>https://www.linkedin.com/in/leviaran/</t>
  </si>
  <si>
    <t>Android Developer, Developer and Designer</t>
  </si>
  <si>
    <t>Aswin Sigma Adisaputra</t>
  </si>
  <si>
    <t>aswin.sigma.adisaputra@gmail.com</t>
  </si>
  <si>
    <t>Kotlin &amp; JavaScript enthusiast | Mobile Developer</t>
  </si>
  <si>
    <t>https://www.linkedin.com/in/aswin-sigma-adisaputra-05621911a/</t>
  </si>
  <si>
    <t>MObile Developer, Android Developer, Upwork, Android Developer, Wordpress Developer, Android Developer</t>
  </si>
  <si>
    <t>Erik Prakoso</t>
  </si>
  <si>
    <t>SOA Developer</t>
  </si>
  <si>
    <t>https://www.linkedin.com/in/erik-prakoso/</t>
  </si>
  <si>
    <t>SOA Developer, Software Tester on system Integration</t>
  </si>
  <si>
    <t>aziz septiadi</t>
  </si>
  <si>
    <t>Mobile Dev || agile project management || ios || native</t>
  </si>
  <si>
    <t>https://www.linkedin.com/in/aziz-septiadi-668a1a150/</t>
  </si>
  <si>
    <t>Anastasia Juliet Tumiwa</t>
  </si>
  <si>
    <t>Senior Programmer at PT. Sinar Sosro</t>
  </si>
  <si>
    <t>https://www.linkedin.com/in/anastasia-juliet-tumiwa-16ab32146/</t>
  </si>
  <si>
    <t>IT Programmer, Senior Programmer</t>
  </si>
  <si>
    <t>Asumpta K.</t>
  </si>
  <si>
    <t>IT Programmer Commonwealth Life</t>
  </si>
  <si>
    <t>https://www.linkedin.com/in/asumpta-k-1665379a/</t>
  </si>
  <si>
    <t>IT Specialist Development, Software Development, IT Programmer</t>
  </si>
  <si>
    <t>Tokopedia, Software Enginnering, seinor software Enginner, Service Quality Assurance, CPS Software Developer, Internship</t>
  </si>
  <si>
    <t>https://www.linkedin.com/in/anggit-maghfirani-95b3b4139/</t>
  </si>
  <si>
    <t>React Native Developer, Web Developer</t>
  </si>
  <si>
    <t>Daspan Tisnandar</t>
  </si>
  <si>
    <t>Quality Assurance Automation Engineer di FIFGROUP</t>
  </si>
  <si>
    <t>https://www.linkedin.com/in/daspan-tisnandar-81963a100/</t>
  </si>
  <si>
    <t>Quality Assurance Automation Engineer, Quality Assurance</t>
  </si>
  <si>
    <t>Yogi Septiana</t>
  </si>
  <si>
    <t>Software Developer at IGLO</t>
  </si>
  <si>
    <t>https://www.linkedin.com/in/yogi-septiana-862067150/</t>
  </si>
  <si>
    <t>Programmer DotNet, net Programmer, .net Programmer</t>
  </si>
  <si>
    <t>Mudi ono</t>
  </si>
  <si>
    <t>Mobile Application Developer di Indocyber Global Teknologi, PT</t>
  </si>
  <si>
    <t>https://www.linkedin.com/in/mudi-ono/</t>
  </si>
  <si>
    <t>Mobile Aplikasi Developer, Mobile Aplication Developer, Android Developer, IT Support</t>
  </si>
  <si>
    <t>Trio Mukhwarsyah</t>
  </si>
  <si>
    <t>https://www.linkedin.com/in/trio-mukhwarsyah-85541494/</t>
  </si>
  <si>
    <t>.NET Developer, information Technology Developer, User Interface Designer</t>
  </si>
  <si>
    <t>Ardi Anto</t>
  </si>
  <si>
    <t>Developer di PT. Indocyber Global Technology</t>
  </si>
  <si>
    <t>https://www.linkedin.com/in/ardi-anto-740a73141/</t>
  </si>
  <si>
    <t>Developer, QC Inspector</t>
  </si>
  <si>
    <t>Rizal F Ferryadi</t>
  </si>
  <si>
    <t>.NET Developer</t>
  </si>
  <si>
    <t>https://www.linkedin.com/in/rizal-f-ferryadi-30aa18142/</t>
  </si>
  <si>
    <t>.NET Developer, Desktop Support Engineer</t>
  </si>
  <si>
    <t>Jonathan Andrian</t>
  </si>
  <si>
    <t>.NET DEVELOPER at PT Indocyber Global Teknologi</t>
  </si>
  <si>
    <t>https://www.linkedin.com/in/jonathan-andrian-77a190162/</t>
  </si>
  <si>
    <t>.NET Developer, Web Developer</t>
  </si>
  <si>
    <t>Slamet Riyadi</t>
  </si>
  <si>
    <t xml:space="preserve">Java Developer
</t>
  </si>
  <si>
    <t>https://www.linkedin.com/in/slamet-riyadi-296316b8/</t>
  </si>
  <si>
    <t>Iqbal Fauzan</t>
  </si>
  <si>
    <t>iqbalfauzan.net</t>
  </si>
  <si>
    <t>https://www.linkedin.com/in/iqbalmf/</t>
  </si>
  <si>
    <t>Mobile Aplication Developer</t>
  </si>
  <si>
    <t>Mobile Aplication Developer, Android Developer, Android Engineer, Android Developer, Intern</t>
  </si>
  <si>
    <t>Niken Hapsari</t>
  </si>
  <si>
    <t>https://www.linkedin.com/in/niken-hapsari-115199107/</t>
  </si>
  <si>
    <t>Developer, Java Developer, Secretary</t>
  </si>
  <si>
    <t>Dwijayanto Taufik</t>
  </si>
  <si>
    <t>iOS Developer at Indocyber Global Teknologi, PT</t>
  </si>
  <si>
    <t>linkedin.com/in/dwijayanto-taufik</t>
  </si>
  <si>
    <t xml:space="preserve">iOS Developer </t>
  </si>
  <si>
    <t>iOS Developer, Marketing Independent, Lead Mobile Development</t>
  </si>
  <si>
    <t>Arief Pasa Ibrahim</t>
  </si>
  <si>
    <t>085772213983</t>
  </si>
  <si>
    <t>ariefpasa.ibrahim.api@gmail.com</t>
  </si>
  <si>
    <t>Java Developer di Indocyber Global Teknologi, PT</t>
  </si>
  <si>
    <t>https://www.linkedin.com/in/arief-pasa-ibrahim/</t>
  </si>
  <si>
    <t>Java Developer, Web Developer, Web Developer</t>
  </si>
  <si>
    <t>Nurmaryo Anggito</t>
  </si>
  <si>
    <t>Java Developer at PT. Indocyber Global Techonlogy</t>
  </si>
  <si>
    <t>https://www.linkedin.com/in/nurmaryo-anggito-9196ab148/</t>
  </si>
  <si>
    <t>JuniorJava Developer</t>
  </si>
  <si>
    <t>01//11/2017</t>
  </si>
  <si>
    <t>Hendriktio Freizello</t>
  </si>
  <si>
    <t>PHP Developer at Indocyber Global Teknologi, PT</t>
  </si>
  <si>
    <t>linkedin.com/in/hendriktio-freizello</t>
  </si>
  <si>
    <t>PHP Developer, TELKOMSEL</t>
  </si>
  <si>
    <t>Faisal Ichi Riyansah</t>
  </si>
  <si>
    <t>https://www.linkedin.com/in/faisal-ichi-riyansah-53035b175/</t>
  </si>
  <si>
    <t>IT Developer, Software Developer</t>
  </si>
  <si>
    <t>Fendi Setiyanto</t>
  </si>
  <si>
    <t>Front-End Developer at PT. Bank Sinarmas, Tbk</t>
  </si>
  <si>
    <t>https://www.linkedin.com/in/fendi-setiyanto-3479a9188/</t>
  </si>
  <si>
    <t>Dyah Ayu Reksoniti</t>
  </si>
  <si>
    <t>Back End Developer at PT Bank Sinarmas Tbk</t>
  </si>
  <si>
    <t>https://www.linkedin.com/in/dyahayur/</t>
  </si>
  <si>
    <t>Back End Developer, General Administrator, IT STAFF</t>
  </si>
  <si>
    <t>Dien NoorFawziah PandiAstuti</t>
  </si>
  <si>
    <t>https://www.linkedin.com/in/dien-noorfawziah-pandiastuti-74a37b112/</t>
  </si>
  <si>
    <t xml:space="preserve">Fronted Developer, Intership, </t>
  </si>
  <si>
    <t>Elysabet Latifah</t>
  </si>
  <si>
    <t>IT Database &amp; Security Officer di Praweda Sarana Informatika</t>
  </si>
  <si>
    <t>https://www.linkedin.com/in/elysabet-latifah-17690617b/</t>
  </si>
  <si>
    <t>IT Database</t>
  </si>
  <si>
    <t>IT database</t>
  </si>
  <si>
    <t>Syifa Fauzia</t>
  </si>
  <si>
    <t>Staff Quality Assurance</t>
  </si>
  <si>
    <t>https://www.linkedin.com/in/syifa-fauzia-611103114/</t>
  </si>
  <si>
    <t>Staff Qualty Assurance , Software  Quality Assurance, Quality Assurance  Tester</t>
  </si>
  <si>
    <t>Alika (Alika) Permata Sari</t>
  </si>
  <si>
    <t>Front End Mobile Developer di PT Bank Sinarmas Tbk</t>
  </si>
  <si>
    <t>https://www.linkedin.com/in/alika-permata-sari-665bb9132/</t>
  </si>
  <si>
    <t>Fronted End Mobile Developer, Intership</t>
  </si>
  <si>
    <t>Hendro Marbun</t>
  </si>
  <si>
    <t>Front-End Developer</t>
  </si>
  <si>
    <t>https://www.linkedin.com/in/hendrombn/</t>
  </si>
  <si>
    <t>Junior Developer, Front End Developer</t>
  </si>
  <si>
    <t>Ahmad Muhardian</t>
  </si>
  <si>
    <t>https://www.linkedin.com/in/ardianta/</t>
  </si>
  <si>
    <t>Software Enginner</t>
  </si>
  <si>
    <t>Founder, Programming Tutor</t>
  </si>
  <si>
    <t>Ahmad Nur Fauzi</t>
  </si>
  <si>
    <t>Android Developer di PT KreasiKode Indonesia</t>
  </si>
  <si>
    <t>https://www.linkedin.com/in/ahmad-nur-fauzi-9a174a181/</t>
  </si>
  <si>
    <t>Ahnan Fuadwijaya</t>
  </si>
  <si>
    <t>https://www.linkedin.com/in/ahnan-fuadwijaya/</t>
  </si>
  <si>
    <t>Jayadi ST</t>
  </si>
  <si>
    <t>Web Developer at PT. Mutualplus Dinamika Sistem</t>
  </si>
  <si>
    <t>https://www.linkedin.com/in/jayadi-st-017977111/</t>
  </si>
  <si>
    <t>Web Developer, Staff Administrator</t>
  </si>
  <si>
    <t>Khairun Nisa Permata Sari</t>
  </si>
  <si>
    <t>https://www.linkedin.com/in/khairun-nisa-permata-sari-57040b107/</t>
  </si>
  <si>
    <t>Quality Assurance.</t>
  </si>
  <si>
    <t>Quality Assurance, Quality  Assurance Enginner, Asisten  Laboraturium Sistem Information</t>
  </si>
  <si>
    <t>Riky Ramdhani</t>
  </si>
  <si>
    <t>Backend Developer Website</t>
  </si>
  <si>
    <t>https://www.linkedin.com/in/riky-ramdhani-b8350986/</t>
  </si>
  <si>
    <t>Denis (denis ulle) Maulana</t>
  </si>
  <si>
    <t xml:space="preserve">Quality Assurance di PT WGS
</t>
  </si>
  <si>
    <t>https://www.linkedin.com/in/denis-maulana-36183515a/</t>
  </si>
  <si>
    <t>https://www.linkedin.com/in/gustafpahlevi/</t>
  </si>
  <si>
    <t>Software Enginner, Fronted Developer, UI Engineer</t>
  </si>
  <si>
    <t>Ahmad Aidil Fitri</t>
  </si>
  <si>
    <t>github.com/ahmadaidil</t>
  </si>
  <si>
    <t>Depok</t>
  </si>
  <si>
    <t>https://www.linkedin.com/in/ahmadaidil/</t>
  </si>
  <si>
    <t>Senior Software Engineer, Volantis Technology, Front End  Enginner Lead, Software Enginner, Fullstack Developer</t>
  </si>
  <si>
    <t>Yudhistiro Tri Aronggo</t>
  </si>
  <si>
    <t>digimy.id  (Company Website)</t>
  </si>
  <si>
    <t>Software Engineer Technical Lead at UangTeman</t>
  </si>
  <si>
    <t>https://www.linkedin.com/in/yudhiz/</t>
  </si>
  <si>
    <t>Software Enginner Lead,Software Enginner, Bacnked Core Enginner, Fullstack Developer</t>
  </si>
  <si>
    <t>Try Irianto Kbarek</t>
  </si>
  <si>
    <t>Jayapura</t>
  </si>
  <si>
    <t>https://www.linkedin.com/in/irianto223/</t>
  </si>
  <si>
    <t>Fullstack Developer, Android Developer, Software Developer, Bacnked Developer</t>
  </si>
  <si>
    <t>Mulyadi Mulyadi</t>
  </si>
  <si>
    <t>PHP Web Developer</t>
  </si>
  <si>
    <t>https://www.linkedin.com/in/mulyadi-mulyadi-1850a6145/</t>
  </si>
  <si>
    <t>PHP web Developer, Software Developer</t>
  </si>
  <si>
    <t>David David</t>
  </si>
  <si>
    <t>Full Stack React Native Developer React Native + ReactJS + PHP Laravel</t>
  </si>
  <si>
    <t>https://www.linkedin.com/in/narukana/</t>
  </si>
  <si>
    <t>Alvin Johanes Lee</t>
  </si>
  <si>
    <t>Alvinjohaneslee.com</t>
  </si>
  <si>
    <t>Fullstack Developer {PHP JS Laravel ReactJs ReactNative}</t>
  </si>
  <si>
    <t>https://www.linkedin.com/in/alvinlee93/</t>
  </si>
  <si>
    <t>Riky Liang</t>
  </si>
  <si>
    <t>Full Stack NodeJS | ReactJS | PreactJS | Express | React-Native | NextJS</t>
  </si>
  <si>
    <t>https://www.linkedin.com/in/riky-liang-509b6a70/</t>
  </si>
  <si>
    <t>Dhanar J Kusuma</t>
  </si>
  <si>
    <t>MySQL, GO, Java</t>
  </si>
  <si>
    <t>http://linkedin.com/in/dhanarjkusuma</t>
  </si>
  <si>
    <t>Backend Software Engineer</t>
  </si>
  <si>
    <t>Didik Tri Susanto</t>
  </si>
  <si>
    <t>http://medium.com/teknomuslim</t>
  </si>
  <si>
    <t>Ubuntu, Linux, MySQL</t>
  </si>
  <si>
    <t>http://linkedin.com/in/didik-tri-susanto-16029443</t>
  </si>
  <si>
    <t>VP of Engineering, Backend Engineer at DOT Indonesia.</t>
  </si>
  <si>
    <t>DOT Indonesia</t>
  </si>
  <si>
    <t>Nindita Atmoko</t>
  </si>
  <si>
    <t>API Development, GO, SQL</t>
  </si>
  <si>
    <t>http://linkedin.com/in/nindita-atmoko-83284682</t>
  </si>
  <si>
    <t>Satrio Wisnugroho</t>
  </si>
  <si>
    <t>http://wisnugro.com/</t>
  </si>
  <si>
    <t>Ruby, Node.js, PHP</t>
  </si>
  <si>
    <t>http://linkedin.com/in/wisnugro</t>
  </si>
  <si>
    <t>Dimas Ragil T</t>
  </si>
  <si>
    <t>http://dynastymasra.wordpress.com/</t>
  </si>
  <si>
    <t>Microservices, Go, Docker</t>
  </si>
  <si>
    <t>linkedin.com/in/dynastymasra</t>
  </si>
  <si>
    <t>Software Engineer | Golang</t>
  </si>
  <si>
    <t>Jimmy Setiawan</t>
  </si>
  <si>
    <t>http://jimmysetiawan.com/</t>
  </si>
  <si>
    <t>Laravel, PHP, MySQL</t>
  </si>
  <si>
    <t>http://linkedin.com/in/jimmyjs</t>
  </si>
  <si>
    <t>Lead Backend Developer &amp; Professional Web Apps Freelancer</t>
  </si>
  <si>
    <t>Arian Saputra</t>
  </si>
  <si>
    <t>http://ariansaputra.com/</t>
  </si>
  <si>
    <t>Flask, Vue, React.js</t>
  </si>
  <si>
    <t>NTB</t>
  </si>
  <si>
    <t>http://linkedin.com/in/rhyanz46</t>
  </si>
  <si>
    <t>Backend Engineer di PT. Netzen Media Akses</t>
  </si>
  <si>
    <t>PT. Netzen Media Akses</t>
  </si>
  <si>
    <t>Alvinditya Saputra</t>
  </si>
  <si>
    <t>0896 3471 0007</t>
  </si>
  <si>
    <t>alvindityas@gmail.com</t>
  </si>
  <si>
    <t>Spring Boot, Flask, Python</t>
  </si>
  <si>
    <t>http://linkedin.com/in/piinalpin</t>
  </si>
  <si>
    <t>Backend Developer in DSS Consulting</t>
  </si>
  <si>
    <t>Ian Winanto</t>
  </si>
  <si>
    <t>Web Development, Node.js, React.js</t>
  </si>
  <si>
    <t>http://linkedin.com/in/ian-winanto</t>
  </si>
  <si>
    <t>Backend Engineer at Traveloka</t>
  </si>
  <si>
    <t>Rudi ariyanto</t>
  </si>
  <si>
    <t>Web Development, SQL, JavaScript</t>
  </si>
  <si>
    <t>http://linkedin.com/in/rudi-ariyanto-804b5612b</t>
  </si>
  <si>
    <t>Backend Programmer</t>
  </si>
  <si>
    <t>Acep Hasanudin</t>
  </si>
  <si>
    <t>http://kyo.ooo/</t>
  </si>
  <si>
    <t>MySQL, PHP, HTML</t>
  </si>
  <si>
    <t>http://linkedin.com/in/acep-hasanudin</t>
  </si>
  <si>
    <t>Backend Enthusiasm</t>
  </si>
  <si>
    <t>Manda Putra</t>
  </si>
  <si>
    <t>cahyoputra8@gmail.com</t>
  </si>
  <si>
    <t>http://mandaputtra.github.io/</t>
  </si>
  <si>
    <t>Back-End Web Development, Web Design, Web Development</t>
  </si>
  <si>
    <t>http://linkedin.com/in/mandaputra8</t>
  </si>
  <si>
    <t>joko sudarsono</t>
  </si>
  <si>
    <t>http://github.com/jokosudarsono</t>
  </si>
  <si>
    <t>Laravel, React.js, Golang</t>
  </si>
  <si>
    <t>Tangerang</t>
  </si>
  <si>
    <t>http://linkedin.com/in/joko-sudarsono-6b13b6b4</t>
  </si>
  <si>
    <t>Software Engineer | Backend | Frontend</t>
  </si>
  <si>
    <t>Full Stack Engineer | Backend | Frontend</t>
  </si>
  <si>
    <t>Dedy Teguh Sucianto</t>
  </si>
  <si>
    <t xml:space="preserve">teguhsucianto.blogspot.com </t>
  </si>
  <si>
    <t>PHP Developer di Indocyber Global Teknologi, PT</t>
  </si>
  <si>
    <t>https://www.linkedin.com/in/dedy-teguh-sucianto-a7329b101/</t>
  </si>
  <si>
    <t>fikri ramadhan</t>
  </si>
  <si>
    <t>fullstack developer</t>
  </si>
  <si>
    <t>https://www.linkedin.com/in/fikri-ramadhan-17454767/</t>
  </si>
  <si>
    <t>PHP Developer, Fullstack Programmer</t>
  </si>
  <si>
    <t>https://www.linkedin.com/in/hendriktio-freizello/</t>
  </si>
  <si>
    <t xml:space="preserve">PHP Developer, Telkomsel, </t>
  </si>
  <si>
    <t>PHP developer</t>
  </si>
  <si>
    <t>Demas Wardhana</t>
  </si>
  <si>
    <t>https://www.linkedin.com/in/demas-wardhana-365b8954/</t>
  </si>
  <si>
    <t>Fullstack Developer, Mobile Aplikasi  Developer</t>
  </si>
  <si>
    <t>Yogi Pratikno</t>
  </si>
  <si>
    <t>MySQL, JavaScript, PHP</t>
  </si>
  <si>
    <t>http://linkedin.com/in/yogi-pratikno-45a97a51</t>
  </si>
  <si>
    <t>Muhammad Kharis Azhar Nur Safrizal</t>
  </si>
  <si>
    <t>Android Studio, Kotlin, Java</t>
  </si>
  <si>
    <t>http://linkedin.com/in/kharisazhar</t>
  </si>
  <si>
    <t>Software Engineer at Amartha</t>
  </si>
  <si>
    <t>Taufik Agus Budiyanto</t>
  </si>
  <si>
    <t>Spring MVC, MySQL, JPA</t>
  </si>
  <si>
    <t>http://linkedin.com/in/taufik-agus-budiyanto-4b687012a</t>
  </si>
  <si>
    <t>ATM &amp; POS SPECIALIST SYSTEM</t>
  </si>
  <si>
    <t>Albert Kurniawan Waruwu</t>
  </si>
  <si>
    <t>http://linkedin.com/in/albertwaruwu</t>
  </si>
  <si>
    <t>Amartha</t>
  </si>
  <si>
    <t>Toifatul 'Ulum</t>
  </si>
  <si>
    <t>http://linkedin.com/in/toifatul-ulum-01742a197</t>
  </si>
  <si>
    <t>nur huda bikhoir</t>
  </si>
  <si>
    <t>Front-end Development, React.js, Design</t>
  </si>
  <si>
    <t>Kediri</t>
  </si>
  <si>
    <t>http://linkedin.com/in/nur-huda-bikhoir-429044105</t>
  </si>
  <si>
    <t>Software Engineer at Alterra</t>
  </si>
  <si>
    <t>Pradhipta Ramadhinara</t>
  </si>
  <si>
    <t>Linux System Administration, Microservices, UI/UX</t>
  </si>
  <si>
    <t>https://www.linkedin.com/in/pradhipta-ramadhinara-985647116/</t>
  </si>
  <si>
    <t>Senior Fullstack Developer</t>
  </si>
  <si>
    <t>Iwan Sunarya</t>
  </si>
  <si>
    <t>https://www.linkedin.com/in/iwan-sunarya/</t>
  </si>
  <si>
    <t>Senior Fullstack Developer, Programmer, Web Developer</t>
  </si>
  <si>
    <t>Anggoro Kurniawan</t>
  </si>
  <si>
    <t>Fullstack Developer at Asian Technology Solutions</t>
  </si>
  <si>
    <t>https://www.linkedin.com/in/anggoro-kurniawan-74819773/</t>
  </si>
  <si>
    <t>Fullstack Developer, IT Developer, Software Enginner, Web Programmer</t>
  </si>
  <si>
    <t>Andi Muamar</t>
  </si>
  <si>
    <t>Fullstack developer at TreeDots</t>
  </si>
  <si>
    <t>https://www.linkedin.com/in/andi-muamar-39736270/</t>
  </si>
  <si>
    <t>Fullstack Developer, Senior Programmer, Programmer</t>
  </si>
  <si>
    <t>Dion Michael</t>
  </si>
  <si>
    <t>Software Engineer at Xendit</t>
  </si>
  <si>
    <t>https://www.linkedin.com/in/dion-michael-453683160/</t>
  </si>
  <si>
    <t>Software Engineer, IT infrastructure  staff, Expert Staff, IT&amp; Banding</t>
  </si>
  <si>
    <t>Riska Lismayanti Gunawan</t>
  </si>
  <si>
    <t>Oracle Database Administration, Oracle Forms, MySQL</t>
  </si>
  <si>
    <t>http://linkedin.com/in/riska-lismayanti-gunawan-a7a85b157</t>
  </si>
  <si>
    <t>Senior Programmer di Lintasarta</t>
  </si>
  <si>
    <t>Senior Programmer</t>
  </si>
  <si>
    <t>Fahrul Septiana</t>
  </si>
  <si>
    <t>JavaScript, ES6, Web Development</t>
  </si>
  <si>
    <t>http://linkedin.com/in/fahrulseptiana</t>
  </si>
  <si>
    <t>Technical Trainer</t>
  </si>
  <si>
    <t>Rizki Adrian</t>
  </si>
  <si>
    <t>JavaScript, Cascading Style Sheets (CSS), MySQL</t>
  </si>
  <si>
    <t>http://linkedin.com/in/rizki-adrian-ba7032124</t>
  </si>
  <si>
    <t>Listiananda Apriliawan</t>
  </si>
  <si>
    <t>Express.js, React Native, React.js</t>
  </si>
  <si>
    <t>http://linkedin.com/in/listiananda-apriliawan-565601150</t>
  </si>
  <si>
    <t>Venue Assistant International Games Broadcast Service</t>
  </si>
  <si>
    <t>Agung Satrio</t>
  </si>
  <si>
    <t>http://rindu-sidia.id/</t>
  </si>
  <si>
    <t>http://linkedin.com/in/agung-satrio-0769a214a</t>
  </si>
  <si>
    <t>Software Engineer at Bahtera Nenggala Nusantara</t>
  </si>
  <si>
    <t>Iqbal Muhammad</t>
  </si>
  <si>
    <t>Web Development, Laravel, PHP</t>
  </si>
  <si>
    <t>http://linkedin.com/in/dibaliqaja</t>
  </si>
  <si>
    <t>Internship Program</t>
  </si>
  <si>
    <t>Agung Setiawan</t>
  </si>
  <si>
    <t>http://agung-setiawan.com/</t>
  </si>
  <si>
    <t>Ruby on Rails, Ruby, C#</t>
  </si>
  <si>
    <t>http://linkedin.com/in/agungsetiawancom</t>
  </si>
  <si>
    <t>Instructor</t>
  </si>
  <si>
    <t>Haryana</t>
  </si>
  <si>
    <t>http://hary.fun/</t>
  </si>
  <si>
    <t>JavaScript, React.js, React Native</t>
  </si>
  <si>
    <t>http://linkedin.com/in/haryanapnx</t>
  </si>
  <si>
    <t>Diffa Dwi</t>
  </si>
  <si>
    <t>Java, Kotlin, Flask</t>
  </si>
  <si>
    <t>http://linkedin.com/in/diffadwi</t>
  </si>
  <si>
    <t>Rian P</t>
  </si>
  <si>
    <t>Full-Stack Development, Project Planning, Node.js</t>
  </si>
  <si>
    <t>http://linkedin.com/in/rian-p-313964107</t>
  </si>
  <si>
    <t>Rohmad DJ</t>
  </si>
  <si>
    <t>http://github.com/rohmaddj</t>
  </si>
  <si>
    <t>PHP, PHP Frameworks, Java</t>
  </si>
  <si>
    <t>http://linkedin.com/in/rohmad-dj-9a9043105</t>
  </si>
  <si>
    <t>Wahyu Adi Kurniawan</t>
  </si>
  <si>
    <t>http://github.com/ayungavis</t>
  </si>
  <si>
    <t>Graphic Design,Programming, React Native</t>
  </si>
  <si>
    <t>http://linkedin.com/in/ayungavis</t>
  </si>
  <si>
    <t>Achmad Fauzi</t>
  </si>
  <si>
    <t>http://jicosdev.com/</t>
  </si>
  <si>
    <t>Android Development, Web Development, Product Design</t>
  </si>
  <si>
    <t>http://linkedin.com/in/achmadfauzi</t>
  </si>
  <si>
    <t>Software Engineer at PT. Sigma Cipta Caraka (Telkomsigma)</t>
  </si>
  <si>
    <t>Widnyana P</t>
  </si>
  <si>
    <t>http://widnyana.web.id/</t>
  </si>
  <si>
    <t>API Development, Python, Go</t>
  </si>
  <si>
    <t>http://linkedin.com/in/widnyana</t>
  </si>
  <si>
    <t>Software Engineer (AI)</t>
  </si>
  <si>
    <t>Tri Hargianto</t>
  </si>
  <si>
    <t>React + Redux, JavaScript, React Native</t>
  </si>
  <si>
    <t>http://linkedin.com/in/trihargianto</t>
  </si>
  <si>
    <t>Freelance Web &amp; Mobile App Developer</t>
  </si>
  <si>
    <t>Kuncoro Machnun</t>
  </si>
  <si>
    <t>Ruby on Rails, Ruby, Web Development</t>
  </si>
  <si>
    <t>http://linkedin.com/in/corokun</t>
  </si>
  <si>
    <t>Software Engineer at Activy Mobility</t>
  </si>
  <si>
    <t>Fullstack Specialist</t>
  </si>
  <si>
    <t>Aringga Damar</t>
  </si>
  <si>
    <t>http://github.com/aringgadamar</t>
  </si>
  <si>
    <t>Ruby, Node.js, React.js</t>
  </si>
  <si>
    <t>http://linkedin.com/in/aringga-damar-558832158</t>
  </si>
  <si>
    <t>Ikhsan Budiyanto</t>
  </si>
  <si>
    <t>Systems Analysis, Web Development, PHP</t>
  </si>
  <si>
    <t>http://linkedin.com/in/ikhsanbdy</t>
  </si>
  <si>
    <t>Chief Technology Officer</t>
  </si>
  <si>
    <t>Iman Syahputra Situmorang</t>
  </si>
  <si>
    <t>http://bxcodec.io/</t>
  </si>
  <si>
    <t>Software Architecture, Microservices, Go</t>
  </si>
  <si>
    <t>http://linkedin.com/in/imantumorang</t>
  </si>
  <si>
    <t>Software Engineer - Writer - Open Source Enthusiast - Startup Enthusiast</t>
  </si>
  <si>
    <t>Arief Ardi Kurnia</t>
  </si>
  <si>
    <t>http://ariefardi.surge.sh/</t>
  </si>
  <si>
    <t>React Native, Vue.js, React</t>
  </si>
  <si>
    <t>http://linkedin.com/in/arief-ardi</t>
  </si>
  <si>
    <t>Gloria Tri Suci Limbong</t>
  </si>
  <si>
    <t>Spring, Java, SQL</t>
  </si>
  <si>
    <t>http://linkedin.com/in/gloria-limbong</t>
  </si>
  <si>
    <t>Gema Akbar</t>
  </si>
  <si>
    <t>CodeIgniter, Laravel, Vue.js</t>
  </si>
  <si>
    <t>http://linkedin.com/in/gema-akbar-663003145</t>
  </si>
  <si>
    <t>Software Engineer at Mekari</t>
  </si>
  <si>
    <t>Edwin Andrianto</t>
  </si>
  <si>
    <t>http://edwinlab.github.io/blog</t>
  </si>
  <si>
    <t>Ruby on Rails, PHP,  Node.js</t>
  </si>
  <si>
    <t>http://linkedin.com/in/edwinandrianto</t>
  </si>
  <si>
    <t>Dimitri Wahyudiputra</t>
  </si>
  <si>
    <t>http://wahyudiputra.com/</t>
  </si>
  <si>
    <t>JavaScript, PHP, React.js</t>
  </si>
  <si>
    <t>http://linkedin.com/in/dimitri-wahyudiputra</t>
  </si>
  <si>
    <t>Hacktiv8 Indonesia</t>
  </si>
  <si>
    <t>Rafi Royhan</t>
  </si>
  <si>
    <t>http://wellrafi.com/</t>
  </si>
  <si>
    <t>Mobile Internet, Responsive Web Design, Full-Stack Development</t>
  </si>
  <si>
    <t>http://linkedin.com/in/rafi-royhan-795026184</t>
  </si>
  <si>
    <t>Istidana Harjanti</t>
  </si>
  <si>
    <t>http://about.me/istidana</t>
  </si>
  <si>
    <t>JavaScript, HTML5, CSS</t>
  </si>
  <si>
    <t>http://linkedin.com/in/istidana-harjanti</t>
  </si>
  <si>
    <t>Software Engineer at Warung Pintar</t>
  </si>
  <si>
    <t>Alir Retno</t>
  </si>
  <si>
    <t>http://newbiebehappy.blogspot.com/</t>
  </si>
  <si>
    <t>Artificial Neural Networks, Flash Animation, Artificial Intelligence</t>
  </si>
  <si>
    <t>http://linkedin.com/in/alierretno</t>
  </si>
  <si>
    <t>Dhanial Rizky Wira Putra</t>
  </si>
  <si>
    <t>Web Development, Programming, Mobile Application Development</t>
  </si>
  <si>
    <t>http://linkedin.com/in/dhamanutd</t>
  </si>
  <si>
    <t>Software Engineer at Refactory</t>
  </si>
  <si>
    <t>putera kahfi</t>
  </si>
  <si>
    <t>http://puterakahfi.github.io/cv</t>
  </si>
  <si>
    <t>Web Development, CodeIgniter, PHP</t>
  </si>
  <si>
    <t>http://linkedin.com/in/putera-kahfi-52663b48</t>
  </si>
  <si>
    <t>Software Engineer Jr</t>
  </si>
  <si>
    <t>Ari Setyo Rini</t>
  </si>
  <si>
    <t>Back-End Web Development, Node.js, React.js</t>
  </si>
  <si>
    <t>http://linkedin.com/in/arisetyorini</t>
  </si>
  <si>
    <t>Software Engineer in Test at Halo Jasa</t>
  </si>
  <si>
    <t>Halo Jasa</t>
  </si>
  <si>
    <t>Moch Deden</t>
  </si>
  <si>
    <t>http://github.com/selesdepselesnul</t>
  </si>
  <si>
    <t xml:space="preserve"> Web Development, GNU/LINUX, Programming</t>
  </si>
  <si>
    <t>http://linkedin.com/in/moch-deden</t>
  </si>
  <si>
    <t>Software Engineer at LimeCommerce.com</t>
  </si>
  <si>
    <t>Jonathan Natanael Siahaan</t>
  </si>
  <si>
    <t>http://github.com/jonathannatanaelsiahaan</t>
  </si>
  <si>
    <t>Android, Unity, Java</t>
  </si>
  <si>
    <t>http://linkedin.com/in/jonathan-natanael-siahaan-526b4777</t>
  </si>
  <si>
    <t>Software Engineer di BBM</t>
  </si>
  <si>
    <t>Aji Nurul Yakin</t>
  </si>
  <si>
    <t>Amazon Web Services (AWS), Linux, Go</t>
  </si>
  <si>
    <t>http://linkedin.com/in/ajiyakin</t>
  </si>
  <si>
    <t>Rendy Febry</t>
  </si>
  <si>
    <t>http://rendyfebry.github.io/</t>
  </si>
  <si>
    <t>Software Development, GO, JavaScript</t>
  </si>
  <si>
    <t>http://linkedin.com/in/rendyfebry</t>
  </si>
  <si>
    <t>Software Engineer at HOOQ</t>
  </si>
  <si>
    <t>Teguh Maulana Hidayatulloh</t>
  </si>
  <si>
    <t>PHP Frameworks, PHP, Programming</t>
  </si>
  <si>
    <t>http://linkedin.com/in/teguh-maulana-hidayatulloh-b39339109</t>
  </si>
  <si>
    <t>Android Developer at PHINCON</t>
  </si>
  <si>
    <t>NamePHINCON</t>
  </si>
  <si>
    <t>Aditya Yanuar</t>
  </si>
  <si>
    <t>http://adityanuar.com/</t>
  </si>
  <si>
    <t>Game Development, Java, J2ME</t>
  </si>
  <si>
    <t>http://linkedin.com/in/adityanuar</t>
  </si>
  <si>
    <t>Senior Software Engineer at AWConsulting</t>
  </si>
  <si>
    <t>Surya Respati</t>
  </si>
  <si>
    <t>http://github.com/suryafrespati</t>
  </si>
  <si>
    <t>Web Development, JavaScript, PHP</t>
  </si>
  <si>
    <t>http://linkedin.com/in/sfrespati</t>
  </si>
  <si>
    <t>Software Engineer at Travelio</t>
  </si>
  <si>
    <t>Reinaldi Mohamad Yusup</t>
  </si>
  <si>
    <t>http://scrap-kuy.herokuapp.com/</t>
  </si>
  <si>
    <t>Ruby on Rails, Web Development. Software Development</t>
  </si>
  <si>
    <t>http://linkedin.com/in/reinaldi-mohamad-yusup-68669689</t>
  </si>
  <si>
    <t>Senior Software Engineer at Forstok</t>
  </si>
  <si>
    <t>Muhamad Lutfi Alfiansyah</t>
  </si>
  <si>
    <t>PHP, MySQL, Laravel</t>
  </si>
  <si>
    <t>http://linkedin.com/in/lutfialfiansyah</t>
  </si>
  <si>
    <t>Software Engineer at Mospaze</t>
  </si>
  <si>
    <t>Kresnamal Yuda</t>
  </si>
  <si>
    <t>Game Development, Unity3D, Graphic Design</t>
  </si>
  <si>
    <t>http://linkedin.com/in/kresnamal</t>
  </si>
  <si>
    <t>Zahid Muhammad Zaki</t>
  </si>
  <si>
    <t>http://zahidmuhammadzaki.gitlab.io/</t>
  </si>
  <si>
    <t>Continuous Integration and Continuous Delivery (CI/CD), Laravel, Test Driven Development</t>
  </si>
  <si>
    <t>http://linkedin.com/in/zahid-muhammad-zaki-0467a4173</t>
  </si>
  <si>
    <t>Software Engineer at Konvergen.AI</t>
  </si>
  <si>
    <t>Ali Qornan J</t>
  </si>
  <si>
    <t>http://aliqornanblog.wordpress.com/</t>
  </si>
  <si>
    <t>Android, Java, MySQL</t>
  </si>
  <si>
    <t>http://linkedin.com/in/aliqornan</t>
  </si>
  <si>
    <t>Software Engineer at Gojek | Lifestyle Backend</t>
  </si>
  <si>
    <t>Gojek</t>
  </si>
  <si>
    <t>Erlan Saputra</t>
  </si>
  <si>
    <t>HTML, HTML5, Cascading Style Sheets (CSS)</t>
  </si>
  <si>
    <t>http://linkedin.com/in/erlan-saputra-456897178</t>
  </si>
  <si>
    <t>Software Engineer Yayasan Al Furqon</t>
  </si>
  <si>
    <t>Harry Budianto</t>
  </si>
  <si>
    <t>http://medium.com/@guiltry</t>
  </si>
  <si>
    <t>Ruby on Rails, JavaScript, Algorithms</t>
  </si>
  <si>
    <t>http://linkedin.com/in/guiltry</t>
  </si>
  <si>
    <t>Senior Software Engineer at Atlassian</t>
  </si>
  <si>
    <t>Olivia Aldisa</t>
  </si>
  <si>
    <t>oliviaaldisa@hotmail.com</t>
  </si>
  <si>
    <t>http://oliviaaldisa.appspot.com/</t>
  </si>
  <si>
    <t>Angular2, AngularJS, React.js</t>
  </si>
  <si>
    <t>http://linkedin.com/in/olivia-aldisa-94635359</t>
  </si>
  <si>
    <t>Eko Prasetiyo</t>
  </si>
  <si>
    <t>Spring Framework, Scrum, Java</t>
  </si>
  <si>
    <t>http://linkedin.com/in/eko-prasetiyo-a5ab197b</t>
  </si>
  <si>
    <t>Software Engineer di Fintax</t>
  </si>
  <si>
    <t>Bagas Prakarso</t>
  </si>
  <si>
    <t>http://linkedin.com/in/bagas-p</t>
  </si>
  <si>
    <t>Web Platform Engineer</t>
  </si>
  <si>
    <t>Muhamad Aris</t>
  </si>
  <si>
    <t>http://muhamadaris.com/</t>
  </si>
  <si>
    <t>React Native, Microservice, Laravel</t>
  </si>
  <si>
    <t>http://linkedin.com/in/muhamad-aris</t>
  </si>
  <si>
    <t>Backend Developer at DXTR Asia</t>
  </si>
  <si>
    <t>Yosa Agung Hindarto</t>
  </si>
  <si>
    <t>Microsoft Office, Social Media, Web Development</t>
  </si>
  <si>
    <t>Probolinggo</t>
  </si>
  <si>
    <t>http://linkedin.com/in/yosaagunghindarto</t>
  </si>
  <si>
    <t>BackEnd Programmer</t>
  </si>
  <si>
    <t>Asrori Akhsan</t>
  </si>
  <si>
    <t>Ruby on Rails, PHP, LINUX</t>
  </si>
  <si>
    <t>http://linkedin.com/in/asroriakh</t>
  </si>
  <si>
    <t>Student</t>
  </si>
  <si>
    <t>Akbar Abustang</t>
  </si>
  <si>
    <t>http://linkedin.com/in/akbarabustang</t>
  </si>
  <si>
    <t>Rendi Yosandri</t>
  </si>
  <si>
    <t>Data Analysis Web Development, Software System Analyst</t>
  </si>
  <si>
    <t>http://linkedin.com/in/rendi-yosandri-aab509191</t>
  </si>
  <si>
    <t>Senior Backend Engineering di ZEEPOS</t>
  </si>
  <si>
    <t>Fikri Rahmat Nurhidayat</t>
  </si>
  <si>
    <t>http://linkedin.com/in/fikrirnurhidayat</t>
  </si>
  <si>
    <t>Mentor</t>
  </si>
  <si>
    <t>Abby Darda Damarullah</t>
  </si>
  <si>
    <t>darda.abby@gmail.com</t>
  </si>
  <si>
    <t>http://abbydarda.github.io/</t>
  </si>
  <si>
    <t>Laravel, PHP, GIT</t>
  </si>
  <si>
    <t>http://linkedin.com/in/abby-darda-damarullah-b41845157</t>
  </si>
  <si>
    <t>Abudzar Al Ghiffari</t>
  </si>
  <si>
    <t>Java, HTML, Spring Framework</t>
  </si>
  <si>
    <t>http://linkedin.com/in/abudzar-al-ghiffari-228470139</t>
  </si>
  <si>
    <t>Dhia Aziz Rizqi Arrahman</t>
  </si>
  <si>
    <t>http://coderimut.com/</t>
  </si>
  <si>
    <t>http://linkedin.com/in/dhiaaziz</t>
  </si>
  <si>
    <t>Johan Setiawan</t>
  </si>
  <si>
    <t>TypeScript, PHP, JavaScript</t>
  </si>
  <si>
    <t>http://linkedin.com/in/johansetia</t>
  </si>
  <si>
    <t>Brian R.</t>
  </si>
  <si>
    <t>http://github.com/brianrizqi</t>
  </si>
  <si>
    <t>Android Studio, CorelDRAW, Microsoft Word</t>
  </si>
  <si>
    <t>Jember</t>
  </si>
  <si>
    <t>http://linkedin.com/in/brianrizqi</t>
  </si>
  <si>
    <t>Angga Loryyan</t>
  </si>
  <si>
    <t>Shell Scripting, Hadoop, Oracle</t>
  </si>
  <si>
    <t>http://linkedin.com/in/angga-loryyan-ba192b11b</t>
  </si>
  <si>
    <t>Ilham Adi Pratama</t>
  </si>
  <si>
    <t>Ruby on Rails, Rest API, Scrum</t>
  </si>
  <si>
    <t>http://linkedin.com/in/ilham-adi-pratama-923845a4</t>
  </si>
  <si>
    <t>Backend Engineer at Happy5</t>
  </si>
  <si>
    <t>Rian Eka Cahya</t>
  </si>
  <si>
    <t>Python, Docker, Go</t>
  </si>
  <si>
    <t>http://linkedin.com/in/rianeka</t>
  </si>
  <si>
    <t>Backend Platform at CT Corpora</t>
  </si>
  <si>
    <t>Backend Platform (Golang)</t>
  </si>
  <si>
    <t>Dede kurniawan</t>
  </si>
  <si>
    <t>Node.js, Laravel, React.js</t>
  </si>
  <si>
    <t>http://linkedin.com/in/dedekrnwan</t>
  </si>
  <si>
    <t>Backend Developer at Tebengan Indonesia</t>
  </si>
  <si>
    <t>Luthfi .</t>
  </si>
  <si>
    <t>jennndol.gtithub.io</t>
  </si>
  <si>
    <t>Node.js, React.js, Vue.js</t>
  </si>
  <si>
    <t>http://linkedin.com/in/jkt-luthfi</t>
  </si>
  <si>
    <t>Backend Engineer at Member.id | Ex Qlue, Ex Volantis | Full Stack Engineer, FOSS and Machine Learning Enthusiast</t>
  </si>
  <si>
    <t>Olga Taqwawi</t>
  </si>
  <si>
    <t>Microsoft SQL Server, Software Development, Node.js</t>
  </si>
  <si>
    <t>http://linkedin.com/in/taqwawi</t>
  </si>
  <si>
    <t>Dwi Putri Pertiwi</t>
  </si>
  <si>
    <t>Golang, Python, PHP</t>
  </si>
  <si>
    <t>http://linkedin.com/in/dtrwi</t>
  </si>
  <si>
    <t>Backend Engineer at Orami</t>
  </si>
  <si>
    <t>Orami</t>
  </si>
  <si>
    <t>Nadya Paskaria</t>
  </si>
  <si>
    <t>JavaScript, Go, PHP</t>
  </si>
  <si>
    <t>http://linkedin.com/in/nadyapaskaria</t>
  </si>
  <si>
    <t>Backend Engineer | Golang</t>
  </si>
  <si>
    <t>Azhar fajrullah</t>
  </si>
  <si>
    <t>Phpmyadmin, MySQL, HTML5</t>
  </si>
  <si>
    <t>linkedin.com/in/azhar-fajrullah</t>
  </si>
  <si>
    <t>backend developer</t>
  </si>
  <si>
    <t>Widya Restiani</t>
  </si>
  <si>
    <t>http://linkedin.com/in/widya-restiani</t>
  </si>
  <si>
    <t>Software Programmer</t>
  </si>
  <si>
    <t>Aditya Pranata Siregar</t>
  </si>
  <si>
    <t>Java, C, C++</t>
  </si>
  <si>
    <t>http://linkedin.com/in/aditya-pranata-siregar</t>
  </si>
  <si>
    <t>Software Engineer Backend at Traveloka</t>
  </si>
  <si>
    <t>Software Engineer Backend</t>
  </si>
  <si>
    <t>Asep Makmur</t>
  </si>
  <si>
    <t>Spring Framework, Laravel, Python</t>
  </si>
  <si>
    <t>http://linkedin.com/in/asep-makmur-99510b40</t>
  </si>
  <si>
    <t>Oky Trilupito</t>
  </si>
  <si>
    <t>Web Applications, PHP Aplication, PHP Frameworks</t>
  </si>
  <si>
    <t>http://linkedin.com/in/oky-trilupito-067447149</t>
  </si>
  <si>
    <t>Product Analyst</t>
  </si>
  <si>
    <t>Restu Haqqi Muzakir</t>
  </si>
  <si>
    <t>http://restuhaqza.com/</t>
  </si>
  <si>
    <t>Node.js, Docker, Git</t>
  </si>
  <si>
    <t>http://linkedin.com/in/restuhaqza</t>
  </si>
  <si>
    <t>Backend Engineer at Halo Jasa</t>
  </si>
  <si>
    <t>Laravel, C#, VB.Net</t>
  </si>
  <si>
    <t>Sulawesi Selatan</t>
  </si>
  <si>
    <t>http://linkedin.com/in/muhammad-ikhsan-ichsan-01109462</t>
  </si>
  <si>
    <t>Freelance Programmer</t>
  </si>
  <si>
    <t>AKHYAR MAULANA</t>
  </si>
  <si>
    <t>akhyarmaulana99@gmail.com</t>
  </si>
  <si>
    <t>http://pangeranweb.com/</t>
  </si>
  <si>
    <t>Software Development, Web Development, PHP</t>
  </si>
  <si>
    <t>http://linkedin.com/in/akhyar-maulana-a650a559</t>
  </si>
  <si>
    <t>Backend Programmer at Meenistry</t>
  </si>
  <si>
    <t>Mukhlis Muas</t>
  </si>
  <si>
    <t>Web Development, Databases, CodeIgniter</t>
  </si>
  <si>
    <t>http://linkedin.com/in/mukhlismuas</t>
  </si>
  <si>
    <t>Ichsan Nuur Fatiha</t>
  </si>
  <si>
    <t>Android Development, UIX, PHP</t>
  </si>
  <si>
    <t>http://linkedin.com/in/ichsannuur</t>
  </si>
  <si>
    <t>Android Developer &amp; Backend Developer</t>
  </si>
  <si>
    <t>aditya wira nugraha</t>
  </si>
  <si>
    <t>JavaScript, Node.js, React.js</t>
  </si>
  <si>
    <t>Serang</t>
  </si>
  <si>
    <t>http://linkedin.com/in/aditya-wira-nugraha-1777b4146</t>
  </si>
  <si>
    <t>Backend Developer di Wallex</t>
  </si>
  <si>
    <t>Dwiky Erlangga</t>
  </si>
  <si>
    <t>http://dwikyerl.me/</t>
  </si>
  <si>
    <t>JavaScript, MongoDB, Node.js</t>
  </si>
  <si>
    <t>http://linkedin.com/in/dwikyerlangga</t>
  </si>
  <si>
    <t>Backend Engineer at Ruangguru</t>
  </si>
  <si>
    <t>Maulana Lutfi</t>
  </si>
  <si>
    <t>PHP, JavaScript, Cascading Style Sheets (CSS)</t>
  </si>
  <si>
    <t>http://linkedin.com/in/maulana-lutfi-7302ab162</t>
  </si>
  <si>
    <t>BackEnd Engineer</t>
  </si>
  <si>
    <t>Editor In Chief</t>
  </si>
  <si>
    <t>Muhammad Sasmito Adi Wibowo</t>
  </si>
  <si>
    <t>Ruby on Rails, PHP, Web Development</t>
  </si>
  <si>
    <t>http://linkedin.com/in/muhammadsasmito</t>
  </si>
  <si>
    <t>Binar Academy</t>
  </si>
  <si>
    <t>Adelia Herlisa</t>
  </si>
  <si>
    <t>Java, HTML, PHP</t>
  </si>
  <si>
    <t>http://linkedin.com/in/adeliaherlisa</t>
  </si>
  <si>
    <t>Muhamad Abdul Muis</t>
  </si>
  <si>
    <t>Software Development, Software, Python (Programming Language)</t>
  </si>
  <si>
    <t>http://linkedin.com/in/muhamad-abdul-muis-a14047194</t>
  </si>
  <si>
    <t>Nova Zaky Fathoni</t>
  </si>
  <si>
    <t>PHP, Web Development, MySQL</t>
  </si>
  <si>
    <t>http://linkedin.com/in/nova-zaky-fathoni-87aa84137</t>
  </si>
  <si>
    <t>Ramadhan Shalahudin Al Ayyubi</t>
  </si>
  <si>
    <t>React.js, Laravel, JavaScript</t>
  </si>
  <si>
    <t>http://linkedin.com/in/ramadhan-shalahudin-al-ayyubi-2012a6178</t>
  </si>
  <si>
    <t>Backend Programmer at WidyaSkilloka</t>
  </si>
  <si>
    <t>Thariq Alfa</t>
  </si>
  <si>
    <t>http://alfaben12.github.io/</t>
  </si>
  <si>
    <t>Node.js, SQL, PHP</t>
  </si>
  <si>
    <t>http://linkedin.com/in/thariq-alfa-benriska</t>
  </si>
  <si>
    <t>Backend Enthusiast</t>
  </si>
  <si>
    <t>Erick Rizal</t>
  </si>
  <si>
    <t>jQuery, PHP, HTML</t>
  </si>
  <si>
    <t>http://linkedin.com/in/erick-rizal-47710395</t>
  </si>
  <si>
    <t>Michael Tobby Sembiring</t>
  </si>
  <si>
    <t>Organizational Development, Entrepreneurship, Project Management</t>
  </si>
  <si>
    <t>http://linkedin.com/in/tobbysembiring</t>
  </si>
  <si>
    <t>Senior BackEnd Engineer (Risk &amp; Fraud) at FinAccel</t>
  </si>
  <si>
    <t>Senior BackEnd Engineer (Risk &amp; Fraud)</t>
  </si>
  <si>
    <t>Haidar Muhammad Albaqir</t>
  </si>
  <si>
    <t>Programming, Python, C++</t>
  </si>
  <si>
    <t>http://linkedin.com/in/haidar-muhammad-albaqir-93999541</t>
  </si>
  <si>
    <t>Backend Engineer at GO-JEK</t>
  </si>
  <si>
    <t>Wisnu Anggoro</t>
  </si>
  <si>
    <t>http://anggoro.net/</t>
  </si>
  <si>
    <t>ElasticSearch, GO, Redis</t>
  </si>
  <si>
    <t>http://linkedin.com/in/wisnuanggoro</t>
  </si>
  <si>
    <t>Dzaka Ammar Ibrahim</t>
  </si>
  <si>
    <t>http://dzakaammar.github.io/</t>
  </si>
  <si>
    <t>Laravel, Go, PHP</t>
  </si>
  <si>
    <t>http://linkedin.com/in/dzaka-ammar-ibrahim</t>
  </si>
  <si>
    <t>Fahri Alfian</t>
  </si>
  <si>
    <t>fahrialfiannur@gmail.com</t>
  </si>
  <si>
    <t>Laravel, PHP, Python</t>
  </si>
  <si>
    <t>http://linkedin.com/in/fahrialfian</t>
  </si>
  <si>
    <t>Jr Python Dev, Backend Dev and Mobile Dev</t>
  </si>
  <si>
    <t>Fadli Farham Muhammad</t>
  </si>
  <si>
    <t>Back-End Web Development, Web Development, Software Development</t>
  </si>
  <si>
    <t>http://linkedin.com/in/fadlifarham</t>
  </si>
  <si>
    <t>Engineer Internship</t>
  </si>
  <si>
    <t>Satryo Bakuh Sem Matabei</t>
  </si>
  <si>
    <t>http://satryo.me/</t>
  </si>
  <si>
    <t>Amazon Web Services (AWS), Angular.js, PHP</t>
  </si>
  <si>
    <t>http://linkedin.com/in/semmatabei</t>
  </si>
  <si>
    <t>Developer(Frontend/Backend)</t>
  </si>
  <si>
    <t>Frontend Engineer</t>
  </si>
  <si>
    <t>Hafiz Joundy Syafie</t>
  </si>
  <si>
    <t>NoSQL, Node.js, GO</t>
  </si>
  <si>
    <t>http://linkedin.com/in/haffjjj</t>
  </si>
  <si>
    <t>Junior Backend Engineer</t>
  </si>
  <si>
    <t>Senja Ananda</t>
  </si>
  <si>
    <t>http://blog.mervpolis.com/roller/sentha</t>
  </si>
  <si>
    <t>JavaScript, MySQL, Java</t>
  </si>
  <si>
    <t>http://linkedin.com/in/senjaananda</t>
  </si>
  <si>
    <t>Avre Barra</t>
  </si>
  <si>
    <t>http://shrotavre.com/</t>
  </si>
  <si>
    <t>Microsoft Office, PHP,  Java</t>
  </si>
  <si>
    <t>http://linkedin.com/in/avre-barra</t>
  </si>
  <si>
    <t>System Engineer (Backend)</t>
  </si>
  <si>
    <t>Abyan Juang Kecci</t>
  </si>
  <si>
    <t>Maven, Java, Git</t>
  </si>
  <si>
    <t>http://linkedin.com/in/abyan-juang-kecci</t>
  </si>
  <si>
    <t>Reza Andriyunanto</t>
  </si>
  <si>
    <t>http://sayareza.com/</t>
  </si>
  <si>
    <t>Golang, PHP, C++</t>
  </si>
  <si>
    <t>http://linkedin.com/in/rezaandriyunanto</t>
  </si>
  <si>
    <t>Arba Sasmoyo</t>
  </si>
  <si>
    <t>http://asasmoyo.github.io/</t>
  </si>
  <si>
    <t>Google Cloud Platform (GCP), Golang, PostgreSQL</t>
  </si>
  <si>
    <t>http://linkedin.com/in/asasmoyo</t>
  </si>
  <si>
    <t>Backend Developer at Toggl</t>
  </si>
  <si>
    <t>Yunan Kholilul Fatah</t>
  </si>
  <si>
    <t>JavaScript, SQL, HTML</t>
  </si>
  <si>
    <t>http://linkedin.com/in/yunan-kholilul-fatah-6b1b8986</t>
  </si>
  <si>
    <t>Septian Riza Saputra</t>
  </si>
  <si>
    <t>Node.js, Android, PHP</t>
  </si>
  <si>
    <t>http://linkedin.com/in/septian-riza-saputra</t>
  </si>
  <si>
    <t>Senior Backend Enginer at Tokocrypto</t>
  </si>
  <si>
    <t>Senior Backend Enginer</t>
  </si>
  <si>
    <t>Sugi arto</t>
  </si>
  <si>
    <t>http://gie-art.com/</t>
  </si>
  <si>
    <t>Ruby on Rails, API Development, Laravel</t>
  </si>
  <si>
    <t>http://linkedin.com/in/sugiarto87</t>
  </si>
  <si>
    <t>Backend Engineer at PrivyID</t>
  </si>
  <si>
    <t>Muhammad Abdurrozaq</t>
  </si>
  <si>
    <t>Node.js, HTML, JavaScript</t>
  </si>
  <si>
    <t>http://linkedin.com/in/muhammad-abdurrozaq</t>
  </si>
  <si>
    <t>Davit Syahputra Napitupulu</t>
  </si>
  <si>
    <t>Spring Boot, ASP.NET, Django</t>
  </si>
  <si>
    <t>http://linkedin.com/in/davit-syahputra-napitupulu</t>
  </si>
  <si>
    <t>Bangkit Fajar Putra</t>
  </si>
  <si>
    <t>PostgreSQL, Go, Node.js</t>
  </si>
  <si>
    <t>http://linkedin.com/in/bangkit-fajar-putra-917283120</t>
  </si>
  <si>
    <t>Muhammad Ozon</t>
  </si>
  <si>
    <t>Web Development, Java, Hibernate</t>
  </si>
  <si>
    <t>http://linkedin.com/in/muhammad-ozon-10536276</t>
  </si>
  <si>
    <t>Backend Developer at Corbit</t>
  </si>
  <si>
    <t>Ahmad Sururi</t>
  </si>
  <si>
    <t>Django, Flask, Go</t>
  </si>
  <si>
    <t>http://linkedin.com/in/ahmad-sururi</t>
  </si>
  <si>
    <t>Backend Developer di Mamikos</t>
  </si>
  <si>
    <t>Ahsan Anwar Sandiah</t>
  </si>
  <si>
    <t>http://ahsansandiah.wordpress.com/</t>
  </si>
  <si>
    <t>MySQL, PHP, Laravel</t>
  </si>
  <si>
    <t>linkedin.com/in/sansandiah</t>
  </si>
  <si>
    <t>Backend engineer at Mamikos</t>
  </si>
  <si>
    <t>Backend engineer</t>
  </si>
  <si>
    <t>Azis Hapidin</t>
  </si>
  <si>
    <t>azishapidin.com</t>
  </si>
  <si>
    <t>Laravel, PHP, LINUX</t>
  </si>
  <si>
    <t>http://linkedin.com/in/azishapidin</t>
  </si>
  <si>
    <t>Backend Developer &amp; Technical Leader at Titik Terang</t>
  </si>
  <si>
    <t>Titik Terang Teknologi</t>
  </si>
  <si>
    <t>Surya Dwi Anantya</t>
  </si>
  <si>
    <t>http://indoits.com/</t>
  </si>
  <si>
    <t>Web Development, Android, Programming</t>
  </si>
  <si>
    <t>http://linkedin.com/in/surya-dwi-anantya-26abb870</t>
  </si>
  <si>
    <t>QA Engineer at Asia Quest Indonesia | Golang | | Backend</t>
  </si>
  <si>
    <t>QA Engineer</t>
  </si>
  <si>
    <t>fajar pratama putra</t>
  </si>
  <si>
    <t>fajarpratamap@gmail.com</t>
  </si>
  <si>
    <t>http://github.com/fajarpratamaputra?tab=repositories</t>
  </si>
  <si>
    <t>CodeIgniter, Laravel, Teamwork</t>
  </si>
  <si>
    <t>http://linkedin.com/in/fajar-pratama-putra-b38078b4</t>
  </si>
  <si>
    <t>Backend Developer, Junior Golang Developer, Python Developer, PHP Developer</t>
  </si>
  <si>
    <t>Christian Partogi</t>
  </si>
  <si>
    <t>User Interface Design, Web Development, User Experience Design</t>
  </si>
  <si>
    <t>http://linkedin.com/in/christian-partogi-ba18071</t>
  </si>
  <si>
    <t>Senior Software Developer</t>
  </si>
  <si>
    <t>Azis Abdul Bachar</t>
  </si>
  <si>
    <t>http://azisuazusa.blogspot.co.id/</t>
  </si>
  <si>
    <t>Mobile Application Development, Software Development, Web Development</t>
  </si>
  <si>
    <t>http://linkedin.com/in/azisuazusa</t>
  </si>
  <si>
    <t>Software Engineer - Backend at Kitabisa.com</t>
  </si>
  <si>
    <t>TitleSoftware Engineer - Backend</t>
  </si>
  <si>
    <t>Muhammad Gufron</t>
  </si>
  <si>
    <t>Cascading Style Sheets (CSS), HTML, PHP</t>
  </si>
  <si>
    <t>http://linkedin.com/in/mhgufron</t>
  </si>
  <si>
    <t>Web Backend at Pondok QODR</t>
  </si>
  <si>
    <t>Web Backend</t>
  </si>
  <si>
    <t>M Yusuf</t>
  </si>
  <si>
    <t>muhammadyusuf931@gmail.com</t>
  </si>
  <si>
    <t>http://myusuf.id/</t>
  </si>
  <si>
    <t>Programming, Laravel, Linux</t>
  </si>
  <si>
    <t>http://linkedin.com/in/m-yusuf</t>
  </si>
  <si>
    <t>Backend Developer at Extra Integer</t>
  </si>
  <si>
    <t>Onesinus SPT</t>
  </si>
  <si>
    <t>089626105445</t>
  </si>
  <si>
    <t>onesinus231@gmail.com</t>
  </si>
  <si>
    <t>http://onespt.blogspot.com/</t>
  </si>
  <si>
    <t>Team Management, React.js, React Native</t>
  </si>
  <si>
    <t>http://linkedin.com/in/onesinus</t>
  </si>
  <si>
    <t>Coding Is Fun!</t>
  </si>
  <si>
    <t>Rayhan Rafiud Darojat</t>
  </si>
  <si>
    <t>sirin6867@gmail.com</t>
  </si>
  <si>
    <t>Team Management, Java, Web Development</t>
  </si>
  <si>
    <t>http://linkedin.com/in/rayhan-rafiud-darojat-870a8215a</t>
  </si>
  <si>
    <t>Backend Developer at Telkom Indonesia</t>
  </si>
  <si>
    <t>Muhammad Athallah Zhuhry</t>
  </si>
  <si>
    <t>082272067408</t>
  </si>
  <si>
    <t>muhammadzhuhry@gmail.com</t>
  </si>
  <si>
    <t>Node.js, React.js, Python</t>
  </si>
  <si>
    <t>http://linkedin.com/in/muhammadzhuhry</t>
  </si>
  <si>
    <t>Backend Developer at Telekomunikasi Indonesia</t>
  </si>
  <si>
    <t>Fitri Mega Damayanti</t>
  </si>
  <si>
    <t>fitrimega.42@gmail.com</t>
  </si>
  <si>
    <t>Spring Framework, Java, Spring Boot</t>
  </si>
  <si>
    <t>linkedin.com/in/fitri-mega-damayanti-784688170</t>
  </si>
  <si>
    <t>Backend Developer (Java)</t>
  </si>
  <si>
    <t>Hadian Rahmat</t>
  </si>
  <si>
    <t>089655207298</t>
  </si>
  <si>
    <t>hadian.rahmat@gmail.com</t>
  </si>
  <si>
    <t>Web Development, HTML, Node.js</t>
  </si>
  <si>
    <t>http://linkedin.com/in/hadianr</t>
  </si>
  <si>
    <t>Backend Developer at GITS Indonesia</t>
  </si>
  <si>
    <t>Eko Rismaryanto</t>
  </si>
  <si>
    <t>eko.rismaryanto15@gmail.com</t>
  </si>
  <si>
    <t>Web Development, CodeIgniter, Microsoft Office</t>
  </si>
  <si>
    <t>Jambi</t>
  </si>
  <si>
    <t>http://linkedin.com/in/eko-rismaryanto</t>
  </si>
  <si>
    <t>Back End Developer at PT Transisi Teknologi Mandiri</t>
  </si>
  <si>
    <t>Dwi Hujianto</t>
  </si>
  <si>
    <t>dwi.hujianto@gmail.com</t>
  </si>
  <si>
    <t>http://dwihujianto.com/</t>
  </si>
  <si>
    <t>PHP Frameworks, Laravel, MySQl</t>
  </si>
  <si>
    <t>http://linkedin.com/in/dwi-hujianto-965ab3102</t>
  </si>
  <si>
    <t>Backend Developer at PT Transisi Teknologi Mandiri</t>
  </si>
  <si>
    <t>Rizky Kurnia Ananda</t>
  </si>
  <si>
    <t>rizkykurniananda@gmail.com</t>
  </si>
  <si>
    <t>Object-Oriented Programming (OOP), Web Development, Design Pattern</t>
  </si>
  <si>
    <t>http://linkedin.com/in/anandalee13</t>
  </si>
  <si>
    <t>Passionate Backend Engineer Fueled by Caffeine</t>
  </si>
  <si>
    <t>Kurniawan Junaidy</t>
  </si>
  <si>
    <t>iwan.junaid@gmail.com</t>
  </si>
  <si>
    <t>JavaScript, Node.js, MySQL</t>
  </si>
  <si>
    <t>http://linkedin.com/in/kurniawan-junaidy-78406a118</t>
  </si>
  <si>
    <t>Principal Backend Engineer at YukStay</t>
  </si>
  <si>
    <t>Principal Backend Engineer</t>
  </si>
  <si>
    <t>Lalu Kismara Hadi</t>
  </si>
  <si>
    <t>081289166234</t>
  </si>
  <si>
    <t>n.kismara@gmail.com</t>
  </si>
  <si>
    <t>CodeIgniter, Laravel, PHP</t>
  </si>
  <si>
    <t>http://linkedin.com/in/lkhadi72</t>
  </si>
  <si>
    <t>Backend Developer at PT. Era Sistem Digital</t>
  </si>
  <si>
    <t>Mochammad Chasan Fauzi</t>
  </si>
  <si>
    <t>fauzi.chasan@gmail.com</t>
  </si>
  <si>
    <t>PHP, Java, HTML</t>
  </si>
  <si>
    <t>http://linkedin.com/in/mcfauzi</t>
  </si>
  <si>
    <t>Backend Developer at Wowrack Indonesia</t>
  </si>
  <si>
    <t>andhi arifin</t>
  </si>
  <si>
    <t>08990431219</t>
  </si>
  <si>
    <t>ende.astro@gmail.com</t>
  </si>
  <si>
    <t>http://bit.ly/sahyung-cv</t>
  </si>
  <si>
    <t>JavaScript, PHP, HTML5</t>
  </si>
  <si>
    <t>http://linkedin.com/in/sahyung</t>
  </si>
  <si>
    <t>Backend Developer at Mindo Small Business Solutions</t>
  </si>
  <si>
    <t>Mindo Small Business Solutions</t>
  </si>
  <si>
    <t>Gidayu Samala</t>
  </si>
  <si>
    <t>gidayu.samala@gmail.com</t>
  </si>
  <si>
    <t>JavaScript, PHP, Laravel</t>
  </si>
  <si>
    <t>http://linkedin.com/in/gidayu-samala-34b5a6120</t>
  </si>
  <si>
    <t>Backend Developer di Kemana.com</t>
  </si>
  <si>
    <t>Khi Hady Sucahyo</t>
  </si>
  <si>
    <t>085346361613</t>
  </si>
  <si>
    <t>khihady.ks@gmail.com</t>
  </si>
  <si>
    <t>http://cahkoding.github.io/</t>
  </si>
  <si>
    <t>Database Management System (DBMS), Software System Analysis, Web Development</t>
  </si>
  <si>
    <t>http://linkedin.com/in/khihadysucahyo</t>
  </si>
  <si>
    <t>Backend Engineer at Jabar Digital Service</t>
  </si>
  <si>
    <t>Faris Irfan</t>
  </si>
  <si>
    <t>erfansfaris@yahoo.co.id</t>
  </si>
  <si>
    <t>Web Development, Management, Leadership</t>
  </si>
  <si>
    <t>http://linkedin.com/in/faris-irfan-081033a2</t>
  </si>
  <si>
    <t>BackEnd Developer</t>
  </si>
  <si>
    <t>Erlina Cahyani</t>
  </si>
  <si>
    <t>erlinacahyani10i@gmail.com</t>
  </si>
  <si>
    <t>Pengembangan Web, Manajemen Proyek, Pengembangan Software</t>
  </si>
  <si>
    <t>http://linkedin.com/in/erlina-c-b68108a2</t>
  </si>
  <si>
    <t>PHP Backend Developer at PT Kreasi Sinergi Perkasa</t>
  </si>
  <si>
    <t>PHP Backend Developer</t>
  </si>
  <si>
    <t>Aprilia Agung Nugroho</t>
  </si>
  <si>
    <t>mr.apriliaan@gmail.com</t>
  </si>
  <si>
    <t>Linux, PHP, MySQL</t>
  </si>
  <si>
    <t>http://linkedin.com/in/apriliaagungnugroho</t>
  </si>
  <si>
    <t>Backend Engineer at Maukerja Indonesia</t>
  </si>
  <si>
    <t>Prillyandini Nurul Hidayah</t>
  </si>
  <si>
    <t>prillyandininurul@gmail.com</t>
  </si>
  <si>
    <t>PHP, Laravel, JavaScript</t>
  </si>
  <si>
    <t>http://linkedin.com/in/prilandini</t>
  </si>
  <si>
    <t>Backend Developer at Halofina</t>
  </si>
  <si>
    <t>Diffa Imajid</t>
  </si>
  <si>
    <t>089655363942</t>
  </si>
  <si>
    <t>diffa.imajid16@gmail.com</t>
  </si>
  <si>
    <t>Programming, Python, MySQL</t>
  </si>
  <si>
    <t>http://linkedin.com/in/diffaimajid</t>
  </si>
  <si>
    <t>Backend Developer at Pixel House Studio</t>
  </si>
  <si>
    <t>Fajar Lubis</t>
  </si>
  <si>
    <t>fajarsidiqlubis13@gmail.com</t>
  </si>
  <si>
    <t>http://gorun.id/</t>
  </si>
  <si>
    <t>Golang, gRPC, Microservices</t>
  </si>
  <si>
    <t>http://linkedin.com/in/fajar-lubis-8955a9110</t>
  </si>
  <si>
    <t>Backend Developer at PT. Nusantara Sukses Teknologi</t>
  </si>
  <si>
    <t>Yasser Yazid M</t>
  </si>
  <si>
    <t>ncaribbean@gmail.com</t>
  </si>
  <si>
    <t>Back-End Web Development, Entrepreneurship, Leadership</t>
  </si>
  <si>
    <t>http://linkedin.com/in/yasseryazid</t>
  </si>
  <si>
    <t>Web Developer | Backend Developer</t>
  </si>
  <si>
    <t>Full Stack Developer Jakpat</t>
  </si>
  <si>
    <t>Gita Ferdina Anggraini</t>
  </si>
  <si>
    <t>ferdynagita@gmail.com</t>
  </si>
  <si>
    <t>Python, Web Development, PHP &amp; MySQL</t>
  </si>
  <si>
    <t>http://linkedin.com/in/gita-ferdina-anggraini-2ab713118</t>
  </si>
  <si>
    <t>Backend Developer at Detikcom</t>
  </si>
  <si>
    <t>Amin Udin</t>
  </si>
  <si>
    <t>082214899172</t>
  </si>
  <si>
    <t>amin4udin@gmail.com</t>
  </si>
  <si>
    <t>React Native, Node.js, HTML5</t>
  </si>
  <si>
    <t>http://linkedin.com/in/amin4udin</t>
  </si>
  <si>
    <t>Junior Backend Developer di Telkom Indonesia</t>
  </si>
  <si>
    <t>Co-Founder</t>
  </si>
  <si>
    <t>Ahmad Hasan</t>
  </si>
  <si>
    <t>mas.hasan21@gmail.com</t>
  </si>
  <si>
    <t>Oracle SQL Developer, MySQL, PHP</t>
  </si>
  <si>
    <t>http://linkedin.com/in/ahmad-hasan-33baa8aa</t>
  </si>
  <si>
    <t>Senior Backend Developer at PrivyID</t>
  </si>
  <si>
    <t>Dandy Ari Ramadhan</t>
  </si>
  <si>
    <t>081289327417</t>
  </si>
  <si>
    <t>dandyarir@gmail.com</t>
  </si>
  <si>
    <t>Web Development, Database Design, Programming</t>
  </si>
  <si>
    <t>http://linkedin.com/in/dandyarir</t>
  </si>
  <si>
    <t>Backend Developer at Sakoo.id</t>
  </si>
  <si>
    <t>Andi Muhammad Dani</t>
  </si>
  <si>
    <t>andimuhammaddani@yahoo.com</t>
  </si>
  <si>
    <t>Go (Programming Language), Java Enterprise Edition, Java</t>
  </si>
  <si>
    <t>http://linkedin.com/in/andi-muhammad-dani-8ba22114</t>
  </si>
  <si>
    <t>Backend Developer at OVO (PT Visionet Internasional)</t>
  </si>
  <si>
    <t>Andi Dwi Purnama</t>
  </si>
  <si>
    <t>andidepe11@gmail.com</t>
  </si>
  <si>
    <t>http://github.com/andidp</t>
  </si>
  <si>
    <t>PHP, MySQL, jQuery</t>
  </si>
  <si>
    <t>http://linkedin.com/in/andi-dwi-purnama-3654215b</t>
  </si>
  <si>
    <t>Backend Engineer at Bountie</t>
  </si>
  <si>
    <t>Heru Setiawan</t>
  </si>
  <si>
    <t>me.herusetiawan@gmail.com</t>
  </si>
  <si>
    <t>http://github.com/therusetiawan</t>
  </si>
  <si>
    <t>Web Development, MySQL, CodeIgniter</t>
  </si>
  <si>
    <t>http://linkedin.com/in/therusetiawan</t>
  </si>
  <si>
    <t>Dhian Trisna Alyusi</t>
  </si>
  <si>
    <t>085747355255</t>
  </si>
  <si>
    <t>dhian.alyusi@gmail.com</t>
  </si>
  <si>
    <t>Go, Python, React.js</t>
  </si>
  <si>
    <t>http://linkedin.com/in/dhian-alyusi</t>
  </si>
  <si>
    <t>muhammad iqbal amaludin</t>
  </si>
  <si>
    <t>platzetikbal@gmail.com</t>
  </si>
  <si>
    <t>Web Development, Android Studio, Back-End Web Development</t>
  </si>
  <si>
    <t>http://linkedin.com/in/muhammad-iqbal-amaludin-b58b6968</t>
  </si>
  <si>
    <t>Backend Engineer di ICON+</t>
  </si>
  <si>
    <t>Helmi Nur Ihsan</t>
  </si>
  <si>
    <t>087782900456</t>
  </si>
  <si>
    <t>helmi.n.ihsan@gmail.com</t>
  </si>
  <si>
    <t>Back-End Web Development, RESTful WebServices, Laravel</t>
  </si>
  <si>
    <t>http://linkedin.com/in/hnihsan</t>
  </si>
  <si>
    <t>Backend Developer at Printerous</t>
  </si>
  <si>
    <t>Albertus Baskoro</t>
  </si>
  <si>
    <t>Google Cloud Platform, PHP, MySQL</t>
  </si>
  <si>
    <t>http://linkedin.com/in/albertus-baskoro-8a3665133</t>
  </si>
  <si>
    <t>Backend Developer di WIR Group</t>
  </si>
  <si>
    <t>Firman Taruna Nugraha</t>
  </si>
  <si>
    <t>http://firmantr3.github.io/</t>
  </si>
  <si>
    <t>JavaScript, PHP, MySQL</t>
  </si>
  <si>
    <t>http://linkedin.com/in/firman-taruna-nugraha-982409b1</t>
  </si>
  <si>
    <t>Backend Developer at InsureDIY</t>
  </si>
  <si>
    <t>Bagus Kurniawan</t>
  </si>
  <si>
    <t>Software Development, PHP, SQL</t>
  </si>
  <si>
    <t>http://linkedin.com/in/bagus-kurniawan-9b2573147</t>
  </si>
  <si>
    <t>Backend Developer Freelancer</t>
  </si>
  <si>
    <t>Nur Yaumi</t>
  </si>
  <si>
    <t>http://yaumianwar.github.io/</t>
  </si>
  <si>
    <t>Object-Oriented Programming (OOP), Web Services API, REST API</t>
  </si>
  <si>
    <t>Makassar</t>
  </si>
  <si>
    <t>http://linkedin.com/in/nuryaumi</t>
  </si>
  <si>
    <t>Backend Developer at Valutac</t>
  </si>
  <si>
    <t>Septiyan Nariyanto</t>
  </si>
  <si>
    <t>http://septiyan.wordpress.com/</t>
  </si>
  <si>
    <t>Web Development, PHP, CodeIgniter</t>
  </si>
  <si>
    <t>http://linkedin.com/in/septiyan</t>
  </si>
  <si>
    <t>Backend Developer at PeepSo.com</t>
  </si>
  <si>
    <t>Reza Dwi Kurniawan</t>
  </si>
  <si>
    <t>.NET Framework, Java, C#</t>
  </si>
  <si>
    <t>http://linkedin.com/in/rezadwikurniawan</t>
  </si>
  <si>
    <t>Backend Developer at Xtremax</t>
  </si>
  <si>
    <t>Eka Putra</t>
  </si>
  <si>
    <t>Web Development, Web Applications, JavaScript</t>
  </si>
  <si>
    <t>http://linkedin.com/in/eka-putra-b4404aaa</t>
  </si>
  <si>
    <t>Backend Backend Developer at Bibit.id</t>
  </si>
  <si>
    <t>Kholiq Amrulloh</t>
  </si>
  <si>
    <t>Web Application Security, Python, Security</t>
  </si>
  <si>
    <t>http://linkedin.com/in/kholiq-amrulloh</t>
  </si>
  <si>
    <t>IT Security Enthusiast | Backend Developer | Python Enthusiast</t>
  </si>
  <si>
    <t>Dikara Derandia D.</t>
  </si>
  <si>
    <t>Programming, Java, PHP</t>
  </si>
  <si>
    <t>http://linkedin.com/in/dikara-derandia-d-943a727a</t>
  </si>
  <si>
    <t>Muhammad Romi Ario Utomo</t>
  </si>
  <si>
    <t>Back-End Web Development, Node.js, JavaScript</t>
  </si>
  <si>
    <t>http://linkedin.com/in/mromiario</t>
  </si>
  <si>
    <t>Backend Developer at Qlue Smart City</t>
  </si>
  <si>
    <t>Anang Novriadi</t>
  </si>
  <si>
    <t>http://linkedin.com/in/anang-novriadi-b04690114</t>
  </si>
  <si>
    <t>Backend Developer at Vascomm</t>
  </si>
  <si>
    <t>Vimala Alief Utama</t>
  </si>
  <si>
    <t>Object-Oriented Programming (OOP), .NET Framework, C#</t>
  </si>
  <si>
    <t>http://linkedin.com/in/vimala-alief-utama-3b380a11a</t>
  </si>
  <si>
    <t>Backend developer at WEEKEND Inc.</t>
  </si>
  <si>
    <t>Backend developer</t>
  </si>
  <si>
    <t>Brian Alexandro</t>
  </si>
  <si>
    <t>http://github.com/brianalexandro</t>
  </si>
  <si>
    <t>PHP, JavaScript, jQuery</t>
  </si>
  <si>
    <t>http://linkedin.com/in/brianalexandro</t>
  </si>
  <si>
    <t>Backend Developer at Style Theory</t>
  </si>
  <si>
    <t>Muhamad Vijay Fathur Rahman</t>
  </si>
  <si>
    <t>Object-Oriented Programming (OOP), Laravel, Java</t>
  </si>
  <si>
    <t>http://linkedin.com/in/vijay-fathur</t>
  </si>
  <si>
    <t>Backend Developer at Investree</t>
  </si>
  <si>
    <t>Harles Bayu Anggara</t>
  </si>
  <si>
    <t>http://github.com/harlesbayu</t>
  </si>
  <si>
    <t>Web Development, 3D Modelling, JavaScript</t>
  </si>
  <si>
    <t>http://linkedin.com/in/harlesbayu</t>
  </si>
  <si>
    <t>Lead Backend Developer at Axiata Digital Services Indonesia</t>
  </si>
  <si>
    <t>Axiata Digital Services Indonesia</t>
  </si>
  <si>
    <t>Bagus Santoso</t>
  </si>
  <si>
    <t>Ruby on Rails, JavaScript, MySQL</t>
  </si>
  <si>
    <t>http://linkedin.com/in/bagussantoso</t>
  </si>
  <si>
    <t>Backend Developer at Lifepal</t>
  </si>
  <si>
    <t>Ahmad Nuzirwan</t>
  </si>
  <si>
    <t>Httpd, Linux, PHP</t>
  </si>
  <si>
    <t>http://linkedin.com/in/ahmad-nuzirwan-a969404b</t>
  </si>
  <si>
    <t>Backend &amp; Magento Developer</t>
  </si>
  <si>
    <t>Prima Ditya Kostrada</t>
  </si>
  <si>
    <t>Front-end Development, Back-end Development, Web Design</t>
  </si>
  <si>
    <t>http://linkedin.com/in/prima-ditya-kostrada-42b67198</t>
  </si>
  <si>
    <t>Web / Frontend / Backend Developer</t>
  </si>
  <si>
    <t>Firmansyah Nuralif Rohman</t>
  </si>
  <si>
    <t>Back-End Web Development, Android Development, Ruby on Rails</t>
  </si>
  <si>
    <t>http://linkedin.com/in/mendoanjoe</t>
  </si>
  <si>
    <t>Remote Backend Developer</t>
  </si>
  <si>
    <t>Agung Kurniawan</t>
  </si>
  <si>
    <t>Programming, C++, C#</t>
  </si>
  <si>
    <t>http://linkedin.com/in/agung-kurniawan</t>
  </si>
  <si>
    <t>Backend Developer at Cicil.co.id</t>
  </si>
  <si>
    <t>Muhammad R. Babsail</t>
  </si>
  <si>
    <t>Symfony2, PHP, Git</t>
  </si>
  <si>
    <t>http://linkedin.com/in/hammudi</t>
  </si>
  <si>
    <t>Backend Developer at Tyroola.com.au</t>
  </si>
  <si>
    <t>Rendy Eko Prastiyo</t>
  </si>
  <si>
    <t>http://halomaticbali.com/</t>
  </si>
  <si>
    <t>React.js, Laravel, PHP</t>
  </si>
  <si>
    <t>http://linkedin.com/in/rendyep</t>
  </si>
  <si>
    <t>Senior Magento Backend Developer</t>
  </si>
  <si>
    <t>Imam Fahrudin</t>
  </si>
  <si>
    <t>Node.js, Project Management, Social Media</t>
  </si>
  <si>
    <t>http://linkedin.com/in/mukhammad-imam-fahrudin</t>
  </si>
  <si>
    <t>Deni Setiawan</t>
  </si>
  <si>
    <t>http://linkedin.com/in/heydsn</t>
  </si>
  <si>
    <t>Patrick Maurits Sangian</t>
  </si>
  <si>
    <t>http://github.com/sangianpatrick</t>
  </si>
  <si>
    <t>Event Driven Programming, Software Development, Concurrent Programming</t>
  </si>
  <si>
    <t>http://linkedin.com/in/sangianpatrick</t>
  </si>
  <si>
    <t>Apriwin P.</t>
  </si>
  <si>
    <t>APIs, PHP, Java</t>
  </si>
  <si>
    <t>http://linkedin.com/in/apriwin-p-51ba9480</t>
  </si>
  <si>
    <t>Backend Developer at Halodoc</t>
  </si>
  <si>
    <t>eko prasetio</t>
  </si>
  <si>
    <t>Cascading Style Sheets (CSS), Web Development, HTML</t>
  </si>
  <si>
    <t>http://linkedin.com/in/eko-prasetio-419267107</t>
  </si>
  <si>
    <t>Backend Developer at PrivyID</t>
  </si>
  <si>
    <t>Ardyan Wahyu</t>
  </si>
  <si>
    <t>React Native, TypeScript, Swift (Programming Language)</t>
  </si>
  <si>
    <t>http://linkedin.com/in/ardyanwhh</t>
  </si>
  <si>
    <t>Mohammad Robih T. Z</t>
  </si>
  <si>
    <t>Mohammad Robih T. biobii.github.io</t>
  </si>
  <si>
    <t>Pengembangan Web, Laravel, PHP Frameworks</t>
  </si>
  <si>
    <t>http://linkedin.com/in/biobii</t>
  </si>
  <si>
    <t>Ali Reza M</t>
  </si>
  <si>
    <t>Web Applications, JavaScript, Node.js</t>
  </si>
  <si>
    <t>http://linkedin.com/in/ali-reza-m-2014b6110</t>
  </si>
  <si>
    <t>Evan Nada Virgiawan</t>
  </si>
  <si>
    <t>http://gitlab.com/evannada</t>
  </si>
  <si>
    <t>Ruby on Rails, PHP, Laravel</t>
  </si>
  <si>
    <t>http://linkedin.com/in/evannada</t>
  </si>
  <si>
    <t>Backend Developer at Alodokter</t>
  </si>
  <si>
    <t>Rahardian Agung W.</t>
  </si>
  <si>
    <t>Project Management, Scrum Master, Node.js</t>
  </si>
  <si>
    <t>http://linkedin.com/in/bangrawon</t>
  </si>
  <si>
    <t>Backend Developer, Scrum Master &amp; Data Enthusiast.</t>
  </si>
  <si>
    <t>NameArkademy</t>
  </si>
  <si>
    <t>Bervianto Leo Pratama</t>
  </si>
  <si>
    <t>http://berviantoleo.my.id/</t>
  </si>
  <si>
    <t>Mobile Application Development, Web Development, Content Management</t>
  </si>
  <si>
    <t>http://linkedin.com/in/bervianto-leo-pratama</t>
  </si>
  <si>
    <t>Backend Developer di Xtremax</t>
  </si>
  <si>
    <t>Permana Jayanta</t>
  </si>
  <si>
    <t>http://permanaj.net/</t>
  </si>
  <si>
    <t>Drupal, MySQL, PHP</t>
  </si>
  <si>
    <t>Denpasar</t>
  </si>
  <si>
    <t>http://linkedin.com/in/permana</t>
  </si>
  <si>
    <t>Backend Developer at Ogilvy Australia</t>
  </si>
  <si>
    <t>Zainal Hasan</t>
  </si>
  <si>
    <t>http://portfolio.zhanang.id/</t>
  </si>
  <si>
    <t>Progressive Web Apps, Web Development, PHP Applications</t>
  </si>
  <si>
    <t>http://linkedin.com/in/zhanang19</t>
  </si>
  <si>
    <t>Backend Developer Internship</t>
  </si>
  <si>
    <t>Suhendra Jaya</t>
  </si>
  <si>
    <t>CodeIgniter, PHP, MySQL</t>
  </si>
  <si>
    <t>http://linkedin.com/in/suhendrajaya</t>
  </si>
  <si>
    <t>Backend Developer at Halodoc ID</t>
  </si>
  <si>
    <t>Mohamad Achun Armando</t>
  </si>
  <si>
    <t>Back-End Web Development, Web Development, JavaScript</t>
  </si>
  <si>
    <t>http://linkedin.com/in/moh-achun-armando</t>
  </si>
  <si>
    <t>Laboratory Assistant</t>
  </si>
  <si>
    <t>Surianto Xing</t>
  </si>
  <si>
    <t>Help Desk Support, Micosoft SQL Server, MySQL</t>
  </si>
  <si>
    <t>http://linkedin.com/in/surianto-xing-b727413a</t>
  </si>
  <si>
    <t>Aditya Irawan</t>
  </si>
  <si>
    <t>http://airawa.blogspot.com/</t>
  </si>
  <si>
    <t>Java Enterprise Edition, MySQL, Java</t>
  </si>
  <si>
    <t>http://linkedin.com/in/airawa</t>
  </si>
  <si>
    <t>Backend Developer at Sonar Platform</t>
  </si>
  <si>
    <t>Anisa Sholihah</t>
  </si>
  <si>
    <t>Microsoft Office, MySQL, PHP</t>
  </si>
  <si>
    <t>http://linkedin.com/in/anisa-sholihah-9449a211a</t>
  </si>
  <si>
    <t>Backend Developer at PT. Sekawan Media</t>
  </si>
  <si>
    <t>Damia Ralitsa</t>
  </si>
  <si>
    <t>Go (Programming Language), Node.js, MongoDB</t>
  </si>
  <si>
    <t>http://linkedin.com/in/damiaralitsa</t>
  </si>
  <si>
    <t>Telkom Indonesia</t>
  </si>
  <si>
    <t>Adysta Galang</t>
  </si>
  <si>
    <t>http://github.com/adystag</t>
  </si>
  <si>
    <t>Golang, Laravel, Node.js</t>
  </si>
  <si>
    <t>Sleman</t>
  </si>
  <si>
    <t>http://linkedin.com/in/adystag</t>
  </si>
  <si>
    <t>Backend Developer at Mamikos.com</t>
  </si>
  <si>
    <t>indra gunawan wibisono</t>
  </si>
  <si>
    <t>jQuery, HTML, MySQL</t>
  </si>
  <si>
    <t>http://linkedin.com/in/indragunawanwibisono</t>
  </si>
  <si>
    <t>Backend Developer at PT. Walletku Indompet Indonesia</t>
  </si>
  <si>
    <t>Ziyan Assegaf</t>
  </si>
  <si>
    <t>http://assegaf.site/</t>
  </si>
  <si>
    <t>Back-End Web Development, PHP, Linux</t>
  </si>
  <si>
    <t>http://linkedin.com/in/ziyan-assegaf-a2b041184</t>
  </si>
  <si>
    <t>Backend Developer at QODR</t>
  </si>
  <si>
    <t>Frendi Dwi Prasetyo</t>
  </si>
  <si>
    <t>CodeIgniter, AJAX, PHP</t>
  </si>
  <si>
    <t>http://linkedin.com/in/frendi-dwi-prasetyo-081139168</t>
  </si>
  <si>
    <t>Rangga Adhitya Prawira</t>
  </si>
  <si>
    <t>http://github.com/deneuv34</t>
  </si>
  <si>
    <t>React Native, JavaScript, Node.js</t>
  </si>
  <si>
    <t>http://linkedin.com/in/ranggaad</t>
  </si>
  <si>
    <t>Backend Developer at Female Daily Network</t>
  </si>
  <si>
    <t>Nur Faizin</t>
  </si>
  <si>
    <t>Server Administration, JavaScript, Python</t>
  </si>
  <si>
    <t>http://linkedin.com/in/nurfaizin</t>
  </si>
  <si>
    <t>Experienced Backend Developer | Data(Ops) Engineer</t>
  </si>
  <si>
    <t>Backend Developer | Data(Ops) Engineer</t>
  </si>
  <si>
    <t>Danang Hamdani</t>
  </si>
  <si>
    <t>Atlassian JIRA, Web Development, Programming</t>
  </si>
  <si>
    <t>http://linkedin.com/in/danang-hamdani-30348543</t>
  </si>
  <si>
    <t>backend developer di shcBOND</t>
  </si>
  <si>
    <t>Tedja Adhi</t>
  </si>
  <si>
    <t>Go (Programming Language), Teamwork, Node.js</t>
  </si>
  <si>
    <t>http://linkedin.com/in/tedjadhi</t>
  </si>
  <si>
    <t>Backend Developer at Skyshi Digital Indonesia</t>
  </si>
  <si>
    <t>Trenggana Natadirja</t>
  </si>
  <si>
    <t>Web Design, MySQL, PHP</t>
  </si>
  <si>
    <t>linkedin.com/in/trenggana</t>
  </si>
  <si>
    <t>Adira Dwidana</t>
  </si>
  <si>
    <t>PHP, Laravel, Java</t>
  </si>
  <si>
    <t>http://linkedin.com/in/adira-dwidana-a89017124</t>
  </si>
  <si>
    <t>Backend Developer at Pawoon</t>
  </si>
  <si>
    <t>Denis Sunardi</t>
  </si>
  <si>
    <t>PhpMyAdmin, PHP, CodeIgniter</t>
  </si>
  <si>
    <t>http://linkedin.com/in/denis-sunardi-5061b2145</t>
  </si>
  <si>
    <t>Faldy Hamid</t>
  </si>
  <si>
    <t>Back-End Web Development, PHP, Java</t>
  </si>
  <si>
    <t>http://linkedin.com/in/faldy-hamid-132087189</t>
  </si>
  <si>
    <t>Muhammad Hadi Edrus Alaydrus</t>
  </si>
  <si>
    <t>Laravel, jQuery, PHP</t>
  </si>
  <si>
    <t>http://linkedin.com/in/muhammad-hadi-edrus-alaydrus-36a467153</t>
  </si>
  <si>
    <t>Backend Developer at limadigit</t>
  </si>
  <si>
    <t>Risang Pratama</t>
  </si>
  <si>
    <t>HTML,CSS, SQL</t>
  </si>
  <si>
    <t>http://linkedin.com/in/risang-pratama-66742510a</t>
  </si>
  <si>
    <t>Back End Developer at Gramedia Digital Nusantara</t>
  </si>
  <si>
    <t>Erwin Hermanto</t>
  </si>
  <si>
    <t>erwinhermanto31@gmail.com</t>
  </si>
  <si>
    <t>http://erwinhermanto.id/</t>
  </si>
  <si>
    <t>Project Management, Management, PHP</t>
  </si>
  <si>
    <t>http://linkedin.com/in/erwin-hermanto-3b9081104</t>
  </si>
  <si>
    <t>Back End Developer at Qasir.id</t>
  </si>
  <si>
    <t>Toni Sutomo</t>
  </si>
  <si>
    <t>http://linkedin.com/in/tonisutomo</t>
  </si>
  <si>
    <t>Sandiriski Fajar malik</t>
  </si>
  <si>
    <t>http://linkedin.com/in/sandiriski-fajar-malik-166711171</t>
  </si>
  <si>
    <t>spb di Gramedia Digital Nusantara</t>
  </si>
  <si>
    <t>spb</t>
  </si>
  <si>
    <t>Alya Chrestella</t>
  </si>
  <si>
    <t>http://linkedin.com/in/alya-chrestella-096886157</t>
  </si>
  <si>
    <t>Company Secretary at Gramedia Digital Nusantara</t>
  </si>
  <si>
    <t>Company Secretary</t>
  </si>
  <si>
    <t>Bimo Sekti Wicaksono</t>
  </si>
  <si>
    <t>Java, Kotlin, Swift (Programming Language)</t>
  </si>
  <si>
    <t>http://linkedin.com/in/bimo-sekti-wicaksono-908794118</t>
  </si>
  <si>
    <t>iOS App Developer at Gramedia Digital Nusantara</t>
  </si>
  <si>
    <t>Gramedia Digital Nusantara</t>
  </si>
  <si>
    <t>Eva Dwi Rochmawati</t>
  </si>
  <si>
    <t>Microsoft SQL Server, Software Development, ASP.NET</t>
  </si>
  <si>
    <t>http://linkedin.com/in/eva-dwi-rochmawati-657932150</t>
  </si>
  <si>
    <t>Mobile Developer at Gramedia Digital Nusantara</t>
  </si>
  <si>
    <t>Isnur Muhammad Suryo Margono</t>
  </si>
  <si>
    <t>http://isnur.com/</t>
  </si>
  <si>
    <t>Vue.js, JavaScript, CSS</t>
  </si>
  <si>
    <t>http://linkedin.com/in/isnur</t>
  </si>
  <si>
    <t>Software Engineer (Front-End) at Shopee</t>
  </si>
  <si>
    <t>Engineer, Software Development (Front End)</t>
  </si>
  <si>
    <t>rafa nabila</t>
  </si>
  <si>
    <t>Programming, PHP, JavaScript</t>
  </si>
  <si>
    <t>http://linkedin.com/in/rafa-nabila-09664a1a0</t>
  </si>
  <si>
    <t>System Programmer at Batavianet</t>
  </si>
  <si>
    <t>Dotnet Developer</t>
  </si>
  <si>
    <t>Agung Yuliyanto</t>
  </si>
  <si>
    <t>JavaScript, Vue.js, Prpgrammers</t>
  </si>
  <si>
    <t>http://linkedin.com/in/agung96tm</t>
  </si>
  <si>
    <t>Candra Fathan</t>
  </si>
  <si>
    <t>Node.js, JavaScript, HTML</t>
  </si>
  <si>
    <t>http://linkedin.com/in/candrafathan1996</t>
  </si>
  <si>
    <t>Backend Developer di Stockbit</t>
  </si>
  <si>
    <t>Prasetyo Pandu Perwira</t>
  </si>
  <si>
    <t>http://ariwira.me/</t>
  </si>
  <si>
    <t>Software Development, Node.js, Python</t>
  </si>
  <si>
    <t>http://linkedin.com/in/ariwira</t>
  </si>
  <si>
    <t>Senior Backend Developer at Akseleran</t>
  </si>
  <si>
    <t>Michael Lazuardy</t>
  </si>
  <si>
    <t>http://commit-cyber.com/</t>
  </si>
  <si>
    <t>Web Development, Laravel, React.js</t>
  </si>
  <si>
    <t>http://linkedin.com/in/michael-lazuardy-38091010b</t>
  </si>
  <si>
    <t>Backend Engineer at DynEd International</t>
  </si>
  <si>
    <t>Fattah Rizki Hizama Lubbi</t>
  </si>
  <si>
    <t>JavaScript, Linux, Node.js</t>
  </si>
  <si>
    <t>http://linkedin.com/in/fattah-rizki</t>
  </si>
  <si>
    <t>Node.JS Developer</t>
  </si>
  <si>
    <t>JavaScript, Software Development, Web Services</t>
  </si>
  <si>
    <t>http://linkedin.com/in/setyotontowi</t>
  </si>
  <si>
    <t>Kevin Andryani</t>
  </si>
  <si>
    <t>Human Resources Information Systems (HRIS), Management, Microsoft Office</t>
  </si>
  <si>
    <t>http://linkedin.com/in/kevin-andryani-0452b5158</t>
  </si>
  <si>
    <t>Backend developer at Airpaz.com</t>
  </si>
  <si>
    <t>Ivan Putra Eriansya</t>
  </si>
  <si>
    <t>Back-End Web Development, Python, C#</t>
  </si>
  <si>
    <t>http://linkedin.com/in/eriansha</t>
  </si>
  <si>
    <t>Junior Backend Developer at Tinkerlust</t>
  </si>
  <si>
    <t>Junior Backend Developer</t>
  </si>
  <si>
    <t>Ahmad Fariqi</t>
  </si>
  <si>
    <t>NodeJS, ReactJS, PHP</t>
  </si>
  <si>
    <t>http://linkedin.com/in/ahmad-fariqi</t>
  </si>
  <si>
    <t>Back-End Developer at Gadjian</t>
  </si>
  <si>
    <t>http://linkedin.com/in/anangm182</t>
  </si>
  <si>
    <t>Alvi Syahri</t>
  </si>
  <si>
    <t>http://alvisyahri.com/</t>
  </si>
  <si>
    <t>ASP.NET Core, Java, Go</t>
  </si>
  <si>
    <t>http://linkedin.com/in/alvi-syahri-a00b4911a</t>
  </si>
  <si>
    <t>Software Engineer Backend di PT Tokopedia</t>
  </si>
  <si>
    <t>Alghifaris Bagaskara</t>
  </si>
  <si>
    <t>http://resume.io/r/kHjAlJG8c</t>
  </si>
  <si>
    <t>Logic Programming, Web Development, Query Writing</t>
  </si>
  <si>
    <t>http://linkedin.com/in/alghifaris-bagaskara-4023b5122</t>
  </si>
  <si>
    <t>.NET Developer at PT. Finansia Multi Finance</t>
  </si>
  <si>
    <t>ASP.NET Developer (Client)</t>
  </si>
  <si>
    <t xml:space="preserve">Muhammad Yussuf </t>
  </si>
  <si>
    <t>Java, Python (Programming Language), API Development</t>
  </si>
  <si>
    <t>http://linkedin.com/in/muhammad-yussuf-392411185</t>
  </si>
  <si>
    <t>Backend Developer, API Developer</t>
  </si>
  <si>
    <t>Yoma Putra</t>
  </si>
  <si>
    <t>jQuery, AJAX, Laravel</t>
  </si>
  <si>
    <t>http://linkedin.com/in/yoma-putra-36080b87</t>
  </si>
  <si>
    <t>Mahesa Iqbal R.</t>
  </si>
  <si>
    <t>Web Development, Mobile Applications, Android Development</t>
  </si>
  <si>
    <t>http://linkedin.com/in/mahesaiqbal6</t>
  </si>
  <si>
    <t>Achmad Fauzi Bahanan</t>
  </si>
  <si>
    <t>Corporate Finance, Banking, Microsoft Word</t>
  </si>
  <si>
    <t>http://linkedin.com/in/achmad-fauzi-bahanan-41490b42</t>
  </si>
  <si>
    <t>Tech Enthusiast|Pawoon Ranger</t>
  </si>
  <si>
    <t>Regional Sales Head</t>
  </si>
  <si>
    <t>Hafni Syaeful Sulun</t>
  </si>
  <si>
    <t>Android, PHP, Java</t>
  </si>
  <si>
    <t>http://linkedin.com/in/hafnisulun</t>
  </si>
  <si>
    <t>Head of Engineering at Pawoon</t>
  </si>
  <si>
    <t>Head of Engineering</t>
  </si>
  <si>
    <t>Nurwulan Chuan</t>
  </si>
  <si>
    <t>Marketing, Social Media, Customer Service</t>
  </si>
  <si>
    <t>http://linkedin.com/in/nurwulan-chuan-a07b1a135</t>
  </si>
  <si>
    <t>TL</t>
  </si>
  <si>
    <t>Pawoon</t>
  </si>
  <si>
    <t>Panji Yudasetya Wiwaha</t>
  </si>
  <si>
    <t>SQL Server 2008, Java, Android</t>
  </si>
  <si>
    <t>http://linkedin.com/in/panji-yudasetya-wiwaha-b6942541</t>
  </si>
  <si>
    <t>Budi Santoso</t>
  </si>
  <si>
    <t>cescbudi21@gmail.com</t>
  </si>
  <si>
    <t>PHP, HTML, MySQL</t>
  </si>
  <si>
    <t>http://linkedin.com/in/budi-santoso-84743aa6</t>
  </si>
  <si>
    <t>Software Engineer | Lead Engineer | Engineering Manager</t>
  </si>
  <si>
    <t>Kharisma Agung W.</t>
  </si>
  <si>
    <t>Android Development, Java, Kotlin</t>
  </si>
  <si>
    <t>http://linkedin.com/in/kharisma-aw</t>
  </si>
  <si>
    <t>Confidential (In stealth mode)</t>
  </si>
  <si>
    <t>Muhammad Rizki Kurniawan</t>
  </si>
  <si>
    <t>http://linkedin.com/in/muhammad-rizki-kurniawan-b5a52b11b</t>
  </si>
  <si>
    <t>Android Developer at Advotics</t>
  </si>
  <si>
    <t>Nurika Dewi</t>
  </si>
  <si>
    <t>Kotlin, Flutter, Android Development</t>
  </si>
  <si>
    <t>http://linkedin.com/in/nurikadewi</t>
  </si>
  <si>
    <t>Software Engineer (Android) at Kurio</t>
  </si>
  <si>
    <t>Software Engineer (Android)</t>
  </si>
  <si>
    <t>Raditya Arya</t>
  </si>
  <si>
    <t>http://github.com/radityaarya</t>
  </si>
  <si>
    <t>http://linkedin.com/in/radityaarya</t>
  </si>
  <si>
    <t>Back End Developer at Female Daily Network</t>
  </si>
  <si>
    <t>Irfan Sholeh Hermawan</t>
  </si>
  <si>
    <t>Android Development, Web Development,  Software Development</t>
  </si>
  <si>
    <t>http://linkedin.com/in/irfansholehhermawan</t>
  </si>
  <si>
    <t>Android Developer at Pawoon</t>
  </si>
  <si>
    <t>Senior Mobile Developer</t>
  </si>
  <si>
    <t>Okta Syaputra Surbakti</t>
  </si>
  <si>
    <t>syaputrasurbakti@gmail.com</t>
  </si>
  <si>
    <t>http://linkedin.com/in/oktasyaputra</t>
  </si>
  <si>
    <t>Muhammad Ikhsan</t>
  </si>
  <si>
    <t>http://pararang.com/</t>
  </si>
  <si>
    <t>Application Programming Interfaces, Software Development, Test Driven Development</t>
  </si>
  <si>
    <t>http://linkedin.com/in/muhammadikhsan</t>
  </si>
  <si>
    <t>Zidni Ilman Nafi</t>
  </si>
  <si>
    <t>Back-End Web Development, Node.js, GO</t>
  </si>
  <si>
    <t>http://linkedin.com/in/zidni-ilman-nafi-563899148</t>
  </si>
  <si>
    <t>Backend Engineer at Pawoon</t>
  </si>
  <si>
    <t>Heraldy Dwifany</t>
  </si>
  <si>
    <t>Mobile Application Development, iOS Development, Web Development</t>
  </si>
  <si>
    <t>http://linkedin.com/in/heraldy-dwifany</t>
  </si>
  <si>
    <t>Laravel, jQuery, AJAX</t>
  </si>
  <si>
    <t>Android Development, Web Development, Software Development</t>
  </si>
  <si>
    <t>Muhammad Yussuf</t>
  </si>
  <si>
    <t>muhammad ilham</t>
  </si>
  <si>
    <t>http://linkedin.com/in/muhammad-ilham-0a9859141</t>
  </si>
  <si>
    <t>Backend Developer at Lapaktrip.com</t>
  </si>
  <si>
    <t>Zulfy Adi Haryanto</t>
  </si>
  <si>
    <t>adi_de_la_rocha@yahoo.co.id</t>
  </si>
  <si>
    <t>Struts, Spring, Java</t>
  </si>
  <si>
    <t>http://linkedin.com/in/zulfy-adi-haryanto-a0037812</t>
  </si>
  <si>
    <t>Backend Developer at BBA Mastro</t>
  </si>
  <si>
    <t>Kezia Esther</t>
  </si>
  <si>
    <t>linkedin.com/in/kezia-esther-16b25917b</t>
  </si>
  <si>
    <t>Dimas Aditya Al Syarief</t>
  </si>
  <si>
    <t>Web Development, Software Development, PHP</t>
  </si>
  <si>
    <t>linkedin.com/in/dimas-aditya-al-syarief-4bb049106</t>
  </si>
  <si>
    <t>Backend Developer At CodeLabs Indonesia</t>
  </si>
  <si>
    <t>Muhammad Faiz Fatah</t>
  </si>
  <si>
    <t>Geographic Information Systems (GIS), Python (Programming Language), Golang</t>
  </si>
  <si>
    <t>linkedin.com/in/muhammad-faiz-fatah-251a74171</t>
  </si>
  <si>
    <t>Pandu Akas</t>
  </si>
  <si>
    <t>Node.js, Express.js, Sequelize.js</t>
  </si>
  <si>
    <t>linkedin.com/in/panduakas</t>
  </si>
  <si>
    <t>Backend Developer di Meteor Inovasi Digital</t>
  </si>
  <si>
    <t>Oracle SQL Developer, PHP, MySQL</t>
  </si>
  <si>
    <t>linkedin.com/in/ahmad-hasan-33baa8aa</t>
  </si>
  <si>
    <t>Lukman</t>
  </si>
  <si>
    <t>Spring Boot, Java, MySQL</t>
  </si>
  <si>
    <t>linkedin.com/in/lukman-873889186</t>
  </si>
  <si>
    <t>Java Developer di SML (PT Sarana Maju Lestari)</t>
  </si>
  <si>
    <t>Fariz A.</t>
  </si>
  <si>
    <t>Web Crawling, Java, Keycloak</t>
  </si>
  <si>
    <t>linkedin.com/in/fariz-a-5899a5137</t>
  </si>
  <si>
    <t>Iwan Guntur</t>
  </si>
  <si>
    <t>linkedin.com/in/iwanguntur</t>
  </si>
  <si>
    <t>Android Developer di SweetEscape</t>
  </si>
  <si>
    <t>Reza Basuki</t>
  </si>
  <si>
    <t>JavaScript, HTML, SQL</t>
  </si>
  <si>
    <t>linkedin.com/in/reza-basuki-589b72172</t>
  </si>
  <si>
    <t>Back End Developer at Dompet Kilat</t>
  </si>
  <si>
    <t>Lead Software Engineer</t>
  </si>
  <si>
    <t xml:space="preserve">Suci Ana Lathifah
</t>
  </si>
  <si>
    <t>JavaScript, MySQL, SASS</t>
  </si>
  <si>
    <t>linkedin.com/in/suci-ana-lathifah-b8a43616a</t>
  </si>
  <si>
    <t>Spring Framework, Spring Boot, Java</t>
  </si>
  <si>
    <t>Chris Muladi Rianto</t>
  </si>
  <si>
    <t>Data Analysis, Machine Learning, Python (Programming Language)</t>
  </si>
  <si>
    <t>linkedin.com/in/chris-muladi-rianto-a18107198</t>
  </si>
  <si>
    <t>Back End Developer Golang</t>
  </si>
  <si>
    <t>Golang Backend Developer</t>
  </si>
  <si>
    <t>linkedin.com/in/abudzar-al-ghiffari-228470139</t>
  </si>
  <si>
    <t>Barru Kurniawan</t>
  </si>
  <si>
    <t>Microcontrollers, Python, JavaScript</t>
  </si>
  <si>
    <t>linkedin.com/in/barru-kurniawan</t>
  </si>
  <si>
    <t>Software Developer (Backend) di GIGEL.ID</t>
  </si>
  <si>
    <t>Software Developer (Backend)</t>
  </si>
  <si>
    <t>Axel Oktavian Antonio</t>
  </si>
  <si>
    <t>github.com/rl404</t>
  </si>
  <si>
    <t>Go (Programming Language), PHP, MySQL</t>
  </si>
  <si>
    <t>http://linkedin.com/in/axel-oktavian-antonio</t>
  </si>
  <si>
    <t>Virginia Dewangga</t>
  </si>
  <si>
    <t>Full-Stack Development, React Native, React.js</t>
  </si>
  <si>
    <t>linkedin.com/in/virginia-dewangga</t>
  </si>
  <si>
    <t>Back End Developer at Bataraguru</t>
  </si>
  <si>
    <t>Hendra Lesmana</t>
  </si>
  <si>
    <t>linkedin.com/in/hendra-lesmana-120119169</t>
  </si>
  <si>
    <t>PT Klickers</t>
  </si>
  <si>
    <t>Candra Nugroho</t>
  </si>
  <si>
    <t>chandranugroho@gmail.com</t>
  </si>
  <si>
    <t>Microsoft SQL Server, Microsoft Office, SQL</t>
  </si>
  <si>
    <t>linkedin.com/in/candra-nugroho-66601199</t>
  </si>
  <si>
    <t>Backend Developer at Anabatic Technologies</t>
  </si>
  <si>
    <t>Verdian Putra</t>
  </si>
  <si>
    <t>verdianputra@gmail.com</t>
  </si>
  <si>
    <t>MySQL, Laravel, PHP</t>
  </si>
  <si>
    <t>http://linkedin.com/in/verdianputra</t>
  </si>
  <si>
    <t>Rizky Nalandya Fauzi</t>
  </si>
  <si>
    <t>Android Development, PHP, Java</t>
  </si>
  <si>
    <t>linkedin.com/in/rizky-nalandya-fauzi-87b84910a</t>
  </si>
  <si>
    <t>Android Engineer at LoGan Ahwaya Nusantara</t>
  </si>
  <si>
    <t>Android Engineer</t>
  </si>
  <si>
    <t>Florence Clarissa Sanrow</t>
  </si>
  <si>
    <t>English, Public Speaking, Teamwork</t>
  </si>
  <si>
    <t>linkedin.com/in/florence-clarissa-sanrow-a991a3191</t>
  </si>
  <si>
    <t>Business Analyst at LoGan Ahwaya Nusantara</t>
  </si>
  <si>
    <t>Business Analyst</t>
  </si>
  <si>
    <t>M Dimas Faizin</t>
  </si>
  <si>
    <t>Software Development, Programming, Java</t>
  </si>
  <si>
    <t>linkedin.com/in/m-dimas-faizin-61831a106</t>
  </si>
  <si>
    <t>Senior Android Enginner at LoGan Ahwaya Nusantara</t>
  </si>
  <si>
    <t>Senior Android Enginner</t>
  </si>
  <si>
    <t>Dandi Pangestu</t>
  </si>
  <si>
    <t>Back-End Web Development, Web Service Development, Java Web Service</t>
  </si>
  <si>
    <t>linkedin.com/in/dandi-pangestu</t>
  </si>
  <si>
    <t>Back End Developer at LoGan Ahwaya Nusantara</t>
  </si>
  <si>
    <t>Danniel Agus Wahyudi</t>
  </si>
  <si>
    <t>iBatis, CSS, ZK</t>
  </si>
  <si>
    <t>linkedin.com/in/danniel-agus-wahyudi-36b282b6</t>
  </si>
  <si>
    <t>Android Developer di Logan</t>
  </si>
  <si>
    <t>linkedin.com/in/zulfy-adi-haryanto-a0037812</t>
  </si>
  <si>
    <t>Darmadi -</t>
  </si>
  <si>
    <t>082116915565</t>
  </si>
  <si>
    <t>darmadi1604@yahoo.com</t>
  </si>
  <si>
    <t>Java, PHP, HTML</t>
  </si>
  <si>
    <t>linkedin.com/in/darmadi-98843a82</t>
  </si>
  <si>
    <t>BackEnd Developer at Clodeo</t>
  </si>
  <si>
    <t>Java Enterprise Edition, Java, Go</t>
  </si>
  <si>
    <t>linkedin.com/in/andi-muhammad-dani-8ba22114</t>
  </si>
  <si>
    <t>M Falah Rumaria</t>
  </si>
  <si>
    <t>Algorithms, Java, Spring Boot</t>
  </si>
  <si>
    <t>linkedin.com/in/m-falah-rumaria</t>
  </si>
  <si>
    <t>Software Engineer at Global Loyalty Indonesia</t>
  </si>
  <si>
    <t>Joko Wandiro</t>
  </si>
  <si>
    <t>phantasmacode.com</t>
  </si>
  <si>
    <t>JavaScript, PHP, C#</t>
  </si>
  <si>
    <t>linkedin.com/in/joko-wandiro</t>
  </si>
  <si>
    <t>Senior BackEnd Developer at WowPremi</t>
  </si>
  <si>
    <t>Senior BackEnd Developer</t>
  </si>
  <si>
    <t>Arfifa Rahman</t>
  </si>
  <si>
    <t>React.js, React Native, Express.js</t>
  </si>
  <si>
    <t>linkedin.com/in/arfifa-rahman-809993195</t>
  </si>
  <si>
    <t>Junior Fullstack Developer</t>
  </si>
  <si>
    <t>Talent</t>
  </si>
  <si>
    <t>vivi oktavia</t>
  </si>
  <si>
    <t>linkedin.com/in/vivioktavia</t>
  </si>
  <si>
    <t>Software Developer at Ebizu</t>
  </si>
  <si>
    <t>Ardiles Duha</t>
  </si>
  <si>
    <t>Spring Framework, Hibernate, Java</t>
  </si>
  <si>
    <t>linkedin.com/in/ardiles-duha-584987b3</t>
  </si>
  <si>
    <t>Software Developer at PT Infoflow Solution</t>
  </si>
  <si>
    <t>Dany Prastio</t>
  </si>
  <si>
    <t>Android Development, Web Development, .NET Development</t>
  </si>
  <si>
    <t>linkedin.com/in/dany-prastio-6b3042121</t>
  </si>
  <si>
    <t>Yanwar Solahudin</t>
  </si>
  <si>
    <t>KnockoutJS, Python, Django</t>
  </si>
  <si>
    <t>linkedin.com/in/yanwar-solahudin-502385146</t>
  </si>
  <si>
    <t>Jr. Software Developer at GreatDay HR - HR Software</t>
  </si>
  <si>
    <t>Jr. Software Developer</t>
  </si>
  <si>
    <t>Edison Lie</t>
  </si>
  <si>
    <t>Microsoft SQL Server, jQuery, C#</t>
  </si>
  <si>
    <t>linkedin.com/in/edison-lie-86a4a931</t>
  </si>
  <si>
    <t>Lamhot Pakpahan</t>
  </si>
  <si>
    <t>Troubleshooting, VB.NET, C++</t>
  </si>
  <si>
    <t>linkedin.com/in/lamhot-pakpahan-59a0ab102</t>
  </si>
  <si>
    <t>Software developer</t>
  </si>
  <si>
    <t>Adib Isnaeni</t>
  </si>
  <si>
    <t>Microsoft SQL Server, VB.NET, C#</t>
  </si>
  <si>
    <t>linkedin.com/in/adibisnaeni</t>
  </si>
  <si>
    <t>IT Specialist</t>
  </si>
  <si>
    <t>Jimmy</t>
  </si>
  <si>
    <t>Oracle Database, Java, C++</t>
  </si>
  <si>
    <t>linkedin.com/in/jimmy-374946141</t>
  </si>
  <si>
    <t>Software Development Engineer</t>
  </si>
  <si>
    <t>Dewi Purwati</t>
  </si>
  <si>
    <t>Front-end Development, Angular, PHP</t>
  </si>
  <si>
    <t>linkedin.com/in/dewi-purwati-a867b4134</t>
  </si>
  <si>
    <t>Faisal Ishak</t>
  </si>
  <si>
    <t>ASP.NET Core, Microservices, C#</t>
  </si>
  <si>
    <t>linkedin.com/in/faisal-ishak-617116106</t>
  </si>
  <si>
    <t>Backend Developer at iTechshark ID</t>
  </si>
  <si>
    <t>Albert Kurniawan</t>
  </si>
  <si>
    <t>Bahasa Indonesia, Pianist, HTML</t>
  </si>
  <si>
    <t>linkedin.com/in/albert-kurniawan-251a09191</t>
  </si>
  <si>
    <t>Software Developer at Blibli.com</t>
  </si>
  <si>
    <t>Software Developer, Future Program Batch 4.0</t>
  </si>
  <si>
    <t>Muhammad Faisal Yul Zamrudi</t>
  </si>
  <si>
    <t>Microsoft Office, Public Speaking, Research</t>
  </si>
  <si>
    <t>linkedin.com/in/muhammad-faisal-yul-zamrudi-41919b40</t>
  </si>
  <si>
    <t>Supervisor Programming at Unissula</t>
  </si>
  <si>
    <t>Supervisor Programming</t>
  </si>
  <si>
    <t>alief fitriyanto wijaya</t>
  </si>
  <si>
    <t>Microsoft SQL Server, Java, Android Development</t>
  </si>
  <si>
    <t>linkedin.com/in/alief-fitriyanto-wijaya-15801773</t>
  </si>
  <si>
    <t>Programming Supervisor at PT Duta Intidaya (Watsons Indonesia)</t>
  </si>
  <si>
    <t>Programming Supervisor</t>
  </si>
  <si>
    <t>Muhammad Irfan Basyarahil</t>
  </si>
  <si>
    <t>basyarahilirfan.blogspot.com/</t>
  </si>
  <si>
    <t>Teamwork, Adaptation, SQL</t>
  </si>
  <si>
    <t>linkedin.com/in/muhammadirfanbasyarahil</t>
  </si>
  <si>
    <t>Business Analyst Intern at Ruangguru</t>
  </si>
  <si>
    <t>Kenny Karnama</t>
  </si>
  <si>
    <t>Artificial Neural Networks, Digital Image Processing, Web Development</t>
  </si>
  <si>
    <t>linkedin.com/in/kennykarnama</t>
  </si>
  <si>
    <t>Backend Engineer at Ruangguru.com</t>
  </si>
  <si>
    <t>Business Analyst Intern</t>
  </si>
  <si>
    <t>Ilham Aryasuta J.</t>
  </si>
  <si>
    <t>Programming, Game Development, C#</t>
  </si>
  <si>
    <t>linkedin.com/in/ilham-aryasuta-j-015849129</t>
  </si>
  <si>
    <t>Game Programmer at Dhelangan</t>
  </si>
  <si>
    <t>Raihan Rafid</t>
  </si>
  <si>
    <t>CodeIgniter, PHP, Laravel</t>
  </si>
  <si>
    <t>linkedin.com/in/raihan-rafid-a99518125</t>
  </si>
  <si>
    <t>Web Developer (Informatics Students Staff)</t>
  </si>
  <si>
    <t>Arif Hidayat</t>
  </si>
  <si>
    <t>Network Programming, Network Administration, Android Development</t>
  </si>
  <si>
    <t>linkedin.com/in/arifh19</t>
  </si>
  <si>
    <t>Developer Operations &amp; Penetration Tester</t>
  </si>
  <si>
    <t>Network Broadband Programmer</t>
  </si>
  <si>
    <t>Grelly Lucia</t>
  </si>
  <si>
    <t>Python (Programming Language), MySQL, PHP</t>
  </si>
  <si>
    <t>linkedin.com/in/grelly-lucia-7851b8113</t>
  </si>
  <si>
    <t>Back End Engineer at Ralali.com - B2B Marketplace</t>
  </si>
  <si>
    <t>Aldo Ginting</t>
  </si>
  <si>
    <t>RESTful WebServices, Google Cloud Platform, Go</t>
  </si>
  <si>
    <t>linkedin.com/in/aldoginting</t>
  </si>
  <si>
    <t>Software Engineer di Ruangguru</t>
  </si>
  <si>
    <t>Hiraq Citra M</t>
  </si>
  <si>
    <t>MongoDB, Git, MySQL</t>
  </si>
  <si>
    <t>linkedin.com/in/hiraq</t>
  </si>
  <si>
    <t>Senior Software Engineer at Ruangguru</t>
  </si>
  <si>
    <t>Yulius Hansen</t>
  </si>
  <si>
    <t>Oracle Database, Laravel, Vue.js</t>
  </si>
  <si>
    <t>linkedin.com/in/yulius-hansen-92801416b</t>
  </si>
  <si>
    <t>Full Stack Web Intership di PT Niagara Kosmetik</t>
  </si>
  <si>
    <t>Rizal Aditya Herdianto</t>
  </si>
  <si>
    <t>Project Management, Negotiation, PHP</t>
  </si>
  <si>
    <t>linkedin.com/in/rizal-aditya-herdianto-67a25772</t>
  </si>
  <si>
    <t>Senior Programming</t>
  </si>
  <si>
    <t>Yusuf Safrudin</t>
  </si>
  <si>
    <t>github.com/yusufsafrudin</t>
  </si>
  <si>
    <t>Android Studio, Flutter, Java</t>
  </si>
  <si>
    <t>linkedin.com/in/yusufsafrudin</t>
  </si>
  <si>
    <t>Mobile Engineer</t>
  </si>
  <si>
    <t>Dewangga P Praja</t>
  </si>
  <si>
    <t>dewzzjr.github.io/</t>
  </si>
  <si>
    <t>Web Development, Data Analysis, Python</t>
  </si>
  <si>
    <t>linkedin.com/in/dewzzjr</t>
  </si>
  <si>
    <t>Software Engineer at PT Tokopedia</t>
  </si>
  <si>
    <t>Pratama Wijaya</t>
  </si>
  <si>
    <t>pratamawijaya.com</t>
  </si>
  <si>
    <t>Android Development, RxJava, Kotlin</t>
  </si>
  <si>
    <t>linkedin.com/in/pratamawijaya</t>
  </si>
  <si>
    <t>Android Dev at LinkAja | Interest for join LinkAja jogja ? PM me !!!</t>
  </si>
  <si>
    <t>Senior Android Developer</t>
  </si>
  <si>
    <t>Favo Perdana Hadiyanto Saputra</t>
  </si>
  <si>
    <t>masfavo.com/</t>
  </si>
  <si>
    <t>linkedin.com/in/favo-perdana-hadiyanto-saputra</t>
  </si>
  <si>
    <t>Android Developer - Digital Marketer (SEO) - Digital Talent Scholarship - Fresh Graduate Computer Engineering UNDIP</t>
  </si>
  <si>
    <t>Fresh Graduate</t>
  </si>
  <si>
    <t>Punto Damar P</t>
  </si>
  <si>
    <t>punto.damar@ti.ukdw.ac.id</t>
  </si>
  <si>
    <t>facebook.com/puntodamar</t>
  </si>
  <si>
    <t>Game Development, Game Programming, C++</t>
  </si>
  <si>
    <t>linkedin.com/in/punto-damar-p-6b11b0107</t>
  </si>
  <si>
    <t>Back End Developer at PrivyID</t>
  </si>
  <si>
    <t>Itok Toni Laksono</t>
  </si>
  <si>
    <t>Programmers, PHP, MySQL</t>
  </si>
  <si>
    <t>linkedin.com/in/itoktoni</t>
  </si>
  <si>
    <t>Software Engineer at Mitrais</t>
  </si>
  <si>
    <t>Wahyu Rudiyan Saputra</t>
  </si>
  <si>
    <t>Embedded Systems, Go (Programming Language), Software Engineers</t>
  </si>
  <si>
    <t>linkedin.com/in/wahyu-rudiyan-saputra-844a4311a</t>
  </si>
  <si>
    <t>Backend Engineer di Ruangguru.com</t>
  </si>
  <si>
    <t>Widya Ananda Kinanti Widodo Wijarso</t>
  </si>
  <si>
    <t>Data Analysis, Microsoft Office, R</t>
  </si>
  <si>
    <t>linkedin.com/in/widya-ananda-kinanti-widodo-wijarso-51ba31144</t>
  </si>
  <si>
    <t>Fanny H.</t>
  </si>
  <si>
    <t>http://fannyhasbi.id/</t>
  </si>
  <si>
    <t>Go (Programming Language), Reaact.js, Linux</t>
  </si>
  <si>
    <t>linkedin.com/in/fannyhasbi</t>
  </si>
  <si>
    <t>Computer Engineering at Diponegoro University</t>
  </si>
  <si>
    <t>Teaching Assistant of Intermediate Computer Networking</t>
  </si>
  <si>
    <t>Henny Sri Mariani Sinaga</t>
  </si>
  <si>
    <t>MySQL, HTML, PHP</t>
  </si>
  <si>
    <t>linkedin.com/in/henny-sri-mariani-sinaga</t>
  </si>
  <si>
    <t>Backend Developer at PT Ruang Raya Indonesia</t>
  </si>
  <si>
    <t>Core Backend Developer</t>
  </si>
  <si>
    <t>Tifo Audi Alif Putra</t>
  </si>
  <si>
    <t>github.com/tifoaudii</t>
  </si>
  <si>
    <t>iOS Development, Swift, React Native</t>
  </si>
  <si>
    <t>linkedin.com/in/tifoaudi</t>
  </si>
  <si>
    <t>Software Engineer - iOS at Ruangguru</t>
  </si>
  <si>
    <t>Software Engineer - iOS</t>
  </si>
  <si>
    <t>Conan Aditya</t>
  </si>
  <si>
    <t>PHP, Java, C#</t>
  </si>
  <si>
    <t>linkedin.com/in/conan-aditya-wijaya</t>
  </si>
  <si>
    <t>Arif Ismiadi</t>
  </si>
  <si>
    <t>linkedin.com/in/arif-ismiadi-85547667</t>
  </si>
  <si>
    <t>Analyst Programmer di Mitrais</t>
  </si>
  <si>
    <t>Dian fitriana Dewi</t>
  </si>
  <si>
    <t>Web Design, Adobe Photoshop, Data Analysis</t>
  </si>
  <si>
    <t>linkedin.com/in/fitrianadewi</t>
  </si>
  <si>
    <t>Frontend Developer at PT. Sigma Cipta Caraka (Telkomsigma)</t>
  </si>
  <si>
    <t>Ananda Vijaya</t>
  </si>
  <si>
    <t>github.com/anandavj</t>
  </si>
  <si>
    <t>Programming, CodeIgniter, PHP</t>
  </si>
  <si>
    <t>linkedin.com/in/anandavj</t>
  </si>
  <si>
    <t>Fullstack Web Developer [Still learning]</t>
  </si>
  <si>
    <t>Leader of Media Communications Division</t>
  </si>
  <si>
    <t>Elian Grady Adhitama</t>
  </si>
  <si>
    <t>linkedin.com/in/elian-grady-adhitama</t>
  </si>
  <si>
    <t>Software Developer di Anabatic Technologies</t>
  </si>
  <si>
    <t>Fahrudin Fahrudin</t>
  </si>
  <si>
    <t>Software Development, Project Management, Go</t>
  </si>
  <si>
    <t>linkedin.com/in/fahrudin-fahrudin-97355293</t>
  </si>
  <si>
    <t>Senior Backend Engineer at Ruangguru</t>
  </si>
  <si>
    <t>Reinardus Joseph (Wisastra)</t>
  </si>
  <si>
    <t>Research, PHP, CSS</t>
  </si>
  <si>
    <t>linkedin.com/in/reinardus-joseph-wisastra-0735433b</t>
  </si>
  <si>
    <t>Technology and Biotechnology Enthusiast</t>
  </si>
  <si>
    <t>Founder and Private Tutor</t>
  </si>
  <si>
    <t>william sanjaya</t>
  </si>
  <si>
    <t>Electrical Troubleshooting, Electrical Engineering, Android Development</t>
  </si>
  <si>
    <t>linkedin.com/in/william-sanjaya-345343197</t>
  </si>
  <si>
    <t>Mobile Application Developer at PT. Yoshugi Putra Mandiri</t>
  </si>
  <si>
    <t>valentino febrian</t>
  </si>
  <si>
    <t>Laravel, PHP, AJAX</t>
  </si>
  <si>
    <t>linkedin.com/in/valentino-febrian-b2188999</t>
  </si>
  <si>
    <t>web and mobile app developer</t>
  </si>
  <si>
    <t>Co Founder</t>
  </si>
  <si>
    <t>Nadia Risky P.</t>
  </si>
  <si>
    <t>Project Management, Strategic Planning, Leadership</t>
  </si>
  <si>
    <t>linkedin.com/in/nadiariskyputri</t>
  </si>
  <si>
    <t>Business Analyst at Ruangguru</t>
  </si>
  <si>
    <t>irul fadil</t>
  </si>
  <si>
    <t>Oracle PL/SQL Development, PHP, MySQL</t>
  </si>
  <si>
    <t>linkedin.com/in/irulfadil</t>
  </si>
  <si>
    <t>Paiman Bandi</t>
  </si>
  <si>
    <t>paiman.id</t>
  </si>
  <si>
    <t>Java, Scala, PHP</t>
  </si>
  <si>
    <t>linkedin.com/in/paimanbandi</t>
  </si>
  <si>
    <t>Full Stack Developer at Viatick</t>
  </si>
  <si>
    <t>Muhamad Rizal Indrabayu</t>
  </si>
  <si>
    <t>Ruby on Rails, Go (Programming Language), Programming</t>
  </si>
  <si>
    <t>linkedin.com/in/muhamad-rizal-indrabayu-63b70392</t>
  </si>
  <si>
    <t>Lead Software Engineer at Qerja</t>
  </si>
  <si>
    <t>Prasetya Yanuar</t>
  </si>
  <si>
    <t>JavaScript, MySQL, Databases</t>
  </si>
  <si>
    <t>linkedin.com/in/prasetya-yanuar-6ab137111</t>
  </si>
  <si>
    <t>Senior Software Engineer at Mekari</t>
  </si>
  <si>
    <t>Kuncoro Yoko</t>
  </si>
  <si>
    <t>kuncoroyoko@gmail.com</t>
  </si>
  <si>
    <t>C++, Java, Python</t>
  </si>
  <si>
    <t>linkedin.com/in/kuncoro-yoko-76a595b3</t>
  </si>
  <si>
    <t>Jaka Primananda</t>
  </si>
  <si>
    <t>JavaScript, MySQL, SQL</t>
  </si>
  <si>
    <t>linkedin.com/in/jaka-primananda</t>
  </si>
  <si>
    <t>Full stack Engineer, System Analyst and Team Lead at Mekari</t>
  </si>
  <si>
    <t>Full stack Engineer, System Analyst and Team Lead</t>
  </si>
  <si>
    <t>Tri Yuniarti</t>
  </si>
  <si>
    <t>Bootstrap, HTML5, CSS</t>
  </si>
  <si>
    <t>linkedin.com/in/tri-yuniarti-58323210b</t>
  </si>
  <si>
    <t>Software Engineer di Sleekr - #1 HR &amp; Accounting Software</t>
  </si>
  <si>
    <t>Alvin Jonathan</t>
  </si>
  <si>
    <t>PHP, HTML, Java</t>
  </si>
  <si>
    <t>linkedin.com/in/alvin-jonathan-7b4a36a7</t>
  </si>
  <si>
    <t>Software Engineer at Samsung R&amp;D Institute Indonesia</t>
  </si>
  <si>
    <t>hansen hansen</t>
  </si>
  <si>
    <t>PHP MySQL, C#</t>
  </si>
  <si>
    <t>linkedin.com/in/hansen-hansen-175006133</t>
  </si>
  <si>
    <t>Engineer at Samsung R&amp;D Institute Indonesia</t>
  </si>
  <si>
    <t>Engineer</t>
  </si>
  <si>
    <t>Kevin Winata</t>
  </si>
  <si>
    <t>Software Development, Computer Science, Image Processing</t>
  </si>
  <si>
    <t>linkedin.com/in/kevin-winata-09a865113</t>
  </si>
  <si>
    <t>Lead Software Engineer at Samsung R&amp;D Institute Indonesia</t>
  </si>
  <si>
    <t>Samsung R&amp;D Institute Indonesia</t>
  </si>
  <si>
    <t>Muhammad Taufik</t>
  </si>
  <si>
    <t>Symfony Framework, JavaSE, Databases</t>
  </si>
  <si>
    <t>linkedin.com/in/muhammad-taufik-28312a83</t>
  </si>
  <si>
    <t>Web Developer in Mobility Work CMMS / GMAO</t>
  </si>
  <si>
    <t>Indam Muhammad</t>
  </si>
  <si>
    <t>Microsoft Office, PHP, Java</t>
  </si>
  <si>
    <t>linkedin.com/in/indam-muhammad</t>
  </si>
  <si>
    <t>Frontend Engineer at Qoala</t>
  </si>
  <si>
    <t>Andri Deng</t>
  </si>
  <si>
    <t>andrideng-com.firebaseapp.com/</t>
  </si>
  <si>
    <t>Microsoft Office, Research, HTML</t>
  </si>
  <si>
    <t>linkedin.com/in/andri-deng-2a9b87b2</t>
  </si>
  <si>
    <t>Andri Mirandi</t>
  </si>
  <si>
    <t>geeks.netindonesia.net/members/De_5F00_Joker.aspx</t>
  </si>
  <si>
    <t>Software Development, Windows Phone, C#</t>
  </si>
  <si>
    <t>linkedin.com/in/andrimirandi</t>
  </si>
  <si>
    <t>Senior Engineer at Samsung R&amp;D Indonesia</t>
  </si>
  <si>
    <t>Senior Engineer for Deep Learning Platform</t>
  </si>
  <si>
    <t>Wawan Sutejo</t>
  </si>
  <si>
    <t>Programming, JavaScript, Java</t>
  </si>
  <si>
    <t>linkedin.com/in/wawan-sutejo-23a126178</t>
  </si>
  <si>
    <t>Android Developer at PT Fira Makmur Sejahtera</t>
  </si>
  <si>
    <t>Databases, Symfony Framework, JavaSE</t>
  </si>
  <si>
    <t>Ruslan Sarluf</t>
  </si>
  <si>
    <t>ruslan.id/</t>
  </si>
  <si>
    <t>web component, CSS, JavaScript</t>
  </si>
  <si>
    <t>linkedin.com/in/ruslansarluf</t>
  </si>
  <si>
    <t>Frontend Developer - Stock Analyst</t>
  </si>
  <si>
    <t>kevin tjong</t>
  </si>
  <si>
    <t>vue, HTML, React.js</t>
  </si>
  <si>
    <t>linkedin.com/in/kevin-tjong-606857106</t>
  </si>
  <si>
    <t>Irwan Ramdhan</t>
  </si>
  <si>
    <t>Cucumber, Postman API, Ruby</t>
  </si>
  <si>
    <t>linkedin.com/in/irwan-ramdhan92</t>
  </si>
  <si>
    <t>Software Development Engineer in Test di Mekari - #1 HR &amp; Accounting Software</t>
  </si>
  <si>
    <t>Software Development Engineer in Test - Automation Tester</t>
  </si>
  <si>
    <t>Tommy Sutjipto</t>
  </si>
  <si>
    <t>Full-Stack Development, JavaScript, Finance</t>
  </si>
  <si>
    <t>linkedin.com/in/tommy-sutjipto-029796168</t>
  </si>
  <si>
    <t>Software Engineer at Shopee</t>
  </si>
  <si>
    <t>Software Engineer, Frontend</t>
  </si>
  <si>
    <t>michael lim</t>
  </si>
  <si>
    <t>Programming, Web Development, PHP</t>
  </si>
  <si>
    <t>linkedin.com/in/michael-lim-236983111</t>
  </si>
  <si>
    <t>Software Engineer at Jurnal.id</t>
  </si>
  <si>
    <t>Vincent Tanujaya</t>
  </si>
  <si>
    <t>API Development, Web Development, PHP</t>
  </si>
  <si>
    <t>linkedin.com/in/vincent-tanujaya</t>
  </si>
  <si>
    <t>Fresh Graduate | Backend Engineer</t>
  </si>
  <si>
    <t>I Putu Kevin Anantha Vijaya</t>
  </si>
  <si>
    <t>Ruby, Web Development, JavaScript</t>
  </si>
  <si>
    <t>linkedin.com/in/kevanantha</t>
  </si>
  <si>
    <t>Daivasmara Denaw</t>
  </si>
  <si>
    <t>daivasmara.com</t>
  </si>
  <si>
    <t>Vue.js, React.js, AngularJS</t>
  </si>
  <si>
    <t>linkedin.com/in/daivasmara</t>
  </si>
  <si>
    <t>Javascript Engineer at Digix</t>
  </si>
  <si>
    <t>Javascript Engineer</t>
  </si>
  <si>
    <t>Muhammad Rivaldi O.</t>
  </si>
  <si>
    <t>rivaldi.dev</t>
  </si>
  <si>
    <t>JavaScript, Java, Git</t>
  </si>
  <si>
    <t>linkedin.com/in/cbot59</t>
  </si>
  <si>
    <t>Muhammad Wage Juli Saputra</t>
  </si>
  <si>
    <t>Front-end Development, JavaScript, HTML5</t>
  </si>
  <si>
    <t>linkedin.com/in/muhammadwage</t>
  </si>
  <si>
    <t>Product Engineer (Frontend) at Fintax</t>
  </si>
  <si>
    <t>Product Engineer (Frontend)</t>
  </si>
  <si>
    <t>Aji Kuspriambodo</t>
  </si>
  <si>
    <t>Java - Spring Framework, React.js, Angular 4</t>
  </si>
  <si>
    <t>linkedin.com/in/ajikuspriambodo</t>
  </si>
  <si>
    <t>Hello, I'm a Software Engineer</t>
  </si>
  <si>
    <t>Irfan Irawan Sukirman</t>
  </si>
  <si>
    <t>Android Development, Android, Java</t>
  </si>
  <si>
    <t>linkedin.com/in/irfan-irawan-sukirman-9096bba7</t>
  </si>
  <si>
    <t>Cahyadi Triyansyah</t>
  </si>
  <si>
    <t>sundi3yansyah.github.io</t>
  </si>
  <si>
    <t>Amazon Web Services (AWS), Ruby on Rails, Ruby</t>
  </si>
  <si>
    <t>linkedin.com/in/sundi3yansyah</t>
  </si>
  <si>
    <t>Software Engineer at RestoRocket</t>
  </si>
  <si>
    <t>Ibnu Izza</t>
  </si>
  <si>
    <t>JavaScript, HTML5, Java</t>
  </si>
  <si>
    <t>linkedin.com/in/ibnu-izza-598751130</t>
  </si>
  <si>
    <t>Java Developer at PT. Bank BNI Syariah</t>
  </si>
  <si>
    <t>Kiki Wahyudi</t>
  </si>
  <si>
    <t>linkedin.com/in/kiki-wahyudi-573042136</t>
  </si>
  <si>
    <t>Java Programmer</t>
  </si>
  <si>
    <t>Rajib Deyana</t>
  </si>
  <si>
    <t>Data Analysis, Programming (Python, Java, C++), Computer Science</t>
  </si>
  <si>
    <t>linkedin.com/in/deyanarajib</t>
  </si>
  <si>
    <t>Python Developer at PT Digital Amore Kriyanesia</t>
  </si>
  <si>
    <t>Python Developer</t>
  </si>
  <si>
    <t>maulana ibrahim</t>
  </si>
  <si>
    <t>Teaching, Java, Internetworking</t>
  </si>
  <si>
    <t>linkedin.com/in/maulana-ibrahim-607647125</t>
  </si>
  <si>
    <t>Junior Java Developer at PT Abhimata Persada</t>
  </si>
  <si>
    <t>Junior Java Developer</t>
  </si>
  <si>
    <t>javk javk</t>
  </si>
  <si>
    <t>Network Programming, Network Administration, CSS</t>
  </si>
  <si>
    <t>http://linkedin.com/in/javk-javk-35847116b</t>
  </si>
  <si>
    <t>Yusuf Andora</t>
  </si>
  <si>
    <t>JavaScript, Microsoft Office, SQL</t>
  </si>
  <si>
    <t>linkedin.com/in/yusuf-andora-31042a117</t>
  </si>
  <si>
    <t>Gladys Amanda Junita</t>
  </si>
  <si>
    <t>gladysgaj@gmail.com</t>
  </si>
  <si>
    <t>instagram.com/gladysgaj/</t>
  </si>
  <si>
    <t>Public Speaking, Data Visualization, Data Analytics</t>
  </si>
  <si>
    <t>linkedin.com/in/gladysgaj-000505118</t>
  </si>
  <si>
    <t>Python Developer - Odoo Developer</t>
  </si>
  <si>
    <t>Hamid Machfudin Sukardi</t>
  </si>
  <si>
    <t>inikoding.blogspot.com/</t>
  </si>
  <si>
    <t>JavaScript, PHP, Linux</t>
  </si>
  <si>
    <t>linkedin.com/in/hamidms</t>
  </si>
  <si>
    <t>Admin Helpdesk</t>
  </si>
  <si>
    <t>jaenudin f</t>
  </si>
  <si>
    <t>Web Applications, Programming, Digital Media</t>
  </si>
  <si>
    <t>linkedin.com/in/jaenudin-f-641ab7138</t>
  </si>
  <si>
    <t>System Analyst</t>
  </si>
  <si>
    <t>Ariska Restu Ginanjar</t>
  </si>
  <si>
    <t>Machine Learning, Artificial Intelligence, Python</t>
  </si>
  <si>
    <t>linkedin.com/in/ariska-restu-ginanjar</t>
  </si>
  <si>
    <t>Muhammad Vidi Mycharoka</t>
  </si>
  <si>
    <t>Django, PostgreSQL, Python</t>
  </si>
  <si>
    <t>linkedin.com/in/muhammadvidi</t>
  </si>
  <si>
    <t>Python Developer and Data Analyst</t>
  </si>
  <si>
    <t>Wihlarko Prasdegdho</t>
  </si>
  <si>
    <t>Django, Python (Programming Language), Web Development</t>
  </si>
  <si>
    <t>linkedin.com/in/wihlarko-prasdegdho-b6b88a157</t>
  </si>
  <si>
    <t>Python Developer at PT Daya Gagas Indonesia (FishOn)</t>
  </si>
  <si>
    <t>Rezki Gustian</t>
  </si>
  <si>
    <t>redebian.com</t>
  </si>
  <si>
    <t>Python (Programming Language), Django, Flask</t>
  </si>
  <si>
    <t>linkedin.com/in/rezki-gustian</t>
  </si>
  <si>
    <t>Back End Developer at HyperHaul</t>
  </si>
  <si>
    <t>linkedin.com/in/kurniawan-junaidy-1a127397</t>
  </si>
  <si>
    <t>Reza Fahlepi</t>
  </si>
  <si>
    <t>Web and Mobile Apps Programmer</t>
  </si>
  <si>
    <t>https://www.linkedin.com/in/reza-fahlepi/detail/contact-info/</t>
  </si>
  <si>
    <t>Wiyoko Bagus Pamungkas</t>
  </si>
  <si>
    <t>Quality Assurance Tester at PT Mitra Utama Solusi Telematika</t>
  </si>
  <si>
    <t>linkedin.com/in/wiyoko-bagus-pamungkas-4ba98612b</t>
  </si>
  <si>
    <t>Quality Assurance  Tester, Quality Assurance, Implementation Enginner</t>
  </si>
  <si>
    <t>Olga Slamona</t>
  </si>
  <si>
    <t>olgaslamona23@gmail.com</t>
  </si>
  <si>
    <t>Software Quality Assurance at PT. Wirecard Technologies Indonesia</t>
  </si>
  <si>
    <t>https://www.linkedin.com/in/olgaslamona/</t>
  </si>
  <si>
    <t>Software Quality Assurance, Data Scientist, IT Engineer</t>
  </si>
  <si>
    <t>Pascales Dedy Kurniawan</t>
  </si>
  <si>
    <t>medium.com/@pascales</t>
  </si>
  <si>
    <t>https://www.linkedin.com/in/pascalesdedy/</t>
  </si>
  <si>
    <t>Dayu Anti</t>
  </si>
  <si>
    <t>https://www.linkedin.com/in/dayuanti/</t>
  </si>
  <si>
    <t>Quality Assurance Engineer, Quality Assurance</t>
  </si>
  <si>
    <t>Dita Amelia Agista</t>
  </si>
  <si>
    <t>https://www.linkedin.com/in/dita-amelia-agista-150a10131/</t>
  </si>
  <si>
    <t>Reifa Tangon</t>
  </si>
  <si>
    <t>github.com/rtangon11</t>
  </si>
  <si>
    <t>Founder of Indonesia Software Quality Assurance (ISQA)</t>
  </si>
  <si>
    <t>https://www.linkedin.com/in/reifatangon/</t>
  </si>
  <si>
    <t>QA Manager, Founder, FOunding Board Member, Lead QA Engineer</t>
  </si>
  <si>
    <t>Vera Agustinova Sirait</t>
  </si>
  <si>
    <t>Software Quality Assurance at Mitra Integrasi Informatika, PT</t>
  </si>
  <si>
    <t>https://www.linkedin.com/in/vera-agustinova-sirait-6a22a612a/</t>
  </si>
  <si>
    <t>Software Quality Assurance, Fronted Developer, Teaching Assistent Probability And Statics Courses</t>
  </si>
  <si>
    <t>Herlina Maria</t>
  </si>
  <si>
    <t>Quality Assurance at Traveloka</t>
  </si>
  <si>
    <t>https://www.linkedin.com/in/herlina-maria-792985117/</t>
  </si>
  <si>
    <t>Quality Assurance, Quality Assurance Engineer, Software Quality Assurance Intern</t>
  </si>
  <si>
    <t>Mey Islammayasari</t>
  </si>
  <si>
    <t>Quality Assurance Engineer at Telkom Indonesia</t>
  </si>
  <si>
    <t>https://www.linkedin.com/in/mey-islammayasari-326375146/</t>
  </si>
  <si>
    <t>Quality Assurance Engineer at Telkom Indonesia, IT Consultant, Quality Assurance Engineer</t>
  </si>
  <si>
    <t>Maulana Syarif</t>
  </si>
  <si>
    <t>maulana_syarif20@yahoo.com</t>
  </si>
  <si>
    <t>https://www.linkedin.com/in/maulana-syarif-18123968/</t>
  </si>
  <si>
    <t>Quality Assurance , Multimedia Design, Implementor, Customer Service, PMO</t>
  </si>
  <si>
    <t>Rachel Chrysilla Tijono</t>
  </si>
  <si>
    <t>Sr. Software Quality Assurance at Tiket.com (PT. Global Tiket Network)</t>
  </si>
  <si>
    <t>https://www.linkedin.com/in/rachel-chrysilla-tijono/</t>
  </si>
  <si>
    <t>Sr. Software Quality Assurance, Software Quality Assurance,Web Based Services Staff as a Quality Assurance, Web Based Services Staff as a Fullstack Programmer</t>
  </si>
  <si>
    <t>Rahayu Purnamardianti</t>
  </si>
  <si>
    <t>Software Quality Assurance at Tiket.com</t>
  </si>
  <si>
    <t>https://www.linkedin.com/in/rahayu-purnamardianti-624ab3b1/</t>
  </si>
  <si>
    <t>Mariska Regina</t>
  </si>
  <si>
    <t>Software Quality Assurance (Tester)</t>
  </si>
  <si>
    <t>https://www.linkedin.com/in/mariska-regina-559937123/</t>
  </si>
  <si>
    <t>Software Engineer, Software Quality Assurance, Data Entry, Intership</t>
  </si>
  <si>
    <t>Reskianta Nabila</t>
  </si>
  <si>
    <t>https://www.linkedin.com/in/reskianta-nabila-465396134/</t>
  </si>
  <si>
    <t>Kevan Dharma</t>
  </si>
  <si>
    <t>https://www.linkedin.com/in/kevandharma/</t>
  </si>
  <si>
    <t>QA Engineer, Quality Assurance, Software Quality Assurance</t>
  </si>
  <si>
    <t>Agustinus M. Tua Sijabat</t>
  </si>
  <si>
    <t>Software Quality Assurance at Mbiz.co.id</t>
  </si>
  <si>
    <t>https://www.linkedin.com/in/agustinus-m-tua-sijabat-3b28a7b4/</t>
  </si>
  <si>
    <t xml:space="preserve">Quality Assurance Engineer, Software Quality Assurance Analyst,  </t>
  </si>
  <si>
    <t>Irma Farhanah</t>
  </si>
  <si>
    <t>Quality Engineer at Traveloka</t>
  </si>
  <si>
    <t>https://www.linkedin.com/in/irma-farhanah/</t>
  </si>
  <si>
    <t>Quality Engineer, QA Engineer, Quality Assurance, IT Engineer</t>
  </si>
  <si>
    <t>Fanidya Cinthya</t>
  </si>
  <si>
    <t>https://www.linkedin.com/in/fanidya-cinthya-480103158/</t>
  </si>
  <si>
    <t>Quality Assurance Tester, Junior  Java Programmer, Java Programmer Training</t>
  </si>
  <si>
    <t>Putri Mawar Sari</t>
  </si>
  <si>
    <t>https://www.linkedin.com/in/putri-mawar-sari-730a97137/</t>
  </si>
  <si>
    <t>Quality Assurance Engineer, , Elevenia, IT Officer, IT Support Staff</t>
  </si>
  <si>
    <t>Nita Wulan</t>
  </si>
  <si>
    <t>https://www.linkedin.com/in/nita-wulan-b6b04761/</t>
  </si>
  <si>
    <t>Senior Software Quality Assurance, Software Quality Assurance Lead, Junior Bussiness Analyst</t>
  </si>
  <si>
    <t>Catherine Alexander</t>
  </si>
  <si>
    <t>https://www.linkedin.com/in/catherine-alexander-b628b1117/</t>
  </si>
  <si>
    <t>Software Quality Assurance, Software Quality Assurance Engineer</t>
  </si>
  <si>
    <t>Rikard Agus Pratama</t>
  </si>
  <si>
    <t>https://www.linkedin.com/in/rikard-agus-pratama-b13974126/</t>
  </si>
  <si>
    <t>Senior QA Engineer, Quality Assurance, Supervisor Formwork, Engineer, Quantity Surveyor</t>
  </si>
  <si>
    <t>Quantity Surveyor</t>
  </si>
  <si>
    <t>Quantity SurveyorSoftware Engineer &amp; Executive Android Enthusiast Jakarta</t>
  </si>
  <si>
    <t>Software Engineer, Facilitor Software Engineer, Software Engineer, Android Developer, Android Apps</t>
  </si>
  <si>
    <t>Hafiz Naufal Rahman</t>
  </si>
  <si>
    <t>https://www.linkedin.com/in/hafiznaufalr/</t>
  </si>
  <si>
    <t>Android Engineer, Software Engineer</t>
  </si>
  <si>
    <t>Yoshua Andrean</t>
  </si>
  <si>
    <t>https://www.linkedin.com/in/yoshuaandrean/</t>
  </si>
  <si>
    <t>Lead Android Developer, Mobile Engineer, Android Developer, Android Developer</t>
  </si>
  <si>
    <t>Ar Firman Syahputra</t>
  </si>
  <si>
    <t>Android Developer | Jakarta | Indonesia</t>
  </si>
  <si>
    <t>https://www.linkedin.com/in/ar-firman-syahputra/</t>
  </si>
  <si>
    <t>Software Development Engineer, Reviewer Android Developer, Android Programmer</t>
  </si>
  <si>
    <t>Tiara Ainal Salsabilla</t>
  </si>
  <si>
    <t>tiaraainalsalsabilla@gmail.com</t>
  </si>
  <si>
    <t>Android Developer || Software Engineer || IAK Facillitator</t>
  </si>
  <si>
    <t>https://www.linkedin.com/in/tiara-ainal-salsabilla-b3b786167/</t>
  </si>
  <si>
    <t>Muhammad Al Anis Faishal</t>
  </si>
  <si>
    <t>maafaishal.com/</t>
  </si>
  <si>
    <t>https://www.linkedin.com/in/maafaishal/</t>
  </si>
  <si>
    <t>Software Engineer, Software Engineer, Part Time Front End Developer</t>
  </si>
  <si>
    <t>Utsman Muhammad</t>
  </si>
  <si>
    <t>github.com/utsmannn</t>
  </si>
  <si>
    <t>Senior Mobile Engineer at PT. LangitPay Digital Indonesia</t>
  </si>
  <si>
    <t>https://www.linkedin.com/in/utsmannn/</t>
  </si>
  <si>
    <t>Android Developer, Android Developer, History Teacher</t>
  </si>
  <si>
    <t>github.com/wlisrausr</t>
  </si>
  <si>
    <t>https://www.linkedin.com/in/wlisrausr/</t>
  </si>
  <si>
    <t xml:space="preserve">Software Engineer, Bancked Developer, Bootcamp Member, Web Developer, </t>
  </si>
  <si>
    <t>Asep Kurnia</t>
  </si>
  <si>
    <t>Android Engineer at Gojek</t>
  </si>
  <si>
    <t>https://www.linkedin.com/in/asep-kurnia-16343538/</t>
  </si>
  <si>
    <t>Android Engineer, Engineering Surpervisor, Back End Engineer, IT Staff</t>
  </si>
  <si>
    <t>Rifqi Mulya Fahmi</t>
  </si>
  <si>
    <t>medium.com/@rifqi416</t>
  </si>
  <si>
    <t>Software Engineer - Android at Tokopedia</t>
  </si>
  <si>
    <t>https://www.linkedin.com/in/rifqi-mulya-fahmi/</t>
  </si>
  <si>
    <t>Software Engineer, Android Developer, MIcrosoft Student Partner</t>
  </si>
  <si>
    <t>Julsapargi Nursam</t>
  </si>
  <si>
    <t>Android Developer at WOWBID</t>
  </si>
  <si>
    <t>https://www.linkedin.com/in/julsapargi-nursam/</t>
  </si>
  <si>
    <t>Android Developer, External Code Reviewer, Android Developer, Staff IT</t>
  </si>
  <si>
    <t>Hendry Setiadi</t>
  </si>
  <si>
    <t>Android Developer Expert</t>
  </si>
  <si>
    <t>https://www.linkedin.com/in/hendry-setiadi-a95073119/</t>
  </si>
  <si>
    <t xml:space="preserve">Android Development, Android Developer,Technology Student, </t>
  </si>
  <si>
    <t>Ivan Fadhila</t>
  </si>
  <si>
    <t>https://www.linkedin.com/in/ivanfadhila/</t>
  </si>
  <si>
    <t>Tokopedia, Software Engineer - Android, Software Engineer - Android, Software Engineer</t>
  </si>
  <si>
    <t xml:space="preserve">Google Developer, Co Organizer GDG Jakarta, Team Lead DSC Esa  Unggul University, iOS Developer, Programmer, </t>
  </si>
  <si>
    <t>Nur Choirudin</t>
  </si>
  <si>
    <t>nurchoir6@gmail.com</t>
  </si>
  <si>
    <t>iOS Developer di Clapping Ape (PT. Adarma Pratama Endaru)</t>
  </si>
  <si>
    <t>https://www.linkedin.com/in/nur-choirudin-622352b6/detail/contact-info/</t>
  </si>
  <si>
    <t>iOS Developer di Clapping Ape (PT. Adarma Pratama Endaru), IOS Developer, Fronted developer, IT Support</t>
  </si>
  <si>
    <t>Muhammad Hanif Sugiyanto</t>
  </si>
  <si>
    <t>hanifsgy.com/  (Blog)</t>
  </si>
  <si>
    <t>https://www.linkedin.com/in/muhammad-hanif-sugiyanto/</t>
  </si>
  <si>
    <t>iOS Developer, Android Developer, iOS Developer,iOS Developer Intern</t>
  </si>
  <si>
    <t>Dilla (Okta) Rivani</t>
  </si>
  <si>
    <t xml:space="preserve"> -</t>
  </si>
  <si>
    <t>Web programmer</t>
  </si>
  <si>
    <t>Surakarta</t>
  </si>
  <si>
    <t>https://www.linkedin.com/in/oktarvn/</t>
  </si>
  <si>
    <t>Web Programmer, Development Programmer, Intership Web Progammer</t>
  </si>
  <si>
    <t>Yudi Rustiandi</t>
  </si>
  <si>
    <t>https://www.linkedin.com/in/yudi-rustiandi-a82836129/</t>
  </si>
  <si>
    <t>Ahmad Luthfi Abdurrasyid</t>
  </si>
  <si>
    <t>https://www.linkedin.com/in/ahmad-luthfi-abdurrasyid-88b048111/</t>
  </si>
  <si>
    <t>ferry hardiansah</t>
  </si>
  <si>
    <t>ferry.hardiansah.com</t>
  </si>
  <si>
    <t>Web Programmer at PT.INDOGPS</t>
  </si>
  <si>
    <t>https://www.linkedin.com/in/ferry-hardiansah-19abb688/</t>
  </si>
  <si>
    <t>Senior Web Programmer, Web Programmer, Machining Programmer</t>
  </si>
  <si>
    <t>Rizal Haibar</t>
  </si>
  <si>
    <t>Web Programmer at PT Swamedia Informatika</t>
  </si>
  <si>
    <t>https://www.linkedin.com/in/rizal-haibar-2942b98b/</t>
  </si>
  <si>
    <t>01/11/0204</t>
  </si>
  <si>
    <t>gorun.id</t>
  </si>
  <si>
    <t>https://www.linkedin.com/in/fajar-lubis-8955a9110/</t>
  </si>
  <si>
    <t>Backend Developer, Fullstack Web Developer, Programmer, Fullstack Web Developer</t>
  </si>
  <si>
    <t>Dwiwidya Winaryono</t>
  </si>
  <si>
    <t>dwiwidya.winaryono@gmail.com</t>
  </si>
  <si>
    <t>Information Technology Developer</t>
  </si>
  <si>
    <t>https://www.linkedin.com/in/dwiwidya-winaryono-b61919106/</t>
  </si>
  <si>
    <t>IT Engineer Officer, IT Solution Development,  IT Developer, IT Developer</t>
  </si>
  <si>
    <t>Mohamad Yusuf Adi Nata</t>
  </si>
  <si>
    <t>yusufadinata19@gmail.com</t>
  </si>
  <si>
    <t>Front End Developer Javascript || React Native || React JS</t>
  </si>
  <si>
    <t>https://www.linkedin.com/in/mohamad-yusuf-adi-nata/</t>
  </si>
  <si>
    <t>Fronted  Developer</t>
  </si>
  <si>
    <t>Adeardo Dora Harnanda</t>
  </si>
  <si>
    <t>Web Programmer at SEVIMA</t>
  </si>
  <si>
    <t>https://www.linkedin.com/in/adeardo/</t>
  </si>
  <si>
    <t>Ginting Saputro</t>
  </si>
  <si>
    <t>Web Programmer di Jogjawebseo</t>
  </si>
  <si>
    <t>https://www.linkedin.com/in/ginting-saputro-310a49146/</t>
  </si>
  <si>
    <t>Aldena Oktavian Permatasari</t>
  </si>
  <si>
    <t>aldena-oktavian.blogspot.com</t>
  </si>
  <si>
    <t>Web Programmer at PT. Monstera Inti Teknologi</t>
  </si>
  <si>
    <t>https://www.linkedin.com/in/aldena-oktavian-permatasari-419b1690/</t>
  </si>
  <si>
    <t>Web Developer, Developer, Programmer, Web Developer</t>
  </si>
  <si>
    <t>01/072018</t>
  </si>
  <si>
    <t>Moh Julhan Arif</t>
  </si>
  <si>
    <t>masukkoding.com</t>
  </si>
  <si>
    <t>Fullstack Developer, Bank End Developer, Web Programmer</t>
  </si>
  <si>
    <t>chandra perdana</t>
  </si>
  <si>
    <t>Web Programmer at Nata Connexindo</t>
  </si>
  <si>
    <t>https://www.linkedin.com/in/chandra-perdana-1a204a17a/</t>
  </si>
  <si>
    <t>Burhan Mu'min</t>
  </si>
  <si>
    <t>Web Programmer at GudangVoucher.com</t>
  </si>
  <si>
    <t>https://www.linkedin.com/in/burhan-mu-min-1120a9147/</t>
  </si>
  <si>
    <t>Web Programmer, Junior Web Development</t>
  </si>
  <si>
    <t>heru prayogo</t>
  </si>
  <si>
    <t>Web Programmer at Kontan Business and Investment Media</t>
  </si>
  <si>
    <t>https://www.linkedin.com/in/heru-prayogo-440b4497/</t>
  </si>
  <si>
    <t xml:space="preserve">Web Programmer, Web Programmer, </t>
  </si>
  <si>
    <t>Aries Maulana</t>
  </si>
  <si>
    <t>arsmp.com</t>
  </si>
  <si>
    <t>https://www.linkedin.com/in/aries-maulana-36b84560/</t>
  </si>
  <si>
    <t>Fronted Developer, Web Programmer, Web Programmer (PHP)</t>
  </si>
  <si>
    <t>Luthfan Hafizh</t>
  </si>
  <si>
    <t>Web Programmer di SMOOETS Programmer Outsourcing</t>
  </si>
  <si>
    <t>https://www.linkedin.com/in/luthfan-hafizh-070155a5/</t>
  </si>
  <si>
    <t xml:space="preserve">Web Programmer, web Programmer, </t>
  </si>
  <si>
    <t>Jaya Dianto</t>
  </si>
  <si>
    <t>Web Programmer di vITraining</t>
  </si>
  <si>
    <t>https://www.linkedin.com/in/jaya-dianto-238300bb/</t>
  </si>
  <si>
    <t>Kevin F. Pratama</t>
  </si>
  <si>
    <t>kvideo11@gmail.com</t>
  </si>
  <si>
    <t>Kevin F. PratamaWeb Programmer at One Vision Productions</t>
  </si>
  <si>
    <t>https://www.linkedin.com/in/kevinfpratama/</t>
  </si>
  <si>
    <t>Web Programmer, Web Developer, Freelance Web Developer, Web Developer</t>
  </si>
  <si>
    <t>01/08'2019</t>
  </si>
  <si>
    <t>Abdul Fattah</t>
  </si>
  <si>
    <t>Freelance Web Developer at Freelance Web Programmer / Web Developer</t>
  </si>
  <si>
    <t>https://www.linkedin.com/in/abdul-fattah-b0b422103</t>
  </si>
  <si>
    <t>odoo Programmer, Freelance Developer, vb Programmer, .Net Programmer, PHP Programmer</t>
  </si>
  <si>
    <t>Rizki Rivaldi Miranto</t>
  </si>
  <si>
    <t>Web Programmer di PT. Dasendria Digital Media</t>
  </si>
  <si>
    <t>https://www.linkedin.com/in/rizki-rivaldi-miranto-542850121/</t>
  </si>
  <si>
    <t>aroel muhamad</t>
  </si>
  <si>
    <t>Web Programmer di Accenture</t>
  </si>
  <si>
    <t>https://www.linkedin.com/in/aroel-muhamad-037aab102/</t>
  </si>
  <si>
    <t>Web Programmer, Java Programmer</t>
  </si>
  <si>
    <t>muhammad rais</t>
  </si>
  <si>
    <t>DEVELOPER</t>
  </si>
  <si>
    <t>https://www.linkedin.com/in/muhammad-rais-06b1826b/</t>
  </si>
  <si>
    <t>Programmer, Web Developer, Web Programmer, Web Developer</t>
  </si>
  <si>
    <t>Mujahid Riyanto</t>
  </si>
  <si>
    <t>Frontend Web Developer at PT Astra Graphia Information Technology</t>
  </si>
  <si>
    <t>https://www.linkedin.com/in/mujahid-riyanto-31b65a108/</t>
  </si>
  <si>
    <t>Web Developer, Implementer, Programmer</t>
  </si>
  <si>
    <t>Rizki Fahrizal</t>
  </si>
  <si>
    <t>rizki-fahrizal.hol.es</t>
  </si>
  <si>
    <t xml:space="preserve">Web Developer </t>
  </si>
  <si>
    <t>https://www.linkedin.com/in/rizki-fahrizal/</t>
  </si>
  <si>
    <t>Web Programming, Junior Web Fronted, Web Developer, Web Developer, Junior Software Developer</t>
  </si>
  <si>
    <t>Tenri Talkanda</t>
  </si>
  <si>
    <t>Web Programmer di detikcom</t>
  </si>
  <si>
    <t>https://www.linkedin.com/in/tenri-talkanda-07922678/</t>
  </si>
  <si>
    <t>Web Programmer, IT Staff, PHP Programmer</t>
  </si>
  <si>
    <t>Pandu Artyan</t>
  </si>
  <si>
    <t>Front End Developer at JENIUS - PT Bank Tabungan Pensiunan Nasional Tbk</t>
  </si>
  <si>
    <t>https://www.linkedin.com/in/panduartyan/</t>
  </si>
  <si>
    <t>Front End Developer, indismart, Back End Developer, Full stack Developer, Beck End Develoeper, Web Programmer</t>
  </si>
  <si>
    <t>Selamat Purba</t>
  </si>
  <si>
    <t>github.com/selamatpurba04</t>
  </si>
  <si>
    <t>Backend Engineer at Jenius PT Bank BTPN Tbk</t>
  </si>
  <si>
    <t>https://www.linkedin.com/in/selamat-purba/</t>
  </si>
  <si>
    <t>Banked Engineer, Backend Programmer, Web Programmer, Web Programmer</t>
  </si>
  <si>
    <t>Dedi Kusniadi</t>
  </si>
  <si>
    <t>---</t>
  </si>
  <si>
    <t>web at Ayo Media Network</t>
  </si>
  <si>
    <t>https://www.linkedin.com/in/dedi-kusniadi-1b287179/</t>
  </si>
  <si>
    <t>WEb Developer, Software Developer, Web Develoeper.</t>
  </si>
  <si>
    <t>Juanita Vyatri</t>
  </si>
  <si>
    <t>iOS app developer | 12+ years of coding experience</t>
  </si>
  <si>
    <t>https://www.linkedin.com/in/vyatri/</t>
  </si>
  <si>
    <t>Software Development Engineer, Senior iOS Developer, iOS Developer, Android App Developer, Web Developer</t>
  </si>
  <si>
    <t>Rezky Pangestu Gunarso</t>
  </si>
  <si>
    <t>Software Engineer, Front End at Bukalapak</t>
  </si>
  <si>
    <t>https://www.linkedin.com/in/rezkypg/</t>
  </si>
  <si>
    <t>Frontend Developer, Frontend Developer Intern, Web Developer. Programmer</t>
  </si>
  <si>
    <t>Muhammad Nasrurrohman</t>
  </si>
  <si>
    <t>jurnalanas.com</t>
  </si>
  <si>
    <t>Sr Software Development Engineer at Bukalapak</t>
  </si>
  <si>
    <t>https://www.linkedin.com/in/jurnalanas/</t>
  </si>
  <si>
    <t>Melani</t>
  </si>
  <si>
    <t>Arsaela Astikasari</t>
  </si>
  <si>
    <t>085526361817</t>
  </si>
  <si>
    <t>arsaela7@gmail.com</t>
  </si>
  <si>
    <t>https://www.linkedin.com/in/arsaela-astikasari-986045184/</t>
  </si>
  <si>
    <t>jobstreet</t>
  </si>
  <si>
    <t>087839552693</t>
  </si>
  <si>
    <t xml:space="preserve">ads.ayyub@gmail.com,harun.ayub25@gmail.com	</t>
  </si>
  <si>
    <t>Agung Riyanto</t>
  </si>
  <si>
    <t>087734542196</t>
  </si>
  <si>
    <t>agungriyantor@gmail.com</t>
  </si>
  <si>
    <t>https://www.linkedin.com/in/agung-riyanto-256a0a14a/</t>
  </si>
  <si>
    <t>Nugroho Ikhwan Fahrozi</t>
  </si>
  <si>
    <t>082220438222</t>
  </si>
  <si>
    <t>nugrohoikhwan723@gmail.com</t>
  </si>
  <si>
    <t>Armisianto</t>
  </si>
  <si>
    <t>081391825544</t>
  </si>
  <si>
    <t>armisianto@gmail.com</t>
  </si>
  <si>
    <t>Backend Web Developer</t>
  </si>
  <si>
    <t>Adianto Dwi Utomo</t>
  </si>
  <si>
    <t>08562780004</t>
  </si>
  <si>
    <t>adiantodu@gmail.com</t>
  </si>
  <si>
    <t>iOS Programmer</t>
  </si>
  <si>
    <t>Gilang Bayu</t>
  </si>
  <si>
    <t>081804260042</t>
  </si>
  <si>
    <t>ng.bayu@yahoo.com</t>
  </si>
  <si>
    <t>Haryo Suryantoko</t>
  </si>
  <si>
    <t>089524990204</t>
  </si>
  <si>
    <t>haryosuryantoko@gmail.com</t>
  </si>
  <si>
    <t>Fullstack Programmer PHP</t>
  </si>
  <si>
    <t>Independent Programmer, SEO, Content Writer</t>
  </si>
  <si>
    <t>Robi Farikh Wildan</t>
  </si>
  <si>
    <t>083890901881</t>
  </si>
  <si>
    <t>robifw@gmail.com</t>
  </si>
  <si>
    <t>Michael Butarbutar</t>
  </si>
  <si>
    <t>081218445901</t>
  </si>
  <si>
    <t>indigomike7@gmail.com</t>
  </si>
  <si>
    <t>Remote ASP, PHP Developer</t>
  </si>
  <si>
    <t>Peter Stanley</t>
  </si>
  <si>
    <t>0021620320157</t>
  </si>
  <si>
    <t>leylongdetaiyang@aliyun.com</t>
  </si>
  <si>
    <t>Senior Developer</t>
  </si>
  <si>
    <t>Sandy Wajongkere</t>
  </si>
  <si>
    <t>085242890913</t>
  </si>
  <si>
    <t>sandy10cp@gmail.com</t>
  </si>
  <si>
    <t>Oksa Triwahyu</t>
  </si>
  <si>
    <t>087844874592</t>
  </si>
  <si>
    <t>oksatriwahyu@gmail.com</t>
  </si>
  <si>
    <t>Akhmad Fikron Huda</t>
  </si>
  <si>
    <t>085742553119</t>
  </si>
  <si>
    <t>akhmad.fikron.huda@gmail.com</t>
  </si>
  <si>
    <t>Staf IT Penge,bangan Software</t>
  </si>
  <si>
    <t>Staff IT Pengembangan Software</t>
  </si>
  <si>
    <t>Staff IT Penge,bangan Software</t>
  </si>
  <si>
    <t>Mohammad Wira Mardhotillah</t>
  </si>
  <si>
    <t>082242426018</t>
  </si>
  <si>
    <t>muhwiramardhotillah@gmail.com</t>
  </si>
  <si>
    <t>Software Engineering</t>
  </si>
  <si>
    <t>Database Administrator</t>
  </si>
  <si>
    <t>Asep Kusnadi</t>
  </si>
  <si>
    <t>087722467949</t>
  </si>
  <si>
    <t>askus0214@gmail.com</t>
  </si>
  <si>
    <t>Asih Priyatno</t>
  </si>
  <si>
    <t>085243892690</t>
  </si>
  <si>
    <t>asih.priyatno@gmail.com</t>
  </si>
  <si>
    <t>https://hikmahsharing.id</t>
  </si>
  <si>
    <t>Freelance Frontend Developer</t>
  </si>
  <si>
    <t>Fitri Dwiyanto</t>
  </si>
  <si>
    <t>085881602548</t>
  </si>
  <si>
    <t>fitridwiyanto88@gmail.com</t>
  </si>
  <si>
    <t>Backend</t>
  </si>
  <si>
    <t>Staff IT Programmer</t>
  </si>
  <si>
    <t>Antonius Abadi</t>
  </si>
  <si>
    <t>082220870605</t>
  </si>
  <si>
    <t>antonabadi.cp@gmail.com</t>
  </si>
  <si>
    <t>Ahmad Fauzan</t>
  </si>
  <si>
    <t>085778419912</t>
  </si>
  <si>
    <t>fauzan.c4@gmail.com</t>
  </si>
  <si>
    <t>Design and Web Developer</t>
  </si>
  <si>
    <t>Junior Web Developer</t>
  </si>
  <si>
    <t>Yoyon Syafei</t>
  </si>
  <si>
    <t>087819995800</t>
  </si>
  <si>
    <t>yoyon.thefepi@gmail.com</t>
  </si>
  <si>
    <t>Briyan Sitinjak</t>
  </si>
  <si>
    <t>085279791956</t>
  </si>
  <si>
    <t>Imanbriyan@gmail.com</t>
  </si>
  <si>
    <t>github.com/BriyanSitinjak</t>
  </si>
  <si>
    <t>Web Development</t>
  </si>
  <si>
    <t>Ragil Setiawan</t>
  </si>
  <si>
    <t>081229460004</t>
  </si>
  <si>
    <t>ragilsetiawan008@gmail.com</t>
  </si>
  <si>
    <t>www.linkedin.com/in/ragil-setiawan-91a45718b/</t>
  </si>
  <si>
    <t>Evana Fransisca</t>
  </si>
  <si>
    <t>081230013568</t>
  </si>
  <si>
    <t>evanafransisca98@gmail.com</t>
  </si>
  <si>
    <t>User Acceptance Testing, User Manual</t>
  </si>
  <si>
    <t>Quality Control</t>
  </si>
  <si>
    <t>Farid Ahmand</t>
  </si>
  <si>
    <t>0895426290208</t>
  </si>
  <si>
    <t>farid.xrplsmkrus@gmail.com</t>
  </si>
  <si>
    <t>HTML,CSS,PHP</t>
  </si>
  <si>
    <t>Luthfi Rohmatulloh</t>
  </si>
  <si>
    <t>085293168176</t>
  </si>
  <si>
    <t>luthfirohmatulloh19@gmail.com</t>
  </si>
  <si>
    <t>Web Developer, Android Developer</t>
  </si>
  <si>
    <t>www.linkedin.com/in/luthfi-rohmatulloh-928022194</t>
  </si>
  <si>
    <t>Fransiskus Rossi Jati Nugroho</t>
  </si>
  <si>
    <t>085869898368</t>
  </si>
  <si>
    <t>masirex@gmail.com</t>
  </si>
  <si>
    <t>Framework Codeigniter, Adobe Photoshop</t>
  </si>
  <si>
    <t>Kabag IT @ Business Development</t>
  </si>
  <si>
    <t>Kabag IT &amp; Business Development</t>
  </si>
  <si>
    <t>Eko Prasetyo</t>
  </si>
  <si>
    <t>085743409417</t>
  </si>
  <si>
    <t>Eprasetyo566@gmail.com</t>
  </si>
  <si>
    <t>Web Programming, Web Design</t>
  </si>
  <si>
    <t>Computer Science/ Information Technology</t>
  </si>
  <si>
    <t>Willy Wijaya</t>
  </si>
  <si>
    <t>081249907890</t>
  </si>
  <si>
    <t>willywijaya46@gmail.com</t>
  </si>
  <si>
    <t>HTML Programming</t>
  </si>
  <si>
    <t>Dinizar Afrian</t>
  </si>
  <si>
    <t>088330808887</t>
  </si>
  <si>
    <t>dinizarafrian@gmail.com</t>
  </si>
  <si>
    <t>Code Igniter, Botstrap, HTML, PHP</t>
  </si>
  <si>
    <t>Muhammad Bayu Aji</t>
  </si>
  <si>
    <t>081995903141</t>
  </si>
  <si>
    <t>bayuaji65.ba@gmail.com</t>
  </si>
  <si>
    <t>FrontEnd Web Developer</t>
  </si>
  <si>
    <t>Aldi Khoirul Abdillah</t>
  </si>
  <si>
    <t>082165060231</t>
  </si>
  <si>
    <t>aldikh@gmail.com</t>
  </si>
  <si>
    <t>PHP, MySQL,CSS</t>
  </si>
  <si>
    <t>Engineering</t>
  </si>
  <si>
    <t>Ilham Muhammad Firdaus</t>
  </si>
  <si>
    <t>081325662851</t>
  </si>
  <si>
    <t>ilham.m.fridaus21@hitmail.com</t>
  </si>
  <si>
    <t>Web Design</t>
  </si>
  <si>
    <t>Adi Prakoso</t>
  </si>
  <si>
    <t>083866490435</t>
  </si>
  <si>
    <t>prakosoa09@gmail.com</t>
  </si>
  <si>
    <t>Web Programming,Framework Laravel</t>
  </si>
  <si>
    <t>Education/Teaching/Training</t>
  </si>
  <si>
    <t>Muhammad Syauqi Attaufani</t>
  </si>
  <si>
    <t>082237300203</t>
  </si>
  <si>
    <t>syauqiattaufani@gmail.com</t>
  </si>
  <si>
    <t>Oky</t>
  </si>
  <si>
    <t>Sulton Daud UI Mukarobin</t>
  </si>
  <si>
    <t>087887578067</t>
  </si>
  <si>
    <t>sulton.mukarobin@gmail.com</t>
  </si>
  <si>
    <t>PHP, MYSQL, OOP PHP,MVC</t>
  </si>
  <si>
    <t>Dikna Andreana</t>
  </si>
  <si>
    <t>082242661811</t>
  </si>
  <si>
    <t>diknaandreana27@gmail.com</t>
  </si>
  <si>
    <t>CodeIgniter,HTML,JavaScript,PHP,CSS</t>
  </si>
  <si>
    <t>Teknik Informatika</t>
  </si>
  <si>
    <t>Nur Prasetyo Nugroho</t>
  </si>
  <si>
    <t>081210247510</t>
  </si>
  <si>
    <t>nurprasetyonugroho@gmail.com</t>
  </si>
  <si>
    <t>HTML, PHP</t>
  </si>
  <si>
    <t xml:space="preserve">Graphic Designer at PT Zet Global Media </t>
  </si>
  <si>
    <t>Graphic Designer</t>
  </si>
  <si>
    <t>Higin Enggartiasto</t>
  </si>
  <si>
    <t>081236677324</t>
  </si>
  <si>
    <t>enggart88@gmail.com</t>
  </si>
  <si>
    <t>SQL,OOP,PHP,Construct 2, Game Developer with HTML 5</t>
  </si>
  <si>
    <t>Wonosobo</t>
  </si>
  <si>
    <t>Data Entry Operator at RSUD KRT SETJONERGORO</t>
  </si>
  <si>
    <t>Data Entry Operator</t>
  </si>
  <si>
    <t>Anthonius Romario W.A.P.W</t>
  </si>
  <si>
    <t>82236644003</t>
  </si>
  <si>
    <t>anthoniusromario@gmail.com</t>
  </si>
  <si>
    <t>Visio,PHP,PLC,C++</t>
  </si>
  <si>
    <t xml:space="preserve">IT Offcier at PT Sunindo Gapura Prima </t>
  </si>
  <si>
    <t>IT Officer</t>
  </si>
  <si>
    <t>Fahmi Abdul Yakub</t>
  </si>
  <si>
    <t>082386730568</t>
  </si>
  <si>
    <t>Fahmiabdulyakub28@gmail.com</t>
  </si>
  <si>
    <t>Computer Science/Information Technology</t>
  </si>
  <si>
    <t>Dwi Febrianto</t>
  </si>
  <si>
    <t>081912470147</t>
  </si>
  <si>
    <t>febrianto.mm@gmail.com</t>
  </si>
  <si>
    <t>Microprocessor,HTML Programming,Web Development,Java Programming,JavaScript,PHP Programming,CSS</t>
  </si>
  <si>
    <t>Klaten</t>
  </si>
  <si>
    <t>Designer at PT IEI Jawa Barat</t>
  </si>
  <si>
    <t>Designer</t>
  </si>
  <si>
    <t>Mirza Zulmi Afiani</t>
  </si>
  <si>
    <t xml:space="preserve">82322402172 </t>
  </si>
  <si>
    <t>mirzazulmiafiani@gmail.com</t>
  </si>
  <si>
    <t>HTML</t>
  </si>
  <si>
    <t>Moch Fauzi</t>
  </si>
  <si>
    <t>081947355509</t>
  </si>
  <si>
    <t>mochfauzi573@gmail.com</t>
  </si>
  <si>
    <t>Routing and Switching, Routing and Concepts, IT Essentials, Network Configuration, Network Cabling, HTML Programming, Microsoft Office 2003 And 2007, Database Programming PLSQL, PHP Programming</t>
  </si>
  <si>
    <t>IT Support Engineer at PT Infomedia</t>
  </si>
  <si>
    <t>Saffana Ziyan Agamilla</t>
  </si>
  <si>
    <t>085786452229</t>
  </si>
  <si>
    <t>saffanazian@gmail.com</t>
  </si>
  <si>
    <t>PHP,MYSQL</t>
  </si>
  <si>
    <t>Sukoharjo</t>
  </si>
  <si>
    <t>Ikhwan hasyim</t>
  </si>
  <si>
    <t>085943774442</t>
  </si>
  <si>
    <t>ikhwannur.hasyim07@gmail.com</t>
  </si>
  <si>
    <t>CSS, MY SQL, HTML Programming,Laravel,Android</t>
  </si>
  <si>
    <t xml:space="preserve">IT Programmer at NASDEM DIY </t>
  </si>
  <si>
    <t>Aris Kusnul Widitama</t>
  </si>
  <si>
    <t>083845158729</t>
  </si>
  <si>
    <t>ariskusnul@gmail.com</t>
  </si>
  <si>
    <t>C++, Linux, Php, C# Programming Language</t>
  </si>
  <si>
    <t>Dwi Indah</t>
  </si>
  <si>
    <t>85741657189</t>
  </si>
  <si>
    <t>dwindach@gmail.com</t>
  </si>
  <si>
    <t>Administration Work, Computer Application, Design, Web Development, Bootstrap, Web DesignLaravel,Codeigniter,HTML5,Javascript</t>
  </si>
  <si>
    <t>Web Developer at PT Boton Indonesia</t>
  </si>
  <si>
    <t>Lody Sanjaya</t>
  </si>
  <si>
    <t>089671661049</t>
  </si>
  <si>
    <t>sanjayalody@gmail.com</t>
  </si>
  <si>
    <t>Laravel,PHP</t>
  </si>
  <si>
    <t>Fajar Ramdhani</t>
  </si>
  <si>
    <t xml:space="preserve"> 082154923212</t>
  </si>
  <si>
    <t>rhamdhani.fajar3@gmail.com</t>
  </si>
  <si>
    <t>Jquery,Bootstrap,Html,Javascript,Php,Mysql,Css</t>
  </si>
  <si>
    <t>Jakarta Timur</t>
  </si>
  <si>
    <t xml:space="preserve"> Junior Financial Admin at Artajasa Pembayaran Elektronis</t>
  </si>
  <si>
    <t>Freelance at human resource company</t>
  </si>
  <si>
    <t>Rudi Giyarto</t>
  </si>
  <si>
    <t>085711682472</t>
  </si>
  <si>
    <t>rudigiyarto26@gmail.com</t>
  </si>
  <si>
    <t>HTML,CSS,bootstrap,JS,laravel</t>
  </si>
  <si>
    <t>Jakarta Raya</t>
  </si>
  <si>
    <t>Abdul Rahman Rahmad</t>
  </si>
  <si>
    <t>081260006555</t>
  </si>
  <si>
    <t>arahmand99@gmail.com</t>
  </si>
  <si>
    <t>HTML,CSS</t>
  </si>
  <si>
    <t>IT Manager PT GLOBAL  MITRA GROUP</t>
  </si>
  <si>
    <t xml:space="preserve">IOT AND IT SOLUTIONS (Developer) Biosfer Saintek Indonesia </t>
  </si>
  <si>
    <t>Richard Alexander</t>
  </si>
  <si>
    <t>085959608554</t>
  </si>
  <si>
    <t>farachistt@gmail.com</t>
  </si>
  <si>
    <t>Web Programming</t>
  </si>
  <si>
    <t>IT Staff</t>
  </si>
  <si>
    <t>IT Staff STIKES Pan Waluya Malang</t>
  </si>
  <si>
    <t>Adila Tresna</t>
  </si>
  <si>
    <t>81542055103</t>
  </si>
  <si>
    <t>adilatresna21@gmail.com</t>
  </si>
  <si>
    <t>Node.js,React.Js,React Native,Git,Linux,Javascript</t>
  </si>
  <si>
    <t>Fathan Nasrullah</t>
  </si>
  <si>
    <t>085328749030</t>
  </si>
  <si>
    <t>athan.354@gmail.com</t>
  </si>
  <si>
    <t>HTML, Photoshop Editing, Coreldraw, PHP And MySQL, CSS,JavaScript</t>
  </si>
  <si>
    <t>Agung Wahyudi</t>
  </si>
  <si>
    <t>081237812114</t>
  </si>
  <si>
    <t>itsagungwahyudi@gmail.com</t>
  </si>
  <si>
    <t>JS,PHP,C++,VIsual Basic</t>
  </si>
  <si>
    <t>IT Assistant</t>
  </si>
  <si>
    <t>Arif Kurniawan</t>
  </si>
  <si>
    <t>085338379917</t>
  </si>
  <si>
    <t>arifkur10027@gmail.com</t>
  </si>
  <si>
    <t xml:space="preserve"> HTML, CSS, Java script, PHP,</t>
  </si>
  <si>
    <t>Ervan Sahidin Ansori</t>
  </si>
  <si>
    <t>089678488969</t>
  </si>
  <si>
    <t>ervan.vageance@gmail.com</t>
  </si>
  <si>
    <t>laravel,git,bootstrap,php,java,c,sql</t>
  </si>
  <si>
    <t>Martha Kristiana</t>
  </si>
  <si>
    <t>089685395502</t>
  </si>
  <si>
    <t>marthakristiana406@gmail.com</t>
  </si>
  <si>
    <t>https://gitlab.com/marthak27</t>
  </si>
  <si>
    <t>Git, MySQL,PHP,Framework Codeigniter, Javascript</t>
  </si>
  <si>
    <t>https://www.linkedin.com/in/martha-kristiana-491485153</t>
  </si>
  <si>
    <t>Zidni Hidayat Edby</t>
  </si>
  <si>
    <t>0895358483247</t>
  </si>
  <si>
    <t>zidnihidayatedby@gmail.com</t>
  </si>
  <si>
    <t>https://github.com/zidni0192</t>
  </si>
  <si>
    <t>https://www.linkedin.com/in/zidni-hidayat-edby-7b50621a0</t>
  </si>
  <si>
    <t>Freelance</t>
  </si>
  <si>
    <t>Wildanun Nabil</t>
  </si>
  <si>
    <t>085733628405</t>
  </si>
  <si>
    <t>wildanunnabil00@gmail.com</t>
  </si>
  <si>
    <t>github.com/plengx</t>
  </si>
  <si>
    <t>HTML, CSS, JavaScript, ReactJs</t>
  </si>
  <si>
    <t>Junior Web Programmer</t>
  </si>
  <si>
    <t>Nabila Fikri</t>
  </si>
  <si>
    <t>081575351861</t>
  </si>
  <si>
    <t>nabilaafikri@gmail.com</t>
  </si>
  <si>
    <t>Dimas Alan Wijaya</t>
  </si>
  <si>
    <t>085235567676</t>
  </si>
  <si>
    <t>Dimasalanwijaya007@gmail.com</t>
  </si>
  <si>
    <t>Backend Programming</t>
  </si>
  <si>
    <t>Product @ Project Manager</t>
  </si>
  <si>
    <t>Product &amp; Project Manager</t>
  </si>
  <si>
    <t>Elsa Serli Nabila</t>
  </si>
  <si>
    <t>083102802128</t>
  </si>
  <si>
    <t>elsa.snb@gmail.com</t>
  </si>
  <si>
    <t>https://github.com/elsasn</t>
  </si>
  <si>
    <t>Jawa tengah</t>
  </si>
  <si>
    <t>https://linkedin.com/in/elsasn/</t>
  </si>
  <si>
    <t>Software Engineer/Quality Assurance</t>
  </si>
  <si>
    <t>Ara fa adri</t>
  </si>
  <si>
    <t>0895359545573</t>
  </si>
  <si>
    <t>arafa.sco@gmail.com</t>
  </si>
  <si>
    <t>IT Executive</t>
  </si>
  <si>
    <t>Reo Ramalika R</t>
  </si>
  <si>
    <t>0823 5252 7541</t>
  </si>
  <si>
    <t>reoramalika@gmail.com</t>
  </si>
  <si>
    <t>Laravel, SMSS, C#, MySQL</t>
  </si>
  <si>
    <t>Steven Shalim</t>
  </si>
  <si>
    <t>085772900450</t>
  </si>
  <si>
    <t>xsshalim@gmail.com</t>
  </si>
  <si>
    <t>NodeJs,ReactJS,JavaScript,Reactnative,MySQ</t>
  </si>
  <si>
    <t>Trainee</t>
  </si>
  <si>
    <t>Muhaammad Romadhon</t>
  </si>
  <si>
    <t>081218449919</t>
  </si>
  <si>
    <t>masroma75@gmail.com</t>
  </si>
  <si>
    <t>HTML Programming,E-Commerce,Desain Graphic,SQL Database,PHP Programming</t>
  </si>
  <si>
    <t>Instruktur IT</t>
  </si>
  <si>
    <t>Ardi Setyawan</t>
  </si>
  <si>
    <t>0857 0176 9488</t>
  </si>
  <si>
    <t>ardisetyawan1621@gmail.com</t>
  </si>
  <si>
    <t>HTML, CSS, Bootstrap, JavaScript, PHP, ReactJS, MySQL, Git, Github, Java</t>
  </si>
  <si>
    <t xml:space="preserve">https://www.linkedin.com/in/ar di-setyawan-b43a9a195/ </t>
  </si>
  <si>
    <t>Mursidil Hakiki</t>
  </si>
  <si>
    <t xml:space="preserve">081391703051 </t>
  </si>
  <si>
    <t xml:space="preserve">mdl.hqq@gmail.com </t>
  </si>
  <si>
    <t xml:space="preserve">github.com/Mursidil1Hakiki </t>
  </si>
  <si>
    <t>Programmer, Developer</t>
  </si>
  <si>
    <t>Full stack Developer</t>
  </si>
  <si>
    <t>Valentinus Yoga Liasto</t>
  </si>
  <si>
    <t>081227838819</t>
  </si>
  <si>
    <t>valentinusfebrinanda@gmail.com</t>
  </si>
  <si>
    <t>IT Software</t>
  </si>
  <si>
    <t>Asisten Dosen</t>
  </si>
  <si>
    <t>Herry Perdana</t>
  </si>
  <si>
    <t>087818418824</t>
  </si>
  <si>
    <t>hry.prdna21@gmail.com</t>
  </si>
  <si>
    <t>Web Programming, HTML, Php, Mysql</t>
  </si>
  <si>
    <t>Fajar Fahrurozy</t>
  </si>
  <si>
    <t>081229439753</t>
  </si>
  <si>
    <t>fajar.fah7@gmail.com</t>
  </si>
  <si>
    <t>OP concept, PHP with Laravel, Linux</t>
  </si>
  <si>
    <t>IT Enginner</t>
  </si>
  <si>
    <t>Andi Sulistiyo</t>
  </si>
  <si>
    <t xml:space="preserve"> 083897129638</t>
  </si>
  <si>
    <t>andisulistyo90@gmail.com</t>
  </si>
  <si>
    <t>JAVA,HTML,CSS</t>
  </si>
  <si>
    <t>Data Modeling Programmer Analyst</t>
  </si>
  <si>
    <t>Mauludy Rakhman</t>
  </si>
  <si>
    <t xml:space="preserve">0813 7389 6919 </t>
  </si>
  <si>
    <t xml:space="preserve">mauludyrakhman@gmail.com </t>
  </si>
  <si>
    <t>Software Engineering, Analytical Skills, Negotiation Skills, Python, SQL Database, PostgreSQL</t>
  </si>
  <si>
    <t>Assistant Lecturer</t>
  </si>
  <si>
    <t>Wahyu Fahrozi Rezeki Ramadhan</t>
  </si>
  <si>
    <t>081273853890</t>
  </si>
  <si>
    <t>wahyufahrozi97@gmail.com</t>
  </si>
  <si>
    <t>https://github.com/wahyufahrozi</t>
  </si>
  <si>
    <t>HTML,JavaScript,PHP,CSS</t>
  </si>
  <si>
    <t xml:space="preserve">Rizal Bayu </t>
  </si>
  <si>
    <t>0858 7843 0474</t>
  </si>
  <si>
    <t>rizzalbayu21@gmail.com</t>
  </si>
  <si>
    <t>github.com/rizzalbayu</t>
  </si>
  <si>
    <t>SQL, MySQL, PHP, HTML</t>
  </si>
  <si>
    <t>Lab Assistent</t>
  </si>
  <si>
    <t>M. Adrian Rahmandanu</t>
  </si>
  <si>
    <t>082271511514</t>
  </si>
  <si>
    <t>Adrian.rahmandanu2@gmail.com</t>
  </si>
  <si>
    <t>JQuery, Framework CI, JavaScript, PHP And MySQL, CSS</t>
  </si>
  <si>
    <t>Fakthur Rozzaq</t>
  </si>
  <si>
    <t>085225184788</t>
  </si>
  <si>
    <t>planningd3@gmail.com</t>
  </si>
  <si>
    <t>Mobile Web Specialist, Laravel, Cloud Computing</t>
  </si>
  <si>
    <t>Developer</t>
  </si>
  <si>
    <t>Ganda Wenang Sani</t>
  </si>
  <si>
    <t>085339087705</t>
  </si>
  <si>
    <t>wenang.sani@gmail.com</t>
  </si>
  <si>
    <t>Nusa Tenggara Barat</t>
  </si>
  <si>
    <t>Ilham Ramadhani</t>
  </si>
  <si>
    <t>081310642821</t>
  </si>
  <si>
    <t>ilhamramadhan011997@gmail.com</t>
  </si>
  <si>
    <t>HTML5, Bootstrap, MySQL,PHP</t>
  </si>
  <si>
    <t>Gangsar Yoga Pamungkas</t>
  </si>
  <si>
    <t>081324753825</t>
  </si>
  <si>
    <t>gangsaryoga1996@gmail.com</t>
  </si>
  <si>
    <t>Laravel,CodeIgniter,Python,PHP Programming</t>
  </si>
  <si>
    <t>Computer Science</t>
  </si>
  <si>
    <t>Tasrifin</t>
  </si>
  <si>
    <t>08156586576</t>
  </si>
  <si>
    <t>1706tasrifin@gmail.com</t>
  </si>
  <si>
    <t>Web Developer,Back-End Developer,Front-End Developer</t>
  </si>
  <si>
    <t>Anisatuz Zahro</t>
  </si>
  <si>
    <t>081334767677</t>
  </si>
  <si>
    <t>anisatuzzahro1997@gmail.com</t>
  </si>
  <si>
    <t>Codeigniter</t>
  </si>
  <si>
    <t xml:space="preserve">Internship at PT Petrokimia Gresik </t>
  </si>
  <si>
    <t>Teguh Susanto</t>
  </si>
  <si>
    <t>081328723608</t>
  </si>
  <si>
    <t>teguh.susanto@hotmail.com</t>
  </si>
  <si>
    <t>CodeIgniter Framework, Oracle, MYSQL, PHP, SQL Server, Delphi, Design System,Android studio, Laravel Framework</t>
  </si>
  <si>
    <t>Konsultan IT Lembaga Pengembangan Jasa Konstruksi Nasional</t>
  </si>
  <si>
    <t xml:space="preserve">Web Developer Coding Collective </t>
  </si>
  <si>
    <t>Muhammad Ramadhana Dimas Putra</t>
  </si>
  <si>
    <t>085800523676</t>
  </si>
  <si>
    <t>dimasramaputra98@gmail.com</t>
  </si>
  <si>
    <t>Front-End Developer, Codeigniter, PHP Programming, Adobe Illustrator, Adobe Photoshop,Laravel,Adobe XD,CSS</t>
  </si>
  <si>
    <t>Front-End Developer Freelance</t>
  </si>
  <si>
    <t>Eka Yulia Sari</t>
  </si>
  <si>
    <t>0895358008271</t>
  </si>
  <si>
    <t>ekasari2107@gmail.com</t>
  </si>
  <si>
    <t>MatLab Programming, HTML Programming, MSSQL, PHP And MySQL,Data Analysis</t>
  </si>
  <si>
    <t>Data Analysis universitas amikom yogyakarta</t>
  </si>
  <si>
    <t>Web Developer Yayasan Senyum Kita Foundation</t>
  </si>
  <si>
    <t>Anahda Gussandi</t>
  </si>
  <si>
    <t>087884300930</t>
  </si>
  <si>
    <t>an.sandi15@gmail.com</t>
  </si>
  <si>
    <t>PHP</t>
  </si>
  <si>
    <t>Junior Programmer Visual Data Center Indonesia</t>
  </si>
  <si>
    <t>Rifan Laksono</t>
  </si>
  <si>
    <t>085729493237</t>
  </si>
  <si>
    <t>laksonoadiputroar@gmail.com</t>
  </si>
  <si>
    <t>Python,PHP,laravel</t>
  </si>
  <si>
    <t>Internship PT Telkom Indonesia</t>
  </si>
  <si>
    <t>Selvia Tunjungsih</t>
  </si>
  <si>
    <t>082221991062</t>
  </si>
  <si>
    <t>selviat33@gmail.com</t>
  </si>
  <si>
    <t>Python</t>
  </si>
  <si>
    <t>Laboratory Assistant Muhammadiyah Surakarta</t>
  </si>
  <si>
    <t>Muhammad Aldi Joko Satria Perdana</t>
  </si>
  <si>
    <t>08981187320</t>
  </si>
  <si>
    <t>maldijokosp@gmail.com</t>
  </si>
  <si>
    <t>HTML Programming, Java Language, SQL Server, ASP.NET,MySQL</t>
  </si>
  <si>
    <t>Intership PT. Pertamina RU V Balikpapan</t>
  </si>
  <si>
    <t>Ruddi Cahyanto</t>
  </si>
  <si>
    <t>82282457365</t>
  </si>
  <si>
    <t>ruddycahyanto@gmail.com</t>
  </si>
  <si>
    <t>PHP Laravel, Java Swing, Data science, Javascript, Mysql,Bootstrap,Python</t>
  </si>
  <si>
    <t>Aan Putra</t>
  </si>
  <si>
    <t>082223207145</t>
  </si>
  <si>
    <t>aanputera75@gmail.com</t>
  </si>
  <si>
    <t>Html,Php</t>
  </si>
  <si>
    <t>Rafie Achmad Prayoga</t>
  </si>
  <si>
    <t>08974637621</t>
  </si>
  <si>
    <t>prayogarafiea@gmail.com</t>
  </si>
  <si>
    <t>Python,HTML,CSS,JS,Bootstrap,SQL,Kotlin</t>
  </si>
  <si>
    <t>Internship at BMKG</t>
  </si>
  <si>
    <t>Amalia CItra Kusumawati</t>
  </si>
  <si>
    <t>081398695632</t>
  </si>
  <si>
    <t>amaliacitrak10@gmail.com</t>
  </si>
  <si>
    <t>M Feri Ihsansyah</t>
  </si>
  <si>
    <t>082181773085</t>
  </si>
  <si>
    <t>ihsanferyy@gmail.com</t>
  </si>
  <si>
    <t>Sumatera Selatan</t>
  </si>
  <si>
    <t>Aang Arif Munandar</t>
  </si>
  <si>
    <t>081229937988</t>
  </si>
  <si>
    <t>aamunandar5@gmail.com</t>
  </si>
  <si>
    <t>JS,HTML,CSS,Python</t>
  </si>
  <si>
    <t>Jakarta Selatan</t>
  </si>
  <si>
    <t>Intern at PT Langit Nusantara</t>
  </si>
  <si>
    <t>Hana Nibrosa</t>
  </si>
  <si>
    <t>089650881992</t>
  </si>
  <si>
    <t>ocha.oowkcha@gmail.com</t>
  </si>
  <si>
    <t>Muhammad Syadam Arsyad</t>
  </si>
  <si>
    <t>81326213385</t>
  </si>
  <si>
    <t>sadam@arsyad12.online</t>
  </si>
  <si>
    <t>Visual Basic A,MySQL Database,HTML</t>
  </si>
  <si>
    <t>Kukuh Prihandoko Pratama</t>
  </si>
  <si>
    <t>081222234316</t>
  </si>
  <si>
    <t>kukuh.pratama1101@gmail.com</t>
  </si>
  <si>
    <t>Intern at PT Krafthasus Indonesia</t>
  </si>
  <si>
    <t>Muhammad Maulana Haiqal</t>
  </si>
  <si>
    <t>081245487505</t>
  </si>
  <si>
    <t>muhammad.haiqal@yahoo.com</t>
  </si>
  <si>
    <t>Adi Priyanto</t>
  </si>
  <si>
    <t>085602682651</t>
  </si>
  <si>
    <t>bejobintangangin@gmail.com</t>
  </si>
  <si>
    <t>PHP,Java</t>
  </si>
  <si>
    <t>TRAINING FULLSTACK ENTERPRISE APPLICATION</t>
  </si>
  <si>
    <t>Zaky Fadli</t>
  </si>
  <si>
    <t>081390734437</t>
  </si>
  <si>
    <t>zakkyfadli23@gmail.com</t>
  </si>
  <si>
    <t>Web Developer &amp; Digital Marketing at Happy Tour Jogja</t>
  </si>
  <si>
    <t>Prabowo Yoga</t>
  </si>
  <si>
    <t>081331030907</t>
  </si>
  <si>
    <t>yogawicak32@gmail.com</t>
  </si>
  <si>
    <t>Laravel, Microsoft Office, Java Programming, MySQL Database, Photoshop, Corel Draw, PHP And MySQL</t>
  </si>
  <si>
    <t>Security staff</t>
  </si>
  <si>
    <t>Megan Toro</t>
  </si>
  <si>
    <t>088216247230</t>
  </si>
  <si>
    <t>megan180792@gmail.com</t>
  </si>
  <si>
    <t>laravel Framework,Javascript,Adobe Illustrator,CSS3</t>
  </si>
  <si>
    <t>Quality Control at IDPhotobook</t>
  </si>
  <si>
    <t xml:space="preserve">Freelancer Web designer at Media Edukasi Online </t>
  </si>
  <si>
    <t>Agustinus Boggy</t>
  </si>
  <si>
    <t>089686232398</t>
  </si>
  <si>
    <t>agustinus.boggy@gmail.com</t>
  </si>
  <si>
    <t>Python,Laravel,Java</t>
  </si>
  <si>
    <t>Ammar Syarif</t>
  </si>
  <si>
    <t>082113066500</t>
  </si>
  <si>
    <t>ammarfte78@gmail.com</t>
  </si>
  <si>
    <t>HTML, PHP, CSS</t>
  </si>
  <si>
    <t>Web / Android Developer</t>
  </si>
  <si>
    <t>jobs.id</t>
  </si>
  <si>
    <t>Biagy Ramadhan</t>
  </si>
  <si>
    <t>088296167392</t>
  </si>
  <si>
    <t>biagyramadhan01@gmail.com</t>
  </si>
  <si>
    <t>Web Development, Front End</t>
  </si>
  <si>
    <t>Mobile Solutions Developer</t>
  </si>
  <si>
    <t>Rudi Baja saputra</t>
  </si>
  <si>
    <t>08562881884</t>
  </si>
  <si>
    <t>rudhysaputra.rbs@gmail.com</t>
  </si>
  <si>
    <t>Jakarta Barat</t>
  </si>
  <si>
    <t>EDP Staf</t>
  </si>
  <si>
    <t>EDP Staff</t>
  </si>
  <si>
    <t>Arif Suherman</t>
  </si>
  <si>
    <t>083821005607</t>
  </si>
  <si>
    <t>arif.suherman210@gmail.com</t>
  </si>
  <si>
    <t>Bandung Barat</t>
  </si>
  <si>
    <t>Intan Mariyahsari</t>
  </si>
  <si>
    <t>085643515724</t>
  </si>
  <si>
    <t>intanmariyahsari@gmail.com</t>
  </si>
  <si>
    <t>Dida Govali</t>
  </si>
  <si>
    <t>089650874786</t>
  </si>
  <si>
    <t>didag1998@gmail.com</t>
  </si>
  <si>
    <t>Java Programming, Web Programming</t>
  </si>
  <si>
    <t>Alexandro Marcelino Mario Palit</t>
  </si>
  <si>
    <t>082194322407</t>
  </si>
  <si>
    <t>mariopalit86@gmail.com</t>
  </si>
  <si>
    <t>MySQL HTML/CSS PHP C++</t>
  </si>
  <si>
    <t>Selawesi Utara</t>
  </si>
  <si>
    <t>Designer Staff</t>
  </si>
  <si>
    <t>Ahmad Hersyah Fachrudin</t>
  </si>
  <si>
    <t>085212093055</t>
  </si>
  <si>
    <t>ahmadhersyah@gmail.com</t>
  </si>
  <si>
    <t>HTML5, MySQL, SQL Server, CSS</t>
  </si>
  <si>
    <t>Tangerang Selatan</t>
  </si>
  <si>
    <t>Staff IT</t>
  </si>
  <si>
    <t>Aulia Zaskia</t>
  </si>
  <si>
    <t>082185912129</t>
  </si>
  <si>
    <t>auliazaskia97@gmail.com</t>
  </si>
  <si>
    <t>Cilegon</t>
  </si>
  <si>
    <t>IT App Development</t>
  </si>
  <si>
    <t>Muhammad Ibu Wardana</t>
  </si>
  <si>
    <t xml:space="preserve">085274823527 </t>
  </si>
  <si>
    <t>muhammadibnuwardana@gmail.com</t>
  </si>
  <si>
    <t>Pekan Baru</t>
  </si>
  <si>
    <t>Moh Zainur Rodhi</t>
  </si>
  <si>
    <t>082234128676</t>
  </si>
  <si>
    <t>zainurrodhi@gmail.com</t>
  </si>
  <si>
    <t>C++, HTML, CSS, PHP</t>
  </si>
  <si>
    <t>Achmad Rifano</t>
  </si>
  <si>
    <t xml:space="preserve">081276869106 </t>
  </si>
  <si>
    <t>achmad_rifano@yahoo.co.id</t>
  </si>
  <si>
    <t>PHP Programming</t>
  </si>
  <si>
    <t>IT Development</t>
  </si>
  <si>
    <t>Adi Cahyo Baskoro</t>
  </si>
  <si>
    <t xml:space="preserve">081314680775 </t>
  </si>
  <si>
    <t>cahyoadi603@gmail.com</t>
  </si>
  <si>
    <t>Database</t>
  </si>
  <si>
    <t>Aceh Barat</t>
  </si>
  <si>
    <t>Online Shop</t>
  </si>
  <si>
    <t>Rahmatulah Sidik</t>
  </si>
  <si>
    <t>087885664813</t>
  </si>
  <si>
    <t>siddiqrahmatullah@gmail.com</t>
  </si>
  <si>
    <t>Programmer IT</t>
  </si>
  <si>
    <t>Rizky Amanda</t>
  </si>
  <si>
    <t xml:space="preserve">085789983996 </t>
  </si>
  <si>
    <t>rizkiamandasaja@gmail.com</t>
  </si>
  <si>
    <t>Bandar Lampung</t>
  </si>
  <si>
    <t>Engineer Onsite IT</t>
  </si>
  <si>
    <t>Rizal Nababan</t>
  </si>
  <si>
    <t xml:space="preserve">081290994457 </t>
  </si>
  <si>
    <t>rizalnababan@gmail.com</t>
  </si>
  <si>
    <t>Coordinator Equipment</t>
  </si>
  <si>
    <t>Pobi Rizki</t>
  </si>
  <si>
    <t xml:space="preserve">085363520609 </t>
  </si>
  <si>
    <t>pobi.rizki.work@gmail.com</t>
  </si>
  <si>
    <t>Lhokseumawe</t>
  </si>
  <si>
    <t>Wahyu Triono</t>
  </si>
  <si>
    <t>085643116660</t>
  </si>
  <si>
    <t>wahyueno557@gmail.com</t>
  </si>
  <si>
    <t>Programming, MySQL</t>
  </si>
  <si>
    <t>Pemalang</t>
  </si>
  <si>
    <t>Assistant Specailist</t>
  </si>
  <si>
    <t>Assistant Specialist</t>
  </si>
  <si>
    <t>Bella Savira</t>
  </si>
  <si>
    <t xml:space="preserve">083170515445 </t>
  </si>
  <si>
    <t>bellasvr12@gmail.com</t>
  </si>
  <si>
    <t>MySQL, HTML, Java, PHP</t>
  </si>
  <si>
    <t>Developer IT, Web Developer</t>
  </si>
  <si>
    <t>Nando Arians</t>
  </si>
  <si>
    <t xml:space="preserve">087879373512 </t>
  </si>
  <si>
    <t>nandoaul@gmail.com</t>
  </si>
  <si>
    <t>HTML, PHP, Java</t>
  </si>
  <si>
    <t>Admin Staff Warehouse</t>
  </si>
  <si>
    <t>Fery Rahmad Prakoso</t>
  </si>
  <si>
    <t>085602659811</t>
  </si>
  <si>
    <t>yaelahferr@gmail.com</t>
  </si>
  <si>
    <t>Internship Fullsatck Developer</t>
  </si>
  <si>
    <t>Internship Fullstack Developer</t>
  </si>
  <si>
    <t>Kendy Mayo Rahmatanlo</t>
  </si>
  <si>
    <t xml:space="preserve">081904211298 </t>
  </si>
  <si>
    <t>kennamayo97@gmail.com</t>
  </si>
  <si>
    <t>C#, Java, Web</t>
  </si>
  <si>
    <t>Nur Azizah Agustina</t>
  </si>
  <si>
    <t>081394683169</t>
  </si>
  <si>
    <t>nurazizahagustina@gmail.com</t>
  </si>
  <si>
    <t>Data Scientics</t>
  </si>
  <si>
    <t>Data Scienties</t>
  </si>
  <si>
    <t>Rangga Wibik Saputra</t>
  </si>
  <si>
    <t>08126552774</t>
  </si>
  <si>
    <t>rangga0398@gmail.com</t>
  </si>
  <si>
    <t>Alimira Inez Fortuna</t>
  </si>
  <si>
    <t xml:space="preserve">081456194890 </t>
  </si>
  <si>
    <t>fortunainez@gmail.com</t>
  </si>
  <si>
    <t>Jombang</t>
  </si>
  <si>
    <t>Firmania Oktavola</t>
  </si>
  <si>
    <t xml:space="preserve">085733444367 </t>
  </si>
  <si>
    <t>firmaniaoktaviola@gmail.com</t>
  </si>
  <si>
    <t>Asad Humam</t>
  </si>
  <si>
    <t>08982539822</t>
  </si>
  <si>
    <t>asadhumam2104@gmail.com</t>
  </si>
  <si>
    <t>PHP, HTML, CSS, JS</t>
  </si>
  <si>
    <t>Indramayu</t>
  </si>
  <si>
    <t>kevin Leonardo Susanto</t>
  </si>
  <si>
    <t xml:space="preserve">087885838397 </t>
  </si>
  <si>
    <t>29kev.ls@gmail.com</t>
  </si>
  <si>
    <t>Java, SQL Server</t>
  </si>
  <si>
    <t>Software Development</t>
  </si>
  <si>
    <t>Robbi Abdul Rohman</t>
  </si>
  <si>
    <t xml:space="preserve">085156185946 </t>
  </si>
  <si>
    <t>robbiabd.drawing@gmail.com</t>
  </si>
  <si>
    <t>Majalengka</t>
  </si>
  <si>
    <t>Abdul Azis</t>
  </si>
  <si>
    <t xml:space="preserve">082386340464 </t>
  </si>
  <si>
    <t>aziezgt@gmail.com</t>
  </si>
  <si>
    <t>Indragiri Hilir</t>
  </si>
  <si>
    <t>Freelance network enginering IT</t>
  </si>
  <si>
    <t>Gorby Ade Permana</t>
  </si>
  <si>
    <t xml:space="preserve">08114800092 </t>
  </si>
  <si>
    <t>gorbypermana@gmail.com</t>
  </si>
  <si>
    <t>General Manager</t>
  </si>
  <si>
    <t>Priyo Subarakah</t>
  </si>
  <si>
    <t>081905340824</t>
  </si>
  <si>
    <t>priyo.subarkah08@gmail.com</t>
  </si>
  <si>
    <t>Andi Darusman</t>
  </si>
  <si>
    <t xml:space="preserve">081259623862 </t>
  </si>
  <si>
    <t>andidarusman92@gmail.com</t>
  </si>
  <si>
    <t>Operator Komputer</t>
  </si>
  <si>
    <t>Agung Prasetyo</t>
  </si>
  <si>
    <t xml:space="preserve">085716496680 </t>
  </si>
  <si>
    <t>agungprsty222@gmail.com</t>
  </si>
  <si>
    <t>Adam muhammad Yusuf</t>
  </si>
  <si>
    <t xml:space="preserve">087804876708 </t>
  </si>
  <si>
    <t>adamsopo@gmail.com</t>
  </si>
  <si>
    <t>Nur Septa Adiyasa</t>
  </si>
  <si>
    <t>087877157526</t>
  </si>
  <si>
    <t>nurseptaadiyasa06@gmail.com</t>
  </si>
  <si>
    <t>Bootstrap, PHP, Codeigniter</t>
  </si>
  <si>
    <t>Dody Djati Ashari</t>
  </si>
  <si>
    <t>085717525072</t>
  </si>
  <si>
    <t>asharidody45@gmail.com</t>
  </si>
  <si>
    <t>HTML, JavaScript, PHP, Laravel</t>
  </si>
  <si>
    <t>Bondow</t>
  </si>
  <si>
    <t>Aditya Nataprawira</t>
  </si>
  <si>
    <t xml:space="preserve">089638383872 </t>
  </si>
  <si>
    <t>11170129@nusamandiri.ac.id</t>
  </si>
  <si>
    <t>Assistant IT Technical Support</t>
  </si>
  <si>
    <t>Imam Maulana Ashari</t>
  </si>
  <si>
    <t xml:space="preserve">085883818326 </t>
  </si>
  <si>
    <t>wehmam88@gmail.com</t>
  </si>
  <si>
    <t>Hendri Faturrahman</t>
  </si>
  <si>
    <t xml:space="preserve">082151128153 </t>
  </si>
  <si>
    <t>henryfaturrahman@gmail.com</t>
  </si>
  <si>
    <t>Balikpapan</t>
  </si>
  <si>
    <t>Conteent Designer</t>
  </si>
  <si>
    <t>Cahyo Satrio Wicaksono</t>
  </si>
  <si>
    <t xml:space="preserve">08978627568 </t>
  </si>
  <si>
    <t>cahyosatrio32@gmail.com</t>
  </si>
  <si>
    <t>Admin Support IT</t>
  </si>
  <si>
    <t>Andi Rahmadi</t>
  </si>
  <si>
    <t xml:space="preserve">083870996236 </t>
  </si>
  <si>
    <t>andirahmadi.klik@gmail.com</t>
  </si>
  <si>
    <t>Syubangkit Zabar Husaen</t>
  </si>
  <si>
    <t>083879529610</t>
  </si>
  <si>
    <t>syubangkitzhusaen@gmail.com</t>
  </si>
  <si>
    <t>TI Programmer</t>
  </si>
  <si>
    <t>Irwan Deswitansyah</t>
  </si>
  <si>
    <t>085375554226</t>
  </si>
  <si>
    <t>deswitansyahirwan@gmail.com</t>
  </si>
  <si>
    <t>CSS, HTML, JavaScript</t>
  </si>
  <si>
    <t>Trainer Edukasi</t>
  </si>
  <si>
    <t>Muhammad Putra Yuszar</t>
  </si>
  <si>
    <t xml:space="preserve">082168131501 </t>
  </si>
  <si>
    <t>hiroyukiyuuta96@gmail.com</t>
  </si>
  <si>
    <t>Deli Serdang</t>
  </si>
  <si>
    <t>Bagas Setyo</t>
  </si>
  <si>
    <t xml:space="preserve">081229094273
</t>
  </si>
  <si>
    <t>bagazfrazetyo@gmail.com</t>
  </si>
  <si>
    <t>PHP, CSS, JavaScript</t>
  </si>
  <si>
    <t>Magelang</t>
  </si>
  <si>
    <t>Nurhadi Irawan</t>
  </si>
  <si>
    <t xml:space="preserve">081585288017 </t>
  </si>
  <si>
    <t>irawannurhadi01@gmail.com</t>
  </si>
  <si>
    <t>Muhammad Sobari</t>
  </si>
  <si>
    <t>08986688585</t>
  </si>
  <si>
    <t>muhamadsobari198@gmail.com</t>
  </si>
  <si>
    <t>Web &amp; Graphic Designer</t>
  </si>
  <si>
    <t>Didy Eriawan</t>
  </si>
  <si>
    <t>089508455186</t>
  </si>
  <si>
    <t>didy.eriawan15@gmail.com</t>
  </si>
  <si>
    <t>C++</t>
  </si>
  <si>
    <t>Operator</t>
  </si>
  <si>
    <t>Anggi Perdana Sudrajad</t>
  </si>
  <si>
    <t xml:space="preserve">08976689075 </t>
  </si>
  <si>
    <t>anggiperdanasudrajad15@gmail.com</t>
  </si>
  <si>
    <t>Tepy Septiawan</t>
  </si>
  <si>
    <t xml:space="preserve">089672196464 </t>
  </si>
  <si>
    <t>tepy28@gmail.com</t>
  </si>
  <si>
    <t>MySQL,PHP</t>
  </si>
  <si>
    <t>Tedy Hidayat</t>
  </si>
  <si>
    <t xml:space="preserve">081280252634 </t>
  </si>
  <si>
    <t>tedyhidayat93@gmail.com</t>
  </si>
  <si>
    <t xml:space="preserve">https://gitlab.com/tedyhidayat </t>
  </si>
  <si>
    <t>Ilham Suryoko</t>
  </si>
  <si>
    <t xml:space="preserve">085225580012 </t>
  </si>
  <si>
    <t>ilhamsuryoko11@gmail.com</t>
  </si>
  <si>
    <t>Kudus</t>
  </si>
  <si>
    <t>Programmer Web</t>
  </si>
  <si>
    <t>Bayu Ramadani</t>
  </si>
  <si>
    <t xml:space="preserve">085768288110 </t>
  </si>
  <si>
    <t>bayuramadani281@gmail.com</t>
  </si>
  <si>
    <t>Lampung Tengah</t>
  </si>
  <si>
    <t>Abu Arroful Bashir</t>
  </si>
  <si>
    <t xml:space="preserve">081381337081 </t>
  </si>
  <si>
    <t>abuaroful123@gmail.com</t>
  </si>
  <si>
    <t xml:space="preserve"> Emilio Andi Kriswanto</t>
  </si>
  <si>
    <t>emilio.andhy@gmail.com</t>
  </si>
  <si>
    <t>HTML,PHP</t>
  </si>
  <si>
    <t>Banjarbaru</t>
  </si>
  <si>
    <t>Teknisi Komputer, Server dan Jaringan di CV. Twin Komputer Banjarbaru</t>
  </si>
  <si>
    <t xml:space="preserve"> Teguh Khairmyanto</t>
  </si>
  <si>
    <t>Teguhkdi@gmail.com</t>
  </si>
  <si>
    <t>PHP,Java,SQL,JS</t>
  </si>
  <si>
    <t>Purbalingga</t>
  </si>
  <si>
    <t>WEB DEVELOPER BMT Damai Amanah Sejahtera</t>
  </si>
  <si>
    <t xml:space="preserve">  Bayu Andika Paripih Skom</t>
  </si>
  <si>
    <t>bayuandikaparipih@gmail.com</t>
  </si>
  <si>
    <t>PHP,Java,SQL,JS,Bootstrap</t>
  </si>
  <si>
    <t>Magang Badan Pengelola Jurnal Fakultas Ilmu Komputer Universitas Brawijaya</t>
  </si>
  <si>
    <t>Staf IT Rumah Sakit Umum Universitas Muhammadiyah Malang</t>
  </si>
  <si>
    <t>Muhammad Arrahman Damara</t>
  </si>
  <si>
    <t>foreverbarca24@gmail.com</t>
  </si>
  <si>
    <t xml:space="preserve">  Fadlur Rochman</t>
  </si>
  <si>
    <t>vadley@iso.web.id</t>
  </si>
  <si>
    <t>Mukhammad Akbar</t>
  </si>
  <si>
    <t>akbar@abaykan.com</t>
  </si>
  <si>
    <t>PHP,MySQL</t>
  </si>
  <si>
    <t xml:space="preserve"> Prasetyo Wibowo</t>
  </si>
  <si>
    <t>wibowo.prasetyo1401@gmail.com</t>
  </si>
  <si>
    <t xml:space="preserve"> Muhamad Chaqun Nazili</t>
  </si>
  <si>
    <t>mchakunnazili@yahoo.com</t>
  </si>
  <si>
    <t>JawaTimur</t>
  </si>
  <si>
    <t xml:space="preserve">  Adi Siswoyo</t>
  </si>
  <si>
    <t>adisiswoyo202@gmail.com</t>
  </si>
  <si>
    <t>Kendal</t>
  </si>
  <si>
    <t xml:space="preserve"> DIDI PURNOMO</t>
  </si>
  <si>
    <t>didi.songhopur@gmail.com</t>
  </si>
  <si>
    <t>Tegal</t>
  </si>
  <si>
    <t xml:space="preserve"> Rizky Agusriansyah</t>
  </si>
  <si>
    <t>rizkyagusriansyah@gmail.com</t>
  </si>
  <si>
    <t>PT Antar Mitra Sembada</t>
  </si>
  <si>
    <t xml:space="preserve"> Aditya Adi Pratama</t>
  </si>
  <si>
    <t>adit.a.pratama@gmail.com</t>
  </si>
  <si>
    <t>Perum Dian Anyar</t>
  </si>
  <si>
    <t>Okeo Indonesia Pratama PT Software Developer</t>
  </si>
  <si>
    <t xml:space="preserve">  Fahima Choirun Nabila</t>
  </si>
  <si>
    <t>fahimanabila82@gmail.com</t>
  </si>
  <si>
    <t xml:space="preserve"> PHP CodeIgniter, HTML 5, Bootstrap, jQuery, CSS, plugins related with Bootstrap</t>
  </si>
  <si>
    <t>Karya Hidup Sentosa Quick Traktor Yogyakarta CV Web Programmer</t>
  </si>
  <si>
    <t xml:space="preserve"> Achmad Najib Ibrahim</t>
  </si>
  <si>
    <t>najibibra11@gmail.com</t>
  </si>
  <si>
    <t>HTML,PHP,CSS,C,JS</t>
  </si>
  <si>
    <t>Jl. Pesantren No. 3 Pedurungan Lor</t>
  </si>
  <si>
    <t>junior graphic design dari kementerian kominfo</t>
  </si>
  <si>
    <t xml:space="preserve">   Joko Giarto</t>
  </si>
  <si>
    <t>jokogiarto1@gmail.com</t>
  </si>
  <si>
    <t>Administrasi &amp; Customer Relationship</t>
  </si>
  <si>
    <t xml:space="preserve">  Okki Setyawan</t>
  </si>
  <si>
    <t>okkisetyawan@gmail.com</t>
  </si>
  <si>
    <t>Coding,Testing</t>
  </si>
  <si>
    <t>Langit Infotama PT Web Developer</t>
  </si>
  <si>
    <t>MNC Television Network (Inews TV) PT Web Developer</t>
  </si>
  <si>
    <t xml:space="preserve">   Asdita Prasetya</t>
  </si>
  <si>
    <t>asditap@gmail.com</t>
  </si>
  <si>
    <t>PHP,laravel</t>
  </si>
  <si>
    <t>Folarium Innotek Indonesia PT Web Developer Intern</t>
  </si>
  <si>
    <t>Codenesia Web Developer</t>
  </si>
  <si>
    <t xml:space="preserve"> Olivia Ayu</t>
  </si>
  <si>
    <t>081223594448</t>
  </si>
  <si>
    <t>oliviaayuirianti@gmail.com</t>
  </si>
  <si>
    <t>Indomarco Prismatama (Indomaret) Tbk PT Senior Staff / Senior Clerk</t>
  </si>
  <si>
    <t xml:space="preserve"> Deto Brillyaan</t>
  </si>
  <si>
    <t>895385485068</t>
  </si>
  <si>
    <t>aldirawk7@gmail.com</t>
  </si>
  <si>
    <t>Garuda Maintenance Facility Aeroasia PT Web Developer</t>
  </si>
  <si>
    <t xml:space="preserve"> Iksan Maulana</t>
  </si>
  <si>
    <t>19iksanmaulana@gmail.com</t>
  </si>
  <si>
    <t>html,design website</t>
  </si>
  <si>
    <t>Pangandaran</t>
  </si>
  <si>
    <t>Kantor Sekretariat DPRD Kabupaten Pangandaran Staff Admin</t>
  </si>
  <si>
    <t>Amat Deska Arya</t>
  </si>
  <si>
    <t>amatdeska97@gmail.com</t>
  </si>
  <si>
    <t>SQL</t>
  </si>
  <si>
    <t xml:space="preserve"> Lintas Telematika Nusantara PT IT Programmer and Analyst</t>
  </si>
  <si>
    <t>Dani Kristianto</t>
  </si>
  <si>
    <t>82387045706</t>
  </si>
  <si>
    <t>danikristianto21@gmail.com</t>
  </si>
  <si>
    <t>PHP,MySQL,laravel</t>
  </si>
  <si>
    <t>Jakarta Utara</t>
  </si>
  <si>
    <t>Electronic Data Interchange Indonesia PT Programmer</t>
  </si>
  <si>
    <t xml:space="preserve"> Ridho Nasser</t>
  </si>
  <si>
    <t>nasseridho@gmail.com</t>
  </si>
  <si>
    <t>Braincode Solution PT Android Developer</t>
  </si>
  <si>
    <t>Yohanes Beatrixs Yonkman Oybur</t>
  </si>
  <si>
    <t>yohanes.oybur@gmail.com</t>
  </si>
  <si>
    <t>Rumah Sakit Panti Waluya Sawahan Malang IT App Development (MT IT)</t>
  </si>
  <si>
    <t>Muhammad Rafly Rafsanjani</t>
  </si>
  <si>
    <t>6281295940847</t>
  </si>
  <si>
    <t>raflyrafsss@gmail.com</t>
  </si>
  <si>
    <t>Telekomunikasi Indonesia Tbk PT Mahasiswa Magang</t>
  </si>
  <si>
    <t xml:space="preserve"> Didah Prameswari</t>
  </si>
  <si>
    <t>didahpra@gmail.com</t>
  </si>
  <si>
    <t>Afis Julianto</t>
  </si>
  <si>
    <t>afispolbeng@gmail.com</t>
  </si>
  <si>
    <t>UIRA Tekno Solusindo PT MAGANG</t>
  </si>
  <si>
    <t>Ryan Sanjaya Aditama</t>
  </si>
  <si>
    <t>85729759881</t>
  </si>
  <si>
    <t>ryanaditamasan@gmail.com</t>
  </si>
  <si>
    <t>STMIK AKAKOM Yogyakarta Asisten Laboratorium</t>
  </si>
  <si>
    <t>Botika Teknologi Indonesia PT PHP Developer</t>
  </si>
  <si>
    <t>satrio yudho putro</t>
  </si>
  <si>
    <t>089658230340</t>
  </si>
  <si>
    <t>viergiawan96@gmail.com</t>
  </si>
  <si>
    <t>Astra Sedaya Finance PT It Programmer And Analyst</t>
  </si>
  <si>
    <t>Lutfi Nuary</t>
  </si>
  <si>
    <t>nuarylutfi12@gmail.com</t>
  </si>
  <si>
    <t>BSA Logistics PT Staff Core System</t>
  </si>
  <si>
    <t>Toni Wibowo</t>
  </si>
  <si>
    <t>toniewibowo@gmail.com</t>
  </si>
  <si>
    <t>Sketsa Indonesia Pratama PT Fullstack Developer</t>
  </si>
  <si>
    <t>Ibnu Agiel S Althur</t>
  </si>
  <si>
    <t>tod.altar@gmail.com</t>
  </si>
  <si>
    <t>Bandung PT. Dataquest Leverage Indonesia</t>
  </si>
  <si>
    <t>Alfa Ony</t>
  </si>
  <si>
    <t>alfaony@gmail.com</t>
  </si>
  <si>
    <t>Ibaraki Koffie Warehouse Assistant Warehouse Operator</t>
  </si>
  <si>
    <t>Ibaraki Koffie IT App Development (MT IT)</t>
  </si>
  <si>
    <t>Suharyanto</t>
  </si>
  <si>
    <t>6285765572086</t>
  </si>
  <si>
    <t>suharyanto274@gmail.com</t>
  </si>
  <si>
    <t xml:space="preserve">RESTFUL API,Web </t>
  </si>
  <si>
    <t>Lunaria Annua Teknologi PT Mobile Engineer (Android)</t>
  </si>
  <si>
    <t>Muhammad Saiful Abdulah</t>
  </si>
  <si>
    <t>6285664221560</t>
  </si>
  <si>
    <t>saifulmuhammad414@gmail.com</t>
  </si>
  <si>
    <t>Banjarnegara</t>
  </si>
  <si>
    <t>We Consulting JUNIOR PROGRAMMER</t>
  </si>
  <si>
    <t>Dhikha Tri Hari Washqitho</t>
  </si>
  <si>
    <t>dhikhamarchhari@gmail.com</t>
  </si>
  <si>
    <t>Sogan Batik Rejodani Web Programmer</t>
  </si>
  <si>
    <t xml:space="preserve"> Maulana Aditya</t>
  </si>
  <si>
    <t>6281218630679</t>
  </si>
  <si>
    <t>maulana.aditya999@gmail.com</t>
  </si>
  <si>
    <t xml:space="preserve"> website berbasis cms wordpress</t>
  </si>
  <si>
    <t>Widya Anugerah Abadi PT IT App Development (MT IT)</t>
  </si>
  <si>
    <t>Surya Genta Perkasa PT IT SUPPORT</t>
  </si>
  <si>
    <t xml:space="preserve">   Hazmi Adlan Hawari</t>
  </si>
  <si>
    <t>6285970844008</t>
  </si>
  <si>
    <t>hawari.hazmi@gmail.com</t>
  </si>
  <si>
    <t xml:space="preserve"> Rafli Firdausy Irawan</t>
  </si>
  <si>
    <t>6285726096515</t>
  </si>
  <si>
    <t>firdausy.irawan@gmail.com</t>
  </si>
  <si>
    <t>Banyumas</t>
  </si>
  <si>
    <t>Ultranesia CV Web Developer</t>
  </si>
  <si>
    <t xml:space="preserve">  Krisna Prasetya Wijaya</t>
  </si>
  <si>
    <t>62081350533330</t>
  </si>
  <si>
    <t>akira.yuuji@gmail.com</t>
  </si>
  <si>
    <t>Airnav Cabang Balikpapan IT App Development (MT IT)</t>
  </si>
  <si>
    <t xml:space="preserve"> Eko Grand Pandara</t>
  </si>
  <si>
    <t>6281324500554</t>
  </si>
  <si>
    <t>eko_pandara@apps.ipb.ac.id</t>
  </si>
  <si>
    <t>PHP,JS,MySQL</t>
  </si>
  <si>
    <t>Fokus Integrasi Teknologi PT IT Engineering Staff</t>
  </si>
  <si>
    <t xml:space="preserve">  Jorgi Fatwaambia</t>
  </si>
  <si>
    <t>85855492848</t>
  </si>
  <si>
    <t>jorgifatwaambia@gmail.com</t>
  </si>
  <si>
    <t>Cianjur</t>
  </si>
  <si>
    <t>Muhammad Reza</t>
  </si>
  <si>
    <t>6281299505193</t>
  </si>
  <si>
    <t>mrezavahlevi66@gmail.com</t>
  </si>
  <si>
    <t>PHP,Laravel</t>
  </si>
  <si>
    <t>Sukabumi</t>
  </si>
  <si>
    <t>Duaz Solusi Programmer</t>
  </si>
  <si>
    <t xml:space="preserve">  Adi Prabowo</t>
  </si>
  <si>
    <t>089668486691</t>
  </si>
  <si>
    <t>adiprabowo194@gmail.com</t>
  </si>
  <si>
    <t>Atas Agency CV Web Programmer</t>
  </si>
  <si>
    <t xml:space="preserve"> Fikri Alam Arya Putra</t>
  </si>
  <si>
    <t>6285920632780</t>
  </si>
  <si>
    <t>fikrialam3@gmail.com</t>
  </si>
  <si>
    <t>REST API</t>
  </si>
  <si>
    <t>Nusantara Art Media Full Stack Web Developer</t>
  </si>
  <si>
    <t xml:space="preserve"> Jemmy Hariansyah</t>
  </si>
  <si>
    <t>62082118069451</t>
  </si>
  <si>
    <t>jemmy.hariansyah86@gmail.com</t>
  </si>
  <si>
    <t>Cimahi</t>
  </si>
  <si>
    <t>INTI PT Back End</t>
  </si>
  <si>
    <t xml:space="preserve">  Arief Pasa Ibrahim</t>
  </si>
  <si>
    <t>6285772213983</t>
  </si>
  <si>
    <t>INTI PT Web Developer</t>
  </si>
  <si>
    <t>Indocyber Global Teknologi PT Java Developer</t>
  </si>
  <si>
    <t>Dani Kusnaedi</t>
  </si>
  <si>
    <t>1385863153</t>
  </si>
  <si>
    <t>danikusnaedi5@gmail.com</t>
  </si>
  <si>
    <t>Ciamis</t>
  </si>
  <si>
    <t>AZ Solusindo Web Developer</t>
  </si>
  <si>
    <t xml:space="preserve">  Suherbing Septian</t>
  </si>
  <si>
    <t>62895397095315</t>
  </si>
  <si>
    <t>septiansuherbing@gmail.com</t>
  </si>
  <si>
    <t>PHP,Codeigniter</t>
  </si>
  <si>
    <t>Gdc Multi Sarana PT Staff IT</t>
  </si>
  <si>
    <t xml:space="preserve"> Osfaldo Mickael Oktavianus Naibaho</t>
  </si>
  <si>
    <t>6285320672083</t>
  </si>
  <si>
    <t>osfaldoaldo@gmail.com</t>
  </si>
  <si>
    <t>Biro Administrasi Akademik Unpar Staff</t>
  </si>
  <si>
    <t>Hamdan Arosyid</t>
  </si>
  <si>
    <t xml:space="preserve">085975344820 </t>
  </si>
  <si>
    <t>Bantul</t>
  </si>
  <si>
    <t>Hari Pamudia</t>
  </si>
  <si>
    <t xml:space="preserve">085772886308 </t>
  </si>
  <si>
    <t>hari.aiboo@gmail.com</t>
  </si>
  <si>
    <t>C++, Html, JavaScript, PHP</t>
  </si>
  <si>
    <t>Senior Analyst Programmer</t>
  </si>
  <si>
    <t>Faisal Hidayahtullah</t>
  </si>
  <si>
    <t>085737859431</t>
  </si>
  <si>
    <t>faisallegendaris@gmail.com</t>
  </si>
  <si>
    <t>PHP, JavaScript, MySQL</t>
  </si>
  <si>
    <t>Ahmad Sirojul Miftakh</t>
  </si>
  <si>
    <t xml:space="preserve">081326007779
</t>
  </si>
  <si>
    <t>sirojulmiftakh@gmail.com</t>
  </si>
  <si>
    <t>Moonokwari</t>
  </si>
  <si>
    <t>Software Engineer IT</t>
  </si>
  <si>
    <t>Faisal Hakim</t>
  </si>
  <si>
    <t xml:space="preserve">082123457646 </t>
  </si>
  <si>
    <t>faisalhakim95@gmail.com</t>
  </si>
  <si>
    <t>CSS, HTML, PHP</t>
  </si>
  <si>
    <t>Salatiga</t>
  </si>
  <si>
    <t>Muhammad Robin</t>
  </si>
  <si>
    <t xml:space="preserve">08567663016 </t>
  </si>
  <si>
    <t>cingobean@gmail.com</t>
  </si>
  <si>
    <t>Ajax, Bootstrap, PHP, CSS, HTML</t>
  </si>
  <si>
    <t>Application Developer IT</t>
  </si>
  <si>
    <t>Bhayu Ari Wibowo</t>
  </si>
  <si>
    <t>081393167013</t>
  </si>
  <si>
    <t>bayuende@gmail.com</t>
  </si>
  <si>
    <t>Fanni Suyuti</t>
  </si>
  <si>
    <t xml:space="preserve">085659030344 </t>
  </si>
  <si>
    <t>fanni@suyuti.com</t>
  </si>
  <si>
    <t>IOS Developer</t>
  </si>
  <si>
    <t>Thariq Haidi Lesmana</t>
  </si>
  <si>
    <t xml:space="preserve">089652381740 </t>
  </si>
  <si>
    <t>thariq1998@gmail.com</t>
  </si>
  <si>
    <t>Magang</t>
  </si>
  <si>
    <t>Yudistira Putra</t>
  </si>
  <si>
    <t xml:space="preserve">0895332746512 </t>
  </si>
  <si>
    <t>yudistiraputra046@gmail.com</t>
  </si>
  <si>
    <t>Full Stack Engineer</t>
  </si>
  <si>
    <t>Kenang Eko Prasetyo</t>
  </si>
  <si>
    <t>085786697262</t>
  </si>
  <si>
    <t>rahmad2348@gmail.com</t>
  </si>
  <si>
    <t>Tomy Inri Akbar Lingga</t>
  </si>
  <si>
    <t xml:space="preserve">082178546887 </t>
  </si>
  <si>
    <t>tomy.troller@gmail.com</t>
  </si>
  <si>
    <t>Laravel, HTML, PHP</t>
  </si>
  <si>
    <t>Simalungun</t>
  </si>
  <si>
    <t>Muh Surono</t>
  </si>
  <si>
    <t xml:space="preserve">082141016095 </t>
  </si>
  <si>
    <t>muhsurono0@gmail.com</t>
  </si>
  <si>
    <t>Java, Laravel</t>
  </si>
  <si>
    <t>Karawang</t>
  </si>
  <si>
    <t>Anji Dananto</t>
  </si>
  <si>
    <t xml:space="preserve">081383995935 </t>
  </si>
  <si>
    <t>anjifosterjr@gmail.com</t>
  </si>
  <si>
    <t>Business Web Development</t>
  </si>
  <si>
    <t>Eko Nur Ariyanto</t>
  </si>
  <si>
    <t xml:space="preserve">081357148069 </t>
  </si>
  <si>
    <t>rian.united3@gmail.com</t>
  </si>
  <si>
    <t>Demak</t>
  </si>
  <si>
    <t xml:space="preserve">Dandy Prasetyo Ramadhan </t>
  </si>
  <si>
    <t>0895336377749</t>
  </si>
  <si>
    <t>dandyp83@gmail.com</t>
  </si>
  <si>
    <t>Muhammad Prasetyo Nugroho</t>
  </si>
  <si>
    <t xml:space="preserve">081212118624 </t>
  </si>
  <si>
    <t>mprasetyon@gmail.com</t>
  </si>
  <si>
    <t>Prima Sinaga</t>
  </si>
  <si>
    <t>082275450997</t>
  </si>
  <si>
    <t>sinagap97@gmail.com</t>
  </si>
  <si>
    <t>Tapanuli Utara</t>
  </si>
  <si>
    <t>Internship Student</t>
  </si>
  <si>
    <t>Chandra</t>
  </si>
  <si>
    <t>089631136439</t>
  </si>
  <si>
    <t>ghintirid@gmail.com</t>
  </si>
  <si>
    <t>Sumedang</t>
  </si>
  <si>
    <t>Afriza Meigi</t>
  </si>
  <si>
    <t>085729932733</t>
  </si>
  <si>
    <t>affmeig@gmail.com</t>
  </si>
  <si>
    <t>Iwan Prasetyo Hakiki</t>
  </si>
  <si>
    <t>085645156575</t>
  </si>
  <si>
    <t>iwanhakiki213@gmail.com</t>
  </si>
  <si>
    <t>Ayu Armadani Putri Mahirun</t>
  </si>
  <si>
    <t xml:space="preserve">08158285006
</t>
  </si>
  <si>
    <t>ayuputri.12378@gmail.com</t>
  </si>
  <si>
    <t>HTML, Java</t>
  </si>
  <si>
    <t>Junior Programming</t>
  </si>
  <si>
    <t>Joko</t>
  </si>
  <si>
    <t xml:space="preserve">08811580816 </t>
  </si>
  <si>
    <t>sepatumerah2nd@gmail.com</t>
  </si>
  <si>
    <t>Design Graphic</t>
  </si>
  <si>
    <t>Wahyu Adi Pramudya</t>
  </si>
  <si>
    <t xml:space="preserve">089697947356 </t>
  </si>
  <si>
    <t>wahyuadipramudya@gmail.com</t>
  </si>
  <si>
    <t>Kevin Maulana Nasrullah</t>
  </si>
  <si>
    <t xml:space="preserve">081395760945 </t>
  </si>
  <si>
    <t>kevinmaulanan@gmail.com</t>
  </si>
  <si>
    <t>PHP Native, PHP Laravel</t>
  </si>
  <si>
    <t>IT Technical</t>
  </si>
  <si>
    <t>Dwi Rachmat Mulyo Aji</t>
  </si>
  <si>
    <t xml:space="preserve">081216195260 </t>
  </si>
  <si>
    <t>dwirachmatmulyo@gmail.com</t>
  </si>
  <si>
    <t>CSS, JavaScript, Ajax</t>
  </si>
  <si>
    <t>Lingga Fernando</t>
  </si>
  <si>
    <t xml:space="preserve">085355969210 </t>
  </si>
  <si>
    <t>linggafernando46@gmail.com</t>
  </si>
  <si>
    <t>HTML, Laravel, QA</t>
  </si>
  <si>
    <t>Padang</t>
  </si>
  <si>
    <t>IT Multiple Role</t>
  </si>
  <si>
    <t>Sayyidah Nabilah</t>
  </si>
  <si>
    <t xml:space="preserve">085767671964 </t>
  </si>
  <si>
    <t>sayyidahnabilah9@gmail.com</t>
  </si>
  <si>
    <t>Muhammad Hafizh</t>
  </si>
  <si>
    <t xml:space="preserve">089524685445 </t>
  </si>
  <si>
    <t>apit637cnr@gmail.com</t>
  </si>
  <si>
    <t>Ronald Syarif</t>
  </si>
  <si>
    <t xml:space="preserve">085157383835
</t>
  </si>
  <si>
    <t>ronald.syarif@gmail.com</t>
  </si>
  <si>
    <t>Programmer, Perancang Sistem</t>
  </si>
  <si>
    <t>Manager IT Fulfillment</t>
  </si>
  <si>
    <t>Ditoy Ditoy</t>
  </si>
  <si>
    <t>0895412016471</t>
  </si>
  <si>
    <t>ditoyditoy88@gmail.com</t>
  </si>
  <si>
    <t>Muhammad Fachri Zain</t>
  </si>
  <si>
    <t xml:space="preserve">082164894643 </t>
  </si>
  <si>
    <t>zainfachri23@gmail.com</t>
  </si>
  <si>
    <t>PHP, HTML, CSS, JavaScript</t>
  </si>
  <si>
    <t>Danang Fathurohman</t>
  </si>
  <si>
    <t>089660222076</t>
  </si>
  <si>
    <t>danangfathurrohman@gmail.com</t>
  </si>
  <si>
    <t>HTML5, PHP, SQL, API</t>
  </si>
  <si>
    <t>Cirebon</t>
  </si>
  <si>
    <t xml:space="preserve">https://www.linkedin.com/in/danang-fathurrohman0231/ </t>
  </si>
  <si>
    <t>Meirza Arson</t>
  </si>
  <si>
    <t xml:space="preserve">089615159494 </t>
  </si>
  <si>
    <t>meirza.arson@gmail.com</t>
  </si>
  <si>
    <t>IT Project Manager</t>
  </si>
  <si>
    <t>Bangkit Sanjaya</t>
  </si>
  <si>
    <t>087862196845</t>
  </si>
  <si>
    <t>bangkitsanjaya20@gmail.com</t>
  </si>
  <si>
    <t>HTML, CSS, JavaScript, Laravel</t>
  </si>
  <si>
    <t>Rudi Ahmad Dani</t>
  </si>
  <si>
    <t>081333731201</t>
  </si>
  <si>
    <t>rudi22507@gmail.com</t>
  </si>
  <si>
    <t>Musi Rawas</t>
  </si>
  <si>
    <t>Teknisi IT</t>
  </si>
  <si>
    <t>Rifky Fahrizal</t>
  </si>
  <si>
    <t>082111662745</t>
  </si>
  <si>
    <t>rifkyfahrizal22@gmail.com</t>
  </si>
  <si>
    <t>PHP, MySQL</t>
  </si>
  <si>
    <t>Muhammad Ikhsan Alfarishy</t>
  </si>
  <si>
    <t>085643778778</t>
  </si>
  <si>
    <t>ikhsanalfarishy@gmail.com</t>
  </si>
  <si>
    <t>Gunung Kidul</t>
  </si>
  <si>
    <t>Jhon Harry Tampubolon</t>
  </si>
  <si>
    <t xml:space="preserve">081267412060 </t>
  </si>
  <si>
    <t>jhonarox22@gmail.com</t>
  </si>
  <si>
    <t>Abdurrachman Saleh</t>
  </si>
  <si>
    <t xml:space="preserve">081261137148 </t>
  </si>
  <si>
    <t>mujahidin89@gmail.com</t>
  </si>
  <si>
    <t>Web Programming, Data Analyst</t>
  </si>
  <si>
    <t>Software Engineer &amp; Data Analyst</t>
  </si>
  <si>
    <t>Ramli Kadarisman</t>
  </si>
  <si>
    <t xml:space="preserve">081385523903 </t>
  </si>
  <si>
    <t>ramly.westjava1993@gmail.com</t>
  </si>
  <si>
    <t>PHP, Framework Codeigniter, MySQL</t>
  </si>
  <si>
    <t>Purwakarta</t>
  </si>
  <si>
    <t>Sri Tunjung Sujatmiko</t>
  </si>
  <si>
    <t xml:space="preserve">0895340420904 </t>
  </si>
  <si>
    <t>tunjungking@gmail.com</t>
  </si>
  <si>
    <t>Anjar Narotama</t>
  </si>
  <si>
    <t xml:space="preserve">081226942708 </t>
  </si>
  <si>
    <t>anjarnarotama170@gmail.com</t>
  </si>
  <si>
    <t>Berliana Putri Prasetyanti</t>
  </si>
  <si>
    <t xml:space="preserve">081357341400 </t>
  </si>
  <si>
    <t>berlianaputriprs@gmail.com</t>
  </si>
  <si>
    <t>PHP, HTML,MySQL, Laravel</t>
  </si>
  <si>
    <t>Web Developer Internship</t>
  </si>
  <si>
    <t>Syaiful Bahri</t>
  </si>
  <si>
    <t xml:space="preserve">085817008203 </t>
  </si>
  <si>
    <t>bahrisyaiful504@gmail.com</t>
  </si>
  <si>
    <t>Robi Risnandar</t>
  </si>
  <si>
    <t xml:space="preserve">081315111596 </t>
  </si>
  <si>
    <t>robirisnandar@gmail.com</t>
  </si>
  <si>
    <t>Adjie Raka Pratama</t>
  </si>
  <si>
    <t xml:space="preserve">085261234465 </t>
  </si>
  <si>
    <t>adjie9706@gmail.com</t>
  </si>
  <si>
    <t>Admin IT</t>
  </si>
  <si>
    <t>Wido Agung Mahrom</t>
  </si>
  <si>
    <t xml:space="preserve">08988446891 </t>
  </si>
  <si>
    <t>whido.a@gmail.com</t>
  </si>
  <si>
    <t>Frontend</t>
  </si>
  <si>
    <t>Tasikmalaya</t>
  </si>
  <si>
    <t>Web Development Manager</t>
  </si>
  <si>
    <t>Leonaldo Pasaribu</t>
  </si>
  <si>
    <t>081264374141</t>
  </si>
  <si>
    <t>leonaldopasaribu@gmail.com</t>
  </si>
  <si>
    <t>Jumadi</t>
  </si>
  <si>
    <t>087878536855</t>
  </si>
  <si>
    <t>jumadijumadi470@gmail.com</t>
  </si>
  <si>
    <t>Linux, PHP, Web Server</t>
  </si>
  <si>
    <t>NOC IT</t>
  </si>
  <si>
    <t>Yastaqiim Muqorrobin</t>
  </si>
  <si>
    <t xml:space="preserve">085156973123 </t>
  </si>
  <si>
    <t>yastaqiimmuqorrobin@gmail.com</t>
  </si>
  <si>
    <t>HTML5, PHP, SQL</t>
  </si>
  <si>
    <t>Operator Design Graphic</t>
  </si>
  <si>
    <t>Reza Pahlevi</t>
  </si>
  <si>
    <t xml:space="preserve">081380482127 </t>
  </si>
  <si>
    <t>rezapahlevi794@gmail.com</t>
  </si>
  <si>
    <t>Amanat Nurdinsyah</t>
  </si>
  <si>
    <t>08970630307</t>
  </si>
  <si>
    <t>nurdinsyahamanat@gmail.com</t>
  </si>
  <si>
    <t xml:space="preserve">081325662851 </t>
  </si>
  <si>
    <t>ilham.m.firdaus99@gmail.com</t>
  </si>
  <si>
    <t>Deni Saputra</t>
  </si>
  <si>
    <t xml:space="preserve">082124914002 </t>
  </si>
  <si>
    <t>denisaputra100shs@gmail.com</t>
  </si>
  <si>
    <t>Aceng Willy Aria Pranata</t>
  </si>
  <si>
    <t xml:space="preserve">089673133026 </t>
  </si>
  <si>
    <t>aceng.willy97@gmail.com</t>
  </si>
  <si>
    <t>HTML, CSS</t>
  </si>
  <si>
    <t>Grobogan</t>
  </si>
  <si>
    <t>Antonius Ardiyanto Satrio</t>
  </si>
  <si>
    <t>08999239159</t>
  </si>
  <si>
    <t>antoniusardyyansah@gmail.com</t>
  </si>
  <si>
    <t>HTML,CSS, JavaScript</t>
  </si>
  <si>
    <t>Tentor Web Programming</t>
  </si>
  <si>
    <t>Dani Greget Sumangghani</t>
  </si>
  <si>
    <t xml:space="preserve">081331101005 </t>
  </si>
  <si>
    <t>sumangghani@gmail.com</t>
  </si>
  <si>
    <t>PHP, HTML, CSS, Javascript</t>
  </si>
  <si>
    <t>Emanuel Handoyo</t>
  </si>
  <si>
    <t xml:space="preserve">081527961026 </t>
  </si>
  <si>
    <t>emanuelhandoyo@outlook.com</t>
  </si>
  <si>
    <t>linkedin.com/in/nuelhandoyo</t>
  </si>
  <si>
    <t>David Immanuel Widagdo</t>
  </si>
  <si>
    <t>081918710777</t>
  </si>
  <si>
    <t>davidwidagdo@gmail.com</t>
  </si>
  <si>
    <t>Laravel, API</t>
  </si>
  <si>
    <t xml:space="preserve">https://www.linkedin.com/in /davidwidagdo </t>
  </si>
  <si>
    <t>Arif Cahyo Prasetyo</t>
  </si>
  <si>
    <t xml:space="preserve">085334190466 </t>
  </si>
  <si>
    <t>arif.0009@students.amikom.ac.id</t>
  </si>
  <si>
    <t xml:space="preserve">https://arifcahyo09.github.io/ </t>
  </si>
  <si>
    <t>LINUX, C, Web Design, PHP, Laravel</t>
  </si>
  <si>
    <t>Fiko Gunawan</t>
  </si>
  <si>
    <t xml:space="preserve">085224383844 </t>
  </si>
  <si>
    <t>fikogunawan@outlook.com</t>
  </si>
  <si>
    <t>Romdhani</t>
  </si>
  <si>
    <t>08561746945</t>
  </si>
  <si>
    <t>romdhani@gmail.com</t>
  </si>
  <si>
    <t>https://github.com/bangdoni</t>
  </si>
  <si>
    <t>Adi Siswoyo</t>
  </si>
  <si>
    <t xml:space="preserve">087823801511 </t>
  </si>
  <si>
    <t>adisiswoyo12@gmail.com</t>
  </si>
  <si>
    <t>Codeigniter, CSS, HTML, JavaScript</t>
  </si>
  <si>
    <t>Rizal SK</t>
  </si>
  <si>
    <t xml:space="preserve">085739454602 </t>
  </si>
  <si>
    <t>rizalmasyhadi@gmail.com</t>
  </si>
  <si>
    <t>Septi Astuti</t>
  </si>
  <si>
    <t xml:space="preserve">087834894139 </t>
  </si>
  <si>
    <t>septiastuti19@gmail.com</t>
  </si>
  <si>
    <t>IT Design and Development</t>
  </si>
  <si>
    <t>Cahyana Pahlevi</t>
  </si>
  <si>
    <t>085236581957</t>
  </si>
  <si>
    <t>cpahlevi@gmail.com</t>
  </si>
  <si>
    <t>Situboondo</t>
  </si>
  <si>
    <t>Clara Monica</t>
  </si>
  <si>
    <t>085813569480</t>
  </si>
  <si>
    <t>claramonica20@gmail.com</t>
  </si>
  <si>
    <t>Muhammad Irfan Arisaldy</t>
  </si>
  <si>
    <t>082264117557</t>
  </si>
  <si>
    <t>iarisaldy@gmail.com</t>
  </si>
  <si>
    <t>JavaScript, PHP, SQL</t>
  </si>
  <si>
    <t>Gresik</t>
  </si>
  <si>
    <t>Nanang Wicaksana</t>
  </si>
  <si>
    <t xml:space="preserve">085743340579 </t>
  </si>
  <si>
    <t>nathoenk@gmail.com</t>
  </si>
  <si>
    <t>Web, Server &amp; DB, IoT, Design</t>
  </si>
  <si>
    <t>IT Manager</t>
  </si>
  <si>
    <t>M Adrian Rahmandanu</t>
  </si>
  <si>
    <t xml:space="preserve">082271511514 </t>
  </si>
  <si>
    <t>adrian.rahmandanu2@gmail.com</t>
  </si>
  <si>
    <t>PHP, HTML, JQuery</t>
  </si>
  <si>
    <t>Programmer &amp; IT Staff</t>
  </si>
  <si>
    <t>Nabilla Zachra</t>
  </si>
  <si>
    <t>081585137483</t>
  </si>
  <si>
    <t>nabillazachra14@gmail.com</t>
  </si>
  <si>
    <t>Prograammer</t>
  </si>
  <si>
    <t>Programmer Staff</t>
  </si>
  <si>
    <t>Hendrick Agung</t>
  </si>
  <si>
    <t xml:space="preserve">082186864535 </t>
  </si>
  <si>
    <t>blankon.jail@gmail.com</t>
  </si>
  <si>
    <t>HTML/CSS/JS,PHP, Laravel</t>
  </si>
  <si>
    <t>Aris Afrianto</t>
  </si>
  <si>
    <t>082218769546</t>
  </si>
  <si>
    <t>arisafrianto23@gmail.com</t>
  </si>
  <si>
    <t>Web Designer and Frontend Developer</t>
  </si>
  <si>
    <t>Abdul Gani Pohan</t>
  </si>
  <si>
    <t xml:space="preserve">082363836957 </t>
  </si>
  <si>
    <t>ganipohan28@gmail.com</t>
  </si>
  <si>
    <t>PHP, Java, XML, php MyAdmin</t>
  </si>
  <si>
    <t xml:space="preserve"> Dandy Fajri Ramadha Dandy Fajri Ramadhan</t>
  </si>
  <si>
    <t>6281211828514</t>
  </si>
  <si>
    <t>dandyfajrira@gmail.com</t>
  </si>
  <si>
    <t xml:space="preserve"> Konia Septia</t>
  </si>
  <si>
    <t>6282139135490</t>
  </si>
  <si>
    <t>koniangrm09@gmail.com</t>
  </si>
  <si>
    <t>IPRO Solusi Canggih PT Programmer</t>
  </si>
  <si>
    <t xml:space="preserve"> Nuzul Alief Haq</t>
  </si>
  <si>
    <t>6285156201633</t>
  </si>
  <si>
    <t>nuzulalief154@gmail.com</t>
  </si>
  <si>
    <t xml:space="preserve"> Zaenal Abidin</t>
  </si>
  <si>
    <t>6281319884041</t>
  </si>
  <si>
    <t>zaenal.coding@gmail.com</t>
  </si>
  <si>
    <t>Bitamedia Senior PHP Programmer</t>
  </si>
  <si>
    <t>Indokarya Mandiri Optima PT Android &amp; Web Developer</t>
  </si>
  <si>
    <t>Agif Sofyan</t>
  </si>
  <si>
    <t>6281212408246</t>
  </si>
  <si>
    <t>alpenizme@gmail.com</t>
  </si>
  <si>
    <t>Datasoft Systemmm TEKNISI KOMPUTER</t>
  </si>
  <si>
    <t>BPR Kredit Mandiri Indonesia PT Backend Programmer</t>
  </si>
  <si>
    <t>Helmi</t>
  </si>
  <si>
    <t>62082121217937</t>
  </si>
  <si>
    <t>helmi.workspace@gmail.com</t>
  </si>
  <si>
    <t>web,java</t>
  </si>
  <si>
    <t>Neo Elektra Media CV Full Stack Developer</t>
  </si>
  <si>
    <t xml:space="preserve">  Mohamad Puji Junaedi</t>
  </si>
  <si>
    <t>6282331472499</t>
  </si>
  <si>
    <t>desistrom0@gmail.com</t>
  </si>
  <si>
    <t>web,php</t>
  </si>
  <si>
    <t>Bojonagoro</t>
  </si>
  <si>
    <t>Skyrain Full Stack Developer</t>
  </si>
  <si>
    <t>Traspac Makmur Sejahtera PT Staf Programmer</t>
  </si>
  <si>
    <t xml:space="preserve">  Dhani Suhendra</t>
  </si>
  <si>
    <t>6282284422508</t>
  </si>
  <si>
    <t>dhanisuhendra19@gmail.com</t>
  </si>
  <si>
    <t>Fatkhurohman</t>
  </si>
  <si>
    <t>6287888980686</t>
  </si>
  <si>
    <t>anandafathur16@gmail.com</t>
  </si>
  <si>
    <t>Adib Global Food Supplies PT IT Support Specialist</t>
  </si>
  <si>
    <t>Green Net Indonesia PT IT Programmer and Analyst</t>
  </si>
  <si>
    <t xml:space="preserve"> Fahmi Abdul Yakub</t>
  </si>
  <si>
    <t>6282386730568</t>
  </si>
  <si>
    <t>fahmiabdulyakub28@gmail.com</t>
  </si>
  <si>
    <t>Kampar</t>
  </si>
  <si>
    <t>WAN RIAU Indoxp PT Siswa Magang</t>
  </si>
  <si>
    <t xml:space="preserve"> Dianov Lussac</t>
  </si>
  <si>
    <t>81388117330</t>
  </si>
  <si>
    <t>dianovlussac.is@gmail.com</t>
  </si>
  <si>
    <t>Excom Indonesia PT SYSTEM ANALYST</t>
  </si>
  <si>
    <t xml:space="preserve">  Jafar Shodiq</t>
  </si>
  <si>
    <t>628988116753</t>
  </si>
  <si>
    <t>Jafarshodiq0412@gmail.com</t>
  </si>
  <si>
    <t xml:space="preserve"> Ines Rahmadanti</t>
  </si>
  <si>
    <t>6289669709377</t>
  </si>
  <si>
    <t>inesrahmadanti@gmail.com</t>
  </si>
  <si>
    <t>Fahrul Rozi</t>
  </si>
  <si>
    <t>6282176803560</t>
  </si>
  <si>
    <t>fahrul362@gmail.com</t>
  </si>
  <si>
    <t>Ogan Ilir</t>
  </si>
  <si>
    <t>Kereta Api Indonesia Subdivre III Kertapati Palembang PT IT SUPPORT</t>
  </si>
  <si>
    <t xml:space="preserve">  Haris Tanone</t>
  </si>
  <si>
    <t>6281225704292</t>
  </si>
  <si>
    <t>672015247@student.uksw.edu</t>
  </si>
  <si>
    <t>asuransi Sinarmas Programmer</t>
  </si>
  <si>
    <t xml:space="preserve">   Titis Inti Winarni</t>
  </si>
  <si>
    <t>6282114102773</t>
  </si>
  <si>
    <t>titisintiwinarni@gmail.com</t>
  </si>
  <si>
    <t>Anugrah Wishnu Wicaksana Bekasi PT Staff Admin Executive</t>
  </si>
  <si>
    <t>6287734542196</t>
  </si>
  <si>
    <t>laravel</t>
  </si>
  <si>
    <t>Marlin Wisata Putranusa PT web/mobile developer</t>
  </si>
  <si>
    <t>6281391825544</t>
  </si>
  <si>
    <t>web developer</t>
  </si>
  <si>
    <t>Time Excelindo PT Web Programmer</t>
  </si>
  <si>
    <t xml:space="preserve"> Made Adidharma Torutama</t>
  </si>
  <si>
    <t>6285938369897</t>
  </si>
  <si>
    <t>adidharmatoru@gmail.com</t>
  </si>
  <si>
    <t xml:space="preserve">  Agung Dwi Pratama</t>
  </si>
  <si>
    <t>629637273914</t>
  </si>
  <si>
    <t>agungdwi930@gmail.com</t>
  </si>
  <si>
    <t xml:space="preserve">  Mohammad Nurul Fuad</t>
  </si>
  <si>
    <t>6281329038007</t>
  </si>
  <si>
    <t>fuadhadi94@gmail.com</t>
  </si>
  <si>
    <t xml:space="preserve"> Muhamad Fahmi</t>
  </si>
  <si>
    <t>6285772514172</t>
  </si>
  <si>
    <t>muhamadfahmi332@gmail.com</t>
  </si>
  <si>
    <t xml:space="preserve"> Muhammad Farhan Evirzal</t>
  </si>
  <si>
    <t>6282282438910</t>
  </si>
  <si>
    <t>farhanevirzal15@gmail.com</t>
  </si>
  <si>
    <t>Telekomunikasi Indonesia Tbk PT Intern Student</t>
  </si>
  <si>
    <t xml:space="preserve">  Arief Setiyadi</t>
  </si>
  <si>
    <t>85520700344</t>
  </si>
  <si>
    <t>arief.setiyadi@yahoo.com</t>
  </si>
  <si>
    <t>JQuery,API</t>
  </si>
  <si>
    <t>E Sport and Games, Manila Senior Analyst Programmer</t>
  </si>
  <si>
    <t>Adhyamitra Tatasarana PT SENIOR PROGRAMMER</t>
  </si>
  <si>
    <t xml:space="preserve"> Fadhlan Fauzan</t>
  </si>
  <si>
    <t>6285774798168</t>
  </si>
  <si>
    <t>fadhlanfauzan444@gmail.com</t>
  </si>
  <si>
    <t>SMK Era Informatika IT SUPPORT</t>
  </si>
  <si>
    <t>Ali</t>
  </si>
  <si>
    <t>6281280371965</t>
  </si>
  <si>
    <t>ali.akbar2630@gmail.com</t>
  </si>
  <si>
    <t>Aldo Putra</t>
  </si>
  <si>
    <t>6282234362686</t>
  </si>
  <si>
    <t>putraaldo94@gmail.com</t>
  </si>
  <si>
    <t>MySQL,CSS,html</t>
  </si>
  <si>
    <t>Nganjuk</t>
  </si>
  <si>
    <t>Indonesia Online CV Karyawan Magang</t>
  </si>
  <si>
    <t>Fahmi Ardiansyah</t>
  </si>
  <si>
    <t>6285695954181</t>
  </si>
  <si>
    <t>fahmiardiansyah101@gmail.com</t>
  </si>
  <si>
    <t>Indra Ranuh</t>
  </si>
  <si>
    <t>6282233435843</t>
  </si>
  <si>
    <t>indraranuh1@gmail.com</t>
  </si>
  <si>
    <t>laravel,codeingniter</t>
  </si>
  <si>
    <t>Karanganyar</t>
  </si>
  <si>
    <t>Yayasan Al-Firdaus Sidoarjo (Freelance) Back-End Web Developer</t>
  </si>
  <si>
    <t>Siroja Muniro</t>
  </si>
  <si>
    <t>6289617017377</t>
  </si>
  <si>
    <t>munirosiroja@gmail.com</t>
  </si>
  <si>
    <t>html,css</t>
  </si>
  <si>
    <t>Rangga Primasatya</t>
  </si>
  <si>
    <t>6281316522526</t>
  </si>
  <si>
    <t>ranggaprima12@gmail.com</t>
  </si>
  <si>
    <t>Emerald-System Application Programmer</t>
  </si>
  <si>
    <t>Mr Arieansyah</t>
  </si>
  <si>
    <t>6282250314988</t>
  </si>
  <si>
    <t>arieansyahp.bun@gmail.com</t>
  </si>
  <si>
    <t>RESTFUL API,JS</t>
  </si>
  <si>
    <t>Neosoft Teknologi ASIA PT Lead Programmer</t>
  </si>
  <si>
    <t>6281385523903</t>
  </si>
  <si>
    <t>PHP,MySQL,Codeigniter</t>
  </si>
  <si>
    <t>South Pacific Viscose PT Operator</t>
  </si>
  <si>
    <t>895340420904</t>
  </si>
  <si>
    <t>81226942708</t>
  </si>
  <si>
    <t>`-</t>
  </si>
  <si>
    <t>6281357341400</t>
  </si>
  <si>
    <t>Indmira PT WEB Developer Internship</t>
  </si>
  <si>
    <t>Olivia Rumiris S.</t>
  </si>
  <si>
    <t>oliviasitanggangr@gmail.com</t>
  </si>
  <si>
    <t>https://www.linkedin.com/in/olivia-rs/</t>
  </si>
  <si>
    <t>Nodeflux</t>
  </si>
  <si>
    <t>linkedin.com</t>
  </si>
  <si>
    <t>Candra Marbun</t>
  </si>
  <si>
    <t>candramarbun88@gmail.com</t>
  </si>
  <si>
    <t>https://www.linkedin.com/in/candramarbun/</t>
  </si>
  <si>
    <t>Edycakra Immanuel Sinaga</t>
  </si>
  <si>
    <t>edycakrasinaga@gmail.com</t>
  </si>
  <si>
    <t>Web/Mobile Developer (NodeJS, Express, VueJS, ReactJS, React Native)</t>
  </si>
  <si>
    <t>https://www.linkedin.com/in/edycakrasinaga/</t>
  </si>
  <si>
    <t>Student of Fullstack Program</t>
  </si>
  <si>
    <t>Candra Wijaya</t>
  </si>
  <si>
    <t>candrawjy@icloud.com</t>
  </si>
  <si>
    <t>https://www.linkedin.com/in/candrawjy/</t>
  </si>
  <si>
    <t>IT GEEK. I tinker everthing in my bedroom on my freetime. Console Collector. Gundam Hobbyst. Foreign Languange Enthusiast whos currently addicted to Japanese Culture. Weird Thinker. INTP.</t>
  </si>
  <si>
    <t>Sandri Agur</t>
  </si>
  <si>
    <t>sandrigomes24@gmail.com</t>
  </si>
  <si>
    <t>https://www.linkedin.com/in/sandri-agur-108967170/</t>
  </si>
  <si>
    <t>Web Developer di GYM</t>
  </si>
  <si>
    <t>Aljazair Lindan</t>
  </si>
  <si>
    <t>zairvai@gmail.com</t>
  </si>
  <si>
    <t>FullStack Developer, mobile/web app</t>
  </si>
  <si>
    <t>https://www.linkedin.com/in/aljazair-lindan-ba736619/</t>
  </si>
  <si>
    <t>Digital Media Developer</t>
  </si>
  <si>
    <t>Iqbal Fasyah</t>
  </si>
  <si>
    <t>balfasyah@gmail.com</t>
  </si>
  <si>
    <t>Web Developer | .NET | Laravel</t>
  </si>
  <si>
    <t>https://www.linkedin.com/in/iqbalfasyah/</t>
  </si>
  <si>
    <t>System Information, Website, E-Commerce .NET Framework | .NET Core | Entity Framework | C# | VueJS | Javascript | JQuery | API | JSON | Bootstrap | SASS | SQL Server</t>
  </si>
  <si>
    <t>Chandra Michael Panjaitan</t>
  </si>
  <si>
    <t>chandramichael16@gmail.com</t>
  </si>
  <si>
    <t>https://www.linkedin.com/in/chandra-panjaitan/</t>
  </si>
  <si>
    <t>Jhon Mejer Panjaitan</t>
  </si>
  <si>
    <t>jhonpanjaitanxxx123@gmail.com</t>
  </si>
  <si>
    <t>https://www.linkedin.com/in/jhon-mejer-panjaitan-6b6b4a150/</t>
  </si>
  <si>
    <t>Web Developer at PT Metromatika Teknologi Rekayasa</t>
  </si>
  <si>
    <t>Enggal Alfrian</t>
  </si>
  <si>
    <t>eenggal6@gmail.com</t>
  </si>
  <si>
    <t>https://www.linkedin.com/in/enggal-alfrian/</t>
  </si>
  <si>
    <t>orianasihaloho</t>
  </si>
  <si>
    <t>orianasihaloho@gmail.com</t>
  </si>
  <si>
    <t>https://www.linkedin.com/in/orianasihaloho/</t>
  </si>
  <si>
    <t>QA Engineer at Tunaiku</t>
  </si>
  <si>
    <t>Muhamad Faldi Taufik</t>
  </si>
  <si>
    <t>falditaufik@gmail.com</t>
  </si>
  <si>
    <t>https://www.linkedin.com/in/muhamad-faldi-taufik-546a9815b/</t>
  </si>
  <si>
    <t xml:space="preserve">QA Engineer </t>
  </si>
  <si>
    <t>Avriana Indarwasti</t>
  </si>
  <si>
    <t>avrianana@gmail.com</t>
  </si>
  <si>
    <t>https://www.linkedin.com/in/avriana-indarwasti/</t>
  </si>
  <si>
    <t>QA Engineer at Amartha</t>
  </si>
  <si>
    <t>anggiat yazid panggabean</t>
  </si>
  <si>
    <t>gieoooo@gmail.com</t>
  </si>
  <si>
    <t>https://www.linkedin.com/in/anggiat-yazid-panggabean-739b49120/</t>
  </si>
  <si>
    <t>QA/QC Engineer at Petrosea</t>
  </si>
  <si>
    <t>QA/QC Engineer</t>
  </si>
  <si>
    <t>Melody Indah Tasso</t>
  </si>
  <si>
    <t>melodytasso@gmail.com</t>
  </si>
  <si>
    <t>Software QA Engineer</t>
  </si>
  <si>
    <t>https://www.linkedin.com/in/melody-indah-tasso-038620139/</t>
  </si>
  <si>
    <t>Software QA Engineer at Macroad</t>
  </si>
  <si>
    <t>Yosiana Sembiring</t>
  </si>
  <si>
    <t>yosianadepari@gmail.com</t>
  </si>
  <si>
    <t>https://www.linkedin.com/in/yosiana-sembiring-87baa6153/</t>
  </si>
  <si>
    <t>Cindy Siringoringo</t>
  </si>
  <si>
    <t>cindysiringo97@gmail.com</t>
  </si>
  <si>
    <t>Associate Software QA Engineer</t>
  </si>
  <si>
    <t>https://www.linkedin.com/in/cindy-siringoringo/</t>
  </si>
  <si>
    <t>Associate Software QA Engineer in Innovation at DANA Indonesia</t>
  </si>
  <si>
    <t>khairanimalau</t>
  </si>
  <si>
    <t>malaukhairani@gmail.com</t>
  </si>
  <si>
    <t>https://www.linkedin.com/in/khairanimalau/</t>
  </si>
  <si>
    <t>Hendro Prabowo</t>
  </si>
  <si>
    <t>hendroprabowo604@gmail.com</t>
  </si>
  <si>
    <t>https://www.linkedin.com/in/hendro-prabowo/</t>
  </si>
  <si>
    <t>Back End Developer at Tunaiku</t>
  </si>
  <si>
    <t>https://www.linkedin.com/in/abby-darda-damarullah-b41845157/</t>
  </si>
  <si>
    <t>Aiko Anji</t>
  </si>
  <si>
    <t>aikoanji@gmail.com</t>
  </si>
  <si>
    <t>https://www.linkedin.com/in/aikoanji/</t>
  </si>
  <si>
    <t>Software Developer at Bhinneka.com</t>
  </si>
  <si>
    <t>Nur Zazin</t>
  </si>
  <si>
    <t>nurza.cool@gmail.com</t>
  </si>
  <si>
    <t>https://www.linkedin.com/in/nurzazin/</t>
  </si>
  <si>
    <t>Arif Priatna</t>
  </si>
  <si>
    <t>arifpriatna005@gmail.com</t>
  </si>
  <si>
    <t>https://www.linkedin.com/in/arif-priatna/</t>
  </si>
  <si>
    <t>Full Stack Developer at Docotel Group</t>
  </si>
  <si>
    <t>Juliper Simanjuntak</t>
  </si>
  <si>
    <t>sjuliper7@gmail.com</t>
  </si>
  <si>
    <t>Software Engineer | Back End</t>
  </si>
  <si>
    <t>https://www.linkedin.com/in/juliper-simanjuntak/</t>
  </si>
  <si>
    <t>Software Engineer at Qoala</t>
  </si>
  <si>
    <t>Jonathan Borisman Tambun</t>
  </si>
  <si>
    <t>tambunjonathanb@gmail.com</t>
  </si>
  <si>
    <t>Web developer</t>
  </si>
  <si>
    <t>https://www.linkedin.com/in/jonatambun/</t>
  </si>
  <si>
    <t>Software Developer at Institut Teknologi Del</t>
  </si>
  <si>
    <t>Amine Raghib</t>
  </si>
  <si>
    <t>hi@raghib.me</t>
  </si>
  <si>
    <t>https://www.linkedin.com/in/raghibamine/</t>
  </si>
  <si>
    <t>Chief Executive Officer at FR innovation</t>
  </si>
  <si>
    <t>Ferdina Kusumah</t>
  </si>
  <si>
    <t>ferdina.kusumah@gmail.com</t>
  </si>
  <si>
    <t>https://www.linkedin.com/in/ferdina-kusumah-599209100/</t>
  </si>
  <si>
    <t>Software Engineer at ZebraX</t>
  </si>
  <si>
    <t>Yusuf Pangaribuan</t>
  </si>
  <si>
    <t>yusufpangaribuan31@gmail.com</t>
  </si>
  <si>
    <t>https://www.linkedin.com/in/yusuf-pangaribuan-0942ab11a/</t>
  </si>
  <si>
    <t>Software Engineer at Tiket.com (PT. Global Tiket Network)</t>
  </si>
  <si>
    <t>Ivan Juliant</t>
  </si>
  <si>
    <t>ivanjuliant30@gmail.com</t>
  </si>
  <si>
    <t>https://www.linkedin.com/in/ivanjuliant/</t>
  </si>
  <si>
    <t>Web Developer at PT Five Angels Investment Limited</t>
  </si>
  <si>
    <t>Retno Wulan Tambunan</t>
  </si>
  <si>
    <t>retnowulan521@gmail.com</t>
  </si>
  <si>
    <t>Data Engineer</t>
  </si>
  <si>
    <t>https://www.linkedin.com/in/retno-wulan-tambunan-2704a5b8/</t>
  </si>
  <si>
    <t>Data Engineer at TrueMoney Indonesia</t>
  </si>
  <si>
    <t>Richad Rivanto David</t>
  </si>
  <si>
    <t>richadrivantodavid@gmail.com</t>
  </si>
  <si>
    <t>https://www.linkedin.com/in/richad-rivanto-david-452baa112/</t>
  </si>
  <si>
    <t>Software Quality Assurance Engineer</t>
  </si>
  <si>
    <t>https://www.linkedin.com/in/olivia-aldisa-94635359/</t>
  </si>
  <si>
    <t>Handri Hermawan</t>
  </si>
  <si>
    <t>handrihmw@gmail.com</t>
  </si>
  <si>
    <t>https://www.linkedin.com/in/handrihmw/</t>
  </si>
  <si>
    <t>Frontend Developer at Niagahoster</t>
  </si>
  <si>
    <t>Sherly Hapsari</t>
  </si>
  <si>
    <t>sherlyhapsari22@gmail.com</t>
  </si>
  <si>
    <t>https://www.linkedin.com/in/sherly-hapsari-47481a163/</t>
  </si>
  <si>
    <t>Afiani F.</t>
  </si>
  <si>
    <t>afianifauziah@gmail.com</t>
  </si>
  <si>
    <t>https://www.linkedin.com/in/afianifz/</t>
  </si>
  <si>
    <t>Andry Yosua</t>
  </si>
  <si>
    <t>andry.yosua@gmail.com</t>
  </si>
  <si>
    <t>Fullstack Web Developer and Operations</t>
  </si>
  <si>
    <t>https://www.linkedin.com/in/andryyosua/</t>
  </si>
  <si>
    <t>Ahmad Salafudin</t>
  </si>
  <si>
    <t>ahmadsalafudin3@gmail.com</t>
  </si>
  <si>
    <t>https://www.linkedin.com/in/ahmad-salafudin-4521a8180/</t>
  </si>
  <si>
    <t>Syaiful Anwar</t>
  </si>
  <si>
    <t>ipung.anwar1@gmail.com</t>
  </si>
  <si>
    <t>Associate Software Engineer</t>
  </si>
  <si>
    <t>http://id.linkedin.com/in/syaiful-anwar-06a5aba7</t>
  </si>
  <si>
    <t>Associate Software Engineer at Dana</t>
  </si>
  <si>
    <t>Andiarto Prabowo</t>
  </si>
  <si>
    <t>andiartoprabowo@yahoo.com</t>
  </si>
  <si>
    <t>Software Test Enginner</t>
  </si>
  <si>
    <t>http://id.linkedin.com/in/andiarto-prabowo</t>
  </si>
  <si>
    <t>Software Test Engineer</t>
  </si>
  <si>
    <t>Software Test Engineer at Bukalapak</t>
  </si>
  <si>
    <t>Cornelius Yan Mintareja</t>
  </si>
  <si>
    <t>onel.raja@gmail.com</t>
  </si>
  <si>
    <t>http://id.linkedin.com/in/corneliusyan</t>
  </si>
  <si>
    <t>Software Engineer Intern</t>
  </si>
  <si>
    <t>Ahmad Nizar</t>
  </si>
  <si>
    <t>ahmadnizar.owl@gmail.com</t>
  </si>
  <si>
    <t>http://id.linkedin.com/in/ahmad-nizar-8a6109139</t>
  </si>
  <si>
    <t>Software Engineer at Nodeflux</t>
  </si>
  <si>
    <t>Yohanes Triharto</t>
  </si>
  <si>
    <t>yohanes3h@gmail.com</t>
  </si>
  <si>
    <t>https://www.linkedin.com/in/yohanes-trihartanto-955845114/</t>
  </si>
  <si>
    <t>reyhanalphardsavero@gmail.com</t>
  </si>
  <si>
    <t>Putu Wira A</t>
  </si>
  <si>
    <t>astika.dharma@gmail.com</t>
  </si>
  <si>
    <t>http://in.linkedin.com/in/wiradh</t>
  </si>
  <si>
    <t>Software Engineer at Traveloka</t>
  </si>
  <si>
    <t>Muhammad Fauzan Rindra Putra</t>
  </si>
  <si>
    <t>fauzanrindra@gmail.com</t>
  </si>
  <si>
    <t>http://id/linkedin.com/in/fauzanrindra</t>
  </si>
  <si>
    <t>Software Engineer at Kitabisa</t>
  </si>
  <si>
    <t>Kemal Elmizan</t>
  </si>
  <si>
    <t>kemalelmizan@gmail.com</t>
  </si>
  <si>
    <t>https://www.linkedin.com/in/kemalelmizan/</t>
  </si>
  <si>
    <t>Software Engineer at Gojek</t>
  </si>
  <si>
    <t>Adrian Hartanto</t>
  </si>
  <si>
    <t>s.adrianh@gmail.com</t>
  </si>
  <si>
    <t>http://id.linkedin.com/in/adrianhartanto</t>
  </si>
  <si>
    <t>Fordyce Gozali</t>
  </si>
  <si>
    <t>forddyce92@gmail.com</t>
  </si>
  <si>
    <t>https://id.linkedin.com/in/forddyce</t>
  </si>
  <si>
    <t>Muhar Riana</t>
  </si>
  <si>
    <t>Zoelkhairi13pn@gmail.com</t>
  </si>
  <si>
    <t>https://www.linkedin.com/in/muharriana/</t>
  </si>
  <si>
    <t>Agung Dirgantara</t>
  </si>
  <si>
    <t>agungmasda29@gmail.com</t>
  </si>
  <si>
    <t>https://id.linkedin.com/in/agoenks29d</t>
  </si>
  <si>
    <t>Dicky Syahputra</t>
  </si>
  <si>
    <t>dickysyaputra@gmailcom</t>
  </si>
  <si>
    <t>https://id/linkedin.com/in/dickysyahputra</t>
  </si>
  <si>
    <t>Freelance Web Development</t>
  </si>
  <si>
    <t>Rahmat Awalludin</t>
  </si>
  <si>
    <t>rahmat.awaludin@gmail.com</t>
  </si>
  <si>
    <t>http://id/linkedin.com/in/rahmatawaludin</t>
  </si>
  <si>
    <t>Bagaskara Awaludin</t>
  </si>
  <si>
    <t>bagaswisnu07@gmail.com</t>
  </si>
  <si>
    <t>https://www.linkedin.com/in/bagaskara-wisnu-gunawan/</t>
  </si>
  <si>
    <t>Candra Dwi Prasetyo</t>
  </si>
  <si>
    <t>candradwiprasetyo@gmail.com</t>
  </si>
  <si>
    <t>https://www.linkedin.com/in/candra-dwi-prasetyo-a069b6b3/</t>
  </si>
  <si>
    <t>Muhammad Maghfurin</t>
  </si>
  <si>
    <r>
      <rPr>
        <color rgb="FF1155CC"/>
        <u/>
      </rPr>
      <t>maghfurin.de</t>
    </r>
    <r>
      <t>@gmail.com</t>
    </r>
  </si>
  <si>
    <t>https://www.linkedin.com/in/muhammad-maghfurin-68b139a9/</t>
  </si>
  <si>
    <t>Erwin</t>
  </si>
  <si>
    <t>erwinwidjayame@yahoo.com</t>
  </si>
  <si>
    <t>http://id.linkedin.com/in/erwin011895</t>
  </si>
  <si>
    <t>Backend Enginner</t>
  </si>
  <si>
    <t>Backend Engineer at Shopee</t>
  </si>
  <si>
    <t>Taufan Raifaldy Maaruf</t>
  </si>
  <si>
    <t>taufan.maaruf@gmail.com</t>
  </si>
  <si>
    <t>http://id.linkedin.com/in/taufanmaaruf</t>
  </si>
  <si>
    <t>Firman Abdul Hakim</t>
  </si>
  <si>
    <t>fimzhakim@gmail.com</t>
  </si>
  <si>
    <t>https://www.linkedin.com/in/firman-abdul-hakim-2a818b92/</t>
  </si>
  <si>
    <t>triomaxideutz@gmail.com</t>
  </si>
  <si>
    <t>http://id.linkedin.com/in.trio-purnomo-88b31632</t>
  </si>
  <si>
    <t>Abdul Hakim</t>
  </si>
  <si>
    <t>aimabdhakim@gmail.com</t>
  </si>
  <si>
    <t>http://id.linkedin.com/in/aimabdhakim</t>
  </si>
  <si>
    <t>Sumitro L. Wijaya</t>
  </si>
  <si>
    <t>sumitro.wj@gmail.com</t>
  </si>
  <si>
    <t>http://id.linkedin.com/in/sumitro-wijaya</t>
  </si>
  <si>
    <t>Backend Engineer at Dana</t>
  </si>
  <si>
    <t>https://www.linkedin.com/in/dandyarir/</t>
  </si>
  <si>
    <t>Achmad Andri</t>
  </si>
  <si>
    <t>adriachmad93@gmail.com</t>
  </si>
  <si>
    <t>https://www.linkedin.com/in/achmad-andri-1380a6128/</t>
  </si>
  <si>
    <t>Vany Diah</t>
  </si>
  <si>
    <t>vanydiah94@gmail.com</t>
  </si>
  <si>
    <t>http://id.linkedin.com/in/fathan</t>
  </si>
  <si>
    <t>Alfharizky Fauzi</t>
  </si>
  <si>
    <t>alfahrizky110900@gmail.com</t>
  </si>
  <si>
    <t>https://www.linkedin.com/in/alfharizky-fauzi-20628817b/</t>
  </si>
  <si>
    <t>Syarief Hidayat</t>
  </si>
  <si>
    <t>syarief.office@gmail.comm</t>
  </si>
  <si>
    <t>http://id.linkedin.com/in/syarief-hidayat-5770615a</t>
  </si>
  <si>
    <t>Tirta Wirya Putra</t>
  </si>
  <si>
    <t>tirtawiryaputra@yahoo.com</t>
  </si>
  <si>
    <t>http://id.linkedin.com/in/tirta-wirya-putra</t>
  </si>
  <si>
    <t>Sebastian Bara Primananda</t>
  </si>
  <si>
    <t>sebastianus.bara@gmail.com</t>
  </si>
  <si>
    <t>http://id.linkedin.com/in/sebastianusprimananda</t>
  </si>
  <si>
    <t>lucky h saputra</t>
  </si>
  <si>
    <t>luky.saputra20@gmail.com</t>
  </si>
  <si>
    <t>Quality Assurance Quality Control</t>
  </si>
  <si>
    <t>https://www.linkedin.com/in/luky-h-saputra-841a49a5/</t>
  </si>
  <si>
    <t>Yuliandi Brata Permadi</t>
  </si>
  <si>
    <t>yuliandibrata@gmail.com</t>
  </si>
  <si>
    <t>Qulaity Assurance</t>
  </si>
  <si>
    <t>https://www.linkedin.com/in/yuliandi-brata-permadi-8a2485128/</t>
  </si>
  <si>
    <t>Quality assurance</t>
  </si>
  <si>
    <t>Dia Nugroho</t>
  </si>
  <si>
    <t>dianugroho1@gmail.com</t>
  </si>
  <si>
    <t>https://www.linkedin.com/in/dia-nugroho-a975ab10b/</t>
  </si>
  <si>
    <t>Muhammad Fitrah Sunaryo</t>
  </si>
  <si>
    <t>fitrahsunaryo@gmail.com</t>
  </si>
  <si>
    <t>https://www.linkedin.com/in/fitrahsunaryo/</t>
  </si>
  <si>
    <t>Jelita Ratu Pertiwi</t>
  </si>
  <si>
    <t>jelitaratu.p@gmail.com</t>
  </si>
  <si>
    <t>QA Taster</t>
  </si>
  <si>
    <t>https://www.linkedin.com/in/jelitaratupertiwi/</t>
  </si>
  <si>
    <t>Berry Padmanagara</t>
  </si>
  <si>
    <t>berrypadmanagara@yahoo.com</t>
  </si>
  <si>
    <t>https://www.linkedin.com/in/dr-ir-rd-berry-padmanagara-mm-238bb229/</t>
  </si>
  <si>
    <t>Hendra Susila</t>
  </si>
  <si>
    <t>gun.shenyang@gmail.com</t>
  </si>
  <si>
    <t>Staff QA Engineer</t>
  </si>
  <si>
    <t>https://www.linkedin.com/in/hendra-susila-719b4a125/</t>
  </si>
  <si>
    <t>Staff WA Engineer</t>
  </si>
  <si>
    <t>Ramlan Lumban Tobing</t>
  </si>
  <si>
    <t>ramlantobing@gmaail.com</t>
  </si>
  <si>
    <t>Quality Assurance/Quality Control</t>
  </si>
  <si>
    <t>https://www.linkedin.com/in/ramlan-lumban-tobing-5937062b/</t>
  </si>
  <si>
    <t>Steven Arifianto</t>
  </si>
  <si>
    <t>steven.arifianto@gmail.com</t>
  </si>
  <si>
    <t>https://www.linkedin.com/in/stevenar/</t>
  </si>
  <si>
    <t>Novia ragil Setiawan</t>
  </si>
  <si>
    <t>noviaragil@gmail.com</t>
  </si>
  <si>
    <t>https://www.linkedin.com/in/novia-ragil-setiawan-a86975b1/</t>
  </si>
  <si>
    <t>Andri Sukandi</t>
  </si>
  <si>
    <t>alvin.oi1983@gmail.com</t>
  </si>
  <si>
    <t>https://www.linkedin.com/in/andri-sukandi-40576394/</t>
  </si>
  <si>
    <t>Joko Sumantarkan</t>
  </si>
  <si>
    <t>jokosumantarkan@gmail.com</t>
  </si>
  <si>
    <t>QA Manager</t>
  </si>
  <si>
    <t>https://www.linkedin.com/in/joko-sumantarkan-48441410a/</t>
  </si>
  <si>
    <t>Fitriansyah Adi Putra</t>
  </si>
  <si>
    <t>hrposcomtech@gmail.com</t>
  </si>
  <si>
    <t>https://www.linkedin.com/in/fitriansyah-adi-putra-318285aa/</t>
  </si>
  <si>
    <t>Masurih Torih</t>
  </si>
  <si>
    <t>masurih.tori@gmail.com</t>
  </si>
  <si>
    <t>Quality Manager</t>
  </si>
  <si>
    <t>https://www.linkedin.com/in/masurih-tori-43383414/</t>
  </si>
  <si>
    <t>Agung Rizkianto</t>
  </si>
  <si>
    <t>a.rizkianto@gmail.com</t>
  </si>
  <si>
    <t>DevOps Engineer</t>
  </si>
  <si>
    <t>https://www.linkedin.com/in/rizkianto/</t>
  </si>
  <si>
    <t>David Sugianto</t>
  </si>
  <si>
    <t>davidmufc@gmail.com</t>
  </si>
  <si>
    <t>https://www.linkedin.com/in/david-sugianto/</t>
  </si>
  <si>
    <t>Toba Pramudia</t>
  </si>
  <si>
    <t>tobapramudia@gmail.com</t>
  </si>
  <si>
    <t>https://www.linkedin.com/in/tobapramudia/</t>
  </si>
  <si>
    <t>Indrajit</t>
  </si>
  <si>
    <t>job.indrajit@gmail.com</t>
  </si>
  <si>
    <t>https://www.linkedin.com/in/indrajit-a3169556/</t>
  </si>
  <si>
    <t>Bayu Nugraha</t>
  </si>
  <si>
    <t>bayunugrahabaay@gmail.com</t>
  </si>
  <si>
    <t>Frotnend Developer</t>
  </si>
  <si>
    <t>https://www.linkedin.com/in/bayu-nugraha-9692a8162/</t>
  </si>
  <si>
    <t>Fronend Developer</t>
  </si>
  <si>
    <t>Muhammad Faldi Taufik</t>
  </si>
  <si>
    <t>Avriana indarwasti</t>
  </si>
  <si>
    <t>Sondang Sartika Siahaan</t>
  </si>
  <si>
    <t>sondangsartikaa@gmail.com</t>
  </si>
  <si>
    <t>https://www.linkedin.com/in/sondang-sartika-siahaan-198135154/</t>
  </si>
  <si>
    <t>Willy tan</t>
  </si>
  <si>
    <t>willy.tan434@gmail.com</t>
  </si>
  <si>
    <t>https://www.linkedin.com/in/willy-tan-198814150/</t>
  </si>
  <si>
    <t>Ramosan Lubis</t>
  </si>
  <si>
    <t>ramosanlubis28@gmail.com</t>
  </si>
  <si>
    <t>https://www.linkedin.com/in/ramosanlubis/</t>
  </si>
  <si>
    <t>Fahmy Habibullah</t>
  </si>
  <si>
    <t>fahmyhaa@gmail.com</t>
  </si>
  <si>
    <t>UI/UX Design Manager</t>
  </si>
  <si>
    <t>https://www.linkedin.com/in/fahmyhaa/</t>
  </si>
  <si>
    <t>Rizky Destian</t>
  </si>
  <si>
    <t>rizky.destian@gmail.com</t>
  </si>
  <si>
    <t>https://www.linkedin.com/in/rizkydes/</t>
  </si>
  <si>
    <t>Windyasari Septriani</t>
  </si>
  <si>
    <t>windyavintage@gmail.com</t>
  </si>
  <si>
    <t>https://www.linkedin.com/in/windyasari/</t>
  </si>
  <si>
    <t>Sulton Handaya</t>
  </si>
  <si>
    <t>sulton.handaya.sh@gmail.com</t>
  </si>
  <si>
    <t>Interaction Designer</t>
  </si>
  <si>
    <t>https://www.linkedin.com/in/sultonhandaya/</t>
  </si>
  <si>
    <t>Riko Sapto Dimo</t>
  </si>
  <si>
    <t>rikosapto@gmail.com</t>
  </si>
  <si>
    <t>https://www.linkedin.com/in/riko-sapto-dimo-530a6a145/</t>
  </si>
  <si>
    <t>Mohammad Arief Bagusprasetyyo</t>
  </si>
  <si>
    <t>punyapras@gmail.com</t>
  </si>
  <si>
    <t>https://www.linkedin.com/in/bagusprastyo/</t>
  </si>
  <si>
    <t>Timotius Mulliawan</t>
  </si>
  <si>
    <t>timotiusmuliawan05@gmail.com</t>
  </si>
  <si>
    <t>https://www.linkedin.com/in/timotius-muliawan-80ba45174/</t>
  </si>
  <si>
    <t>Dimas Purwanto</t>
  </si>
  <si>
    <t>dimasmaspur@gmail.com</t>
  </si>
  <si>
    <t>Full Stack Developer Intern</t>
  </si>
  <si>
    <t>https://www.linkedin.com/in/dimasmaspur/</t>
  </si>
  <si>
    <t>Raditte Anggoro</t>
  </si>
  <si>
    <t>raditeanggoro@gmail.com</t>
  </si>
  <si>
    <t>https://www.linkedin.com/in/raditte-anggoro-a195b3112/</t>
  </si>
  <si>
    <t>Irfan Arrofi</t>
  </si>
  <si>
    <t>irfanarrofi2@gmail.com</t>
  </si>
  <si>
    <t>https://www.linkedin.com/in/irfan-arrofi-202395a5/</t>
  </si>
  <si>
    <t>Henrio Septiano</t>
  </si>
  <si>
    <t>hseptiano@gmail.com</t>
  </si>
  <si>
    <t>https://www.linkedin.com/in/henrio-septiano-28ba5298/</t>
  </si>
  <si>
    <t xml:space="preserve">Senior Full Stack Software Engineer </t>
  </si>
  <si>
    <t>Gery Ruslandi</t>
  </si>
  <si>
    <t>geryruslandi@gmail.com</t>
  </si>
  <si>
    <t>https://www.linkedin.com/in/geryruslandi/</t>
  </si>
  <si>
    <t>Bagaskara Wisnu Gunawan</t>
  </si>
  <si>
    <t>bagaswisnu077@gmail.com</t>
  </si>
  <si>
    <t>forddyce@gmail.com</t>
  </si>
  <si>
    <t>https://www.linkedin.com/in/forddyce/</t>
  </si>
  <si>
    <t>Kristofer Jehezkiel Bangun</t>
  </si>
  <si>
    <t>kristoferjb97@gmial.com</t>
  </si>
  <si>
    <t>https://www.linkedin.com/in/kristofer-jehezkiel-bangun/</t>
  </si>
  <si>
    <t>Application Development Analyst</t>
  </si>
  <si>
    <t>Elka A</t>
  </si>
  <si>
    <r>
      <rPr>
        <color rgb="FF1155CC"/>
        <u/>
      </rPr>
      <t>hana.ga</t>
    </r>
    <r>
      <t>.saitara@gmail.com</t>
    </r>
  </si>
  <si>
    <t>https://www.linkedin.com/in/aprico/</t>
  </si>
  <si>
    <t>Fauzan Widyanto</t>
  </si>
  <si>
    <t>fauzan.widyanto1@gmail.com</t>
  </si>
  <si>
    <t>https://www.linkedin.com/in/virgorasion/</t>
  </si>
  <si>
    <t>Annisa Dwi Aguslita</t>
  </si>
  <si>
    <t>annisa.dwi.aguslita@gmail.com</t>
  </si>
  <si>
    <t>https://www.linkedin.com/in/annisa-dwi-aguslita-356703127/</t>
  </si>
  <si>
    <t>Hafizh Pratama</t>
  </si>
  <si>
    <t>hafizhpratama99@gmail.com</t>
  </si>
  <si>
    <t>https://www.linkedin.com/in/hafizh-pratama-12220b111/</t>
  </si>
  <si>
    <t>swarvanu sengupta</t>
  </si>
  <si>
    <t>swarvanusg@gmail.com</t>
  </si>
  <si>
    <t>https://www.linkedin.com/in/swarvanusg/</t>
  </si>
  <si>
    <t>Full Stack Engineer at Gojek</t>
  </si>
  <si>
    <t>Jeffry Tandiono</t>
  </si>
  <si>
    <t>jeffry.tandiono@gmail.com</t>
  </si>
  <si>
    <t>Prduct Engineer</t>
  </si>
  <si>
    <t>Prduct Engineer at Gojek</t>
  </si>
  <si>
    <t>Diwa Perkasa</t>
  </si>
  <si>
    <t>diwa.perkasa@gmail.com</t>
  </si>
  <si>
    <t>https://www.linkedin.com/in/diwa-perkasa-651358a5/</t>
  </si>
  <si>
    <t>Full Stacj Developer</t>
  </si>
  <si>
    <t>Samuel Zega</t>
  </si>
  <si>
    <t>samuel.zegaa@gmail.lcom</t>
  </si>
  <si>
    <t>https://www.linkedin.com/in/samuelzega/</t>
  </si>
  <si>
    <t>Eric Sudhartio</t>
  </si>
  <si>
    <t>dcar.developer@gmail.com</t>
  </si>
  <si>
    <t>Product Engineer</t>
  </si>
  <si>
    <t>https://www.linkedin.com/in/eric-sudhartio-0b8a09196/</t>
  </si>
  <si>
    <t>Ariello Daffa</t>
  </si>
  <si>
    <t>ariellodaffa@gmail.com</t>
  </si>
  <si>
    <t>Full Stack Engineer Magang</t>
  </si>
  <si>
    <t>luhuhttps://www.linkedin.com/in/eric-sudhartio-0b8a09196/</t>
  </si>
  <si>
    <t>Nabil Muhammad Firdaus</t>
  </si>
  <si>
    <t>123.nabil.dev@gmail.com</t>
  </si>
  <si>
    <t>Laravel</t>
  </si>
  <si>
    <t>https://www.linkedin.com/in/nmfzone/</t>
  </si>
  <si>
    <t>Moch Bakhtiar</t>
  </si>
  <si>
    <t>mochbakhtiar23@gmail.com</t>
  </si>
  <si>
    <t>https://www.linkedin.com/in/moch-bakhtiar-926133103/</t>
  </si>
  <si>
    <t>Steven Nugroho</t>
  </si>
  <si>
    <t>stevencaesar92@gmail.com</t>
  </si>
  <si>
    <t>https://www.linkedin.com/in/stevensiahaan/</t>
  </si>
  <si>
    <t>M Risky Negoro Putro</t>
  </si>
  <si>
    <t>razyqu@gmail.com</t>
  </si>
  <si>
    <t>https://www.linkedin.com/in/m-risky-negoro-putro-9030a656/</t>
  </si>
  <si>
    <t>Tunggul Satrio Jati</t>
  </si>
  <si>
    <t>ira.syahputri@gmail.com</t>
  </si>
  <si>
    <t>https://www.linkedin.com/in/tunggul-satrio-jati-67349160/</t>
  </si>
  <si>
    <t>Yudanto Anas Nugroho</t>
  </si>
  <si>
    <t>yudantoanas@hotmail.com</t>
  </si>
  <si>
    <t>https://www.linkedin.com/in/yudantoanas/</t>
  </si>
  <si>
    <t>iqbalfasyah</t>
  </si>
  <si>
    <t>Dhruv Narayan</t>
  </si>
  <si>
    <t>yadav17.dhruv@gmail.com</t>
  </si>
  <si>
    <t>https://www.linkedin.com/in/dhruv-narayan-8b389512a/</t>
  </si>
  <si>
    <t>Dani Ilhamrohmad</t>
  </si>
  <si>
    <t>ilhamrohmad.dani@gmail.com</t>
  </si>
  <si>
    <t>https://www.linkedin.com/in/ilhamrohmad-dani/</t>
  </si>
  <si>
    <t>Edward Simarmata</t>
  </si>
  <si>
    <t>edwardsaragih97@gmail.com</t>
  </si>
  <si>
    <t>https://www.linkedin.com/in/edward-simarmata-767129118/</t>
  </si>
  <si>
    <t>Sufyan Aslam</t>
  </si>
  <si>
    <t>sufyanhashmi301@gmail.com</t>
  </si>
  <si>
    <t>Senior Laravel Developer</t>
  </si>
  <si>
    <t>https://www.linkedin.com/in/sufyan-aslam-552785a1/</t>
  </si>
  <si>
    <t>Sogumontar Hendra Sihombing</t>
  </si>
  <si>
    <t>hendrasimz92@gmail.com</t>
  </si>
  <si>
    <t>https://www.linkedin.com/in/sogumontar-hendra-simangunsong-a9ab1217b/</t>
  </si>
  <si>
    <t>Emrycho C J Simanungkalit</t>
  </si>
  <si>
    <t>emricho1412@gmail.com</t>
  </si>
  <si>
    <t>https://www.linkedin.com/in/rychemrycho/</t>
  </si>
  <si>
    <t>Dicoding Reviewer</t>
  </si>
  <si>
    <t>Ucu Nurul Ulum</t>
  </si>
  <si>
    <t>ucunurul@yahoo.com</t>
  </si>
  <si>
    <t>https://www.linkedin.com/in/ucu-nurul-ulum-92a003120/</t>
  </si>
  <si>
    <t>Sugiarto Montana</t>
  </si>
  <si>
    <t>sugiartomontana.work@yahoo.com</t>
  </si>
  <si>
    <t>IT Senior Software Developer</t>
  </si>
  <si>
    <t>https://www.linkedin.com/in/sugiarto-montana-7400a639/</t>
  </si>
  <si>
    <t>Simon Santoso</t>
  </si>
  <si>
    <t>santososimun92@gmil.com</t>
  </si>
  <si>
    <t>https://www.linkedin.com/in/simon-santoso-5316b0a2/</t>
  </si>
  <si>
    <t>Robert Tan</t>
  </si>
  <si>
    <t>robett.tan@gmail.com</t>
  </si>
  <si>
    <t>Product Manager</t>
  </si>
  <si>
    <t>https://www.linkedin.com/in/roberttan1/</t>
  </si>
  <si>
    <t>Product Manager at Traveloka</t>
  </si>
  <si>
    <t>Agus Iskandar</t>
  </si>
  <si>
    <t>prodtank.jkt@gmail.com</t>
  </si>
  <si>
    <t>Head of Product</t>
  </si>
  <si>
    <t>https://www.linkedin.com/in/agus-iskandar/</t>
  </si>
  <si>
    <t>Head Of Product</t>
  </si>
  <si>
    <t>Grace Naibaho</t>
  </si>
  <si>
    <t>gracenaibaho@gmail.com</t>
  </si>
  <si>
    <t>.Net Developer</t>
  </si>
  <si>
    <t>https://www.linkedin.com/in/grace-naibaho-4a5185132/</t>
  </si>
  <si>
    <t>Muhammad Fachrizal</t>
  </si>
  <si>
    <t>fachrizal.muhammad20@gmail.com</t>
  </si>
  <si>
    <t>https://www.linkedin.com/in/muhammad-fachrizal-007112174/</t>
  </si>
  <si>
    <t>.NET Developer di Kreatif Solusi Informatika</t>
  </si>
  <si>
    <t>Andhi Sumarjo</t>
  </si>
  <si>
    <t>andhisumarjo@gmail.com</t>
  </si>
  <si>
    <t>https://www.linkedin.com/in/andhi-sumarjo-854817104/</t>
  </si>
  <si>
    <t>Iqbal Fajar Gartika</t>
  </si>
  <si>
    <t>iqba;.gartika@gmail.com</t>
  </si>
  <si>
    <t>https://www.linkedin.com/in/iqbal-fajar-gartika-5163b499/</t>
  </si>
  <si>
    <t>Robin Lim</t>
  </si>
  <si>
    <t>robin123cs@gmail.com</t>
  </si>
  <si>
    <t>IT</t>
  </si>
  <si>
    <t>https://www.linkedin.com/in/robin-lim-a766458a/</t>
  </si>
  <si>
    <t>Alfi Rahardian</t>
  </si>
  <si>
    <t>alfirahardian@gmail.com</t>
  </si>
  <si>
    <t>https://www.linkedin.com/in/alfirahadian/</t>
  </si>
  <si>
    <t>Jaka Pratama</t>
  </si>
  <si>
    <t>jakapratama@gmail.com</t>
  </si>
  <si>
    <t>https://www.linkedin.com/in/jaka-pratama-7b9119106/</t>
  </si>
  <si>
    <t>Andreas Chandra</t>
  </si>
  <si>
    <t>andreaschaandra@yahoo.com</t>
  </si>
  <si>
    <t>Machine Learning Engineer</t>
  </si>
  <si>
    <t>https://www.linkedin.com/in/chandraandreas/</t>
  </si>
  <si>
    <t>Researcher</t>
  </si>
  <si>
    <t>Chandra Wijaya</t>
  </si>
  <si>
    <t>Hendra Hadhil Choiri</t>
  </si>
  <si>
    <t>hendra.h.choiri@gmail.com</t>
  </si>
  <si>
    <t>Data Scientist</t>
  </si>
  <si>
    <t>https://www.linkedin.com/in/hendrahc/</t>
  </si>
  <si>
    <t>Budi Ryan</t>
  </si>
  <si>
    <t>budiryan@gmail.com</t>
  </si>
  <si>
    <t>https://www.linkedin.com/in/budiryan/</t>
  </si>
  <si>
    <t>Gregorius Vidy Prasetyo</t>
  </si>
  <si>
    <t>gregvidy@gmail.com</t>
  </si>
  <si>
    <t>https://www.linkedin.com/in/gregvidy/</t>
  </si>
  <si>
    <t>Bambang Hartono Sinaga</t>
  </si>
  <si>
    <t>jagodata86@gmail.com</t>
  </si>
  <si>
    <t>https://www.linkedin.com/in/hartonosng/</t>
  </si>
  <si>
    <t>Priagung Khusumanegara</t>
  </si>
  <si>
    <t>priagung.khusuma@gmail.com</t>
  </si>
  <si>
    <t>https://www.linkedin.com/in/priagungkhusumanegara/</t>
  </si>
  <si>
    <t>Alvernia Eka Poetry</t>
  </si>
  <si>
    <t>alvernia.eka.p@gmail.com</t>
  </si>
  <si>
    <t>https://www.linkedin.com/in/a-e-poetry/</t>
  </si>
  <si>
    <t>Andre Halim</t>
  </si>
  <si>
    <t>ndre.halimah@gmail.com</t>
  </si>
  <si>
    <t>Software test Engineer</t>
  </si>
  <si>
    <t>https://www.linkedin.com/in/andrehalim/</t>
  </si>
  <si>
    <t>Muhammad Aly Alhusaini</t>
  </si>
  <si>
    <t>082277597931</t>
  </si>
  <si>
    <t>aly@alumni.pcr.ac.id</t>
  </si>
  <si>
    <t>Muhammad Rizal Gumelar</t>
  </si>
  <si>
    <t>082115420020</t>
  </si>
  <si>
    <t>mrizalgumelar@gmail.com</t>
  </si>
  <si>
    <t>Muhammad Nur Huda</t>
  </si>
  <si>
    <t>089666660337</t>
  </si>
  <si>
    <t>127.huda@gmaiil.com</t>
  </si>
  <si>
    <t>Burhan Bumin</t>
  </si>
  <si>
    <t xml:space="preserve">0895611511678 </t>
  </si>
  <si>
    <t>burhanmmn42@gmail.com</t>
  </si>
  <si>
    <t>Moh Khabib Ali Salam</t>
  </si>
  <si>
    <t>089602630090</t>
  </si>
  <si>
    <t>aleekhabib@gmail.com</t>
  </si>
  <si>
    <t>Brebes</t>
  </si>
  <si>
    <t>Mega Okta Saskia</t>
  </si>
  <si>
    <t>083811635881</t>
  </si>
  <si>
    <t>megaokta2008@gmail.com</t>
  </si>
  <si>
    <t>bogor</t>
  </si>
  <si>
    <t>Dwi Prabowo Apriansyah</t>
  </si>
  <si>
    <t>085695011939</t>
  </si>
  <si>
    <t>dwiprabowo13@gmail.com</t>
  </si>
  <si>
    <t>Osrin Ringo Kevin</t>
  </si>
  <si>
    <t>081383450378</t>
  </si>
  <si>
    <t>rick.kevin2812@gmail.com</t>
  </si>
  <si>
    <t>Fahmi Miruddin Nafi</t>
  </si>
  <si>
    <t>085336177396</t>
  </si>
  <si>
    <t>amirfahmi8@gmail.com</t>
  </si>
  <si>
    <t>Bojonegoro</t>
  </si>
  <si>
    <t>Web Development Staff</t>
  </si>
  <si>
    <t>Hendri</t>
  </si>
  <si>
    <t>087713025906</t>
  </si>
  <si>
    <t>hendrilara@gmail.com</t>
  </si>
  <si>
    <t>Taufik Triantono</t>
  </si>
  <si>
    <t>081908897781</t>
  </si>
  <si>
    <t>taufiktriantono4@gmail.com</t>
  </si>
  <si>
    <t>Fikry Ahmad Haykhal</t>
  </si>
  <si>
    <t>07791783447</t>
  </si>
  <si>
    <t>fikryahaykhal@gmail.com</t>
  </si>
  <si>
    <t>Edo Erdian Firmansyah</t>
  </si>
  <si>
    <t>081225113357</t>
  </si>
  <si>
    <t>erdianedo27@gmail.com</t>
  </si>
  <si>
    <t>Alfa Yazid</t>
  </si>
  <si>
    <t xml:space="preserve">081216127088 </t>
  </si>
  <si>
    <t>alfayazid@umeetme.co.id</t>
  </si>
  <si>
    <t>Hafidh Nurrahman</t>
  </si>
  <si>
    <t>082298328295</t>
  </si>
  <si>
    <t>hafidsimulasi26@gmail.com</t>
  </si>
  <si>
    <t>Ichtiar Andhika Pamungkas</t>
  </si>
  <si>
    <t>081296631282</t>
  </si>
  <si>
    <t>adhikapamungkas22@gmail.com</t>
  </si>
  <si>
    <t>Garin Yudha Ramadika</t>
  </si>
  <si>
    <t>087836445922</t>
  </si>
  <si>
    <t>ramadika1692@gmail.com</t>
  </si>
  <si>
    <t>Freddy lorenzo</t>
  </si>
  <si>
    <t>081218572675</t>
  </si>
  <si>
    <t>lorenz.freddy03@gmail.com</t>
  </si>
  <si>
    <t>Yohana Intan</t>
  </si>
  <si>
    <t xml:space="preserve">085740742564 </t>
  </si>
  <si>
    <t>intanyohana3@gmail.com</t>
  </si>
  <si>
    <t>Catur Wahyu Hidayat</t>
  </si>
  <si>
    <t xml:space="preserve">08571593519 </t>
  </si>
  <si>
    <t>ikkie_minami@yahoo.co.id</t>
  </si>
  <si>
    <t>Adib Adipratya</t>
  </si>
  <si>
    <t xml:space="preserve">085641403241 </t>
  </si>
  <si>
    <t>adhinepraditya@gmail.com</t>
  </si>
  <si>
    <t>Ade Trihardi Setiawan</t>
  </si>
  <si>
    <t>089692212072</t>
  </si>
  <si>
    <t>adet91@gmail.com</t>
  </si>
  <si>
    <t>Muhammad Rahman</t>
  </si>
  <si>
    <t>085273535691</t>
  </si>
  <si>
    <t>idlamalif@yahoo.co.id</t>
  </si>
  <si>
    <t>Hendrikus Richardo</t>
  </si>
  <si>
    <t xml:space="preserve">085813871463 </t>
  </si>
  <si>
    <t>hendrikus.richardo9@gmail.com</t>
  </si>
  <si>
    <t>Rheza Sirait</t>
  </si>
  <si>
    <t xml:space="preserve">081247595924 </t>
  </si>
  <si>
    <t>rezasirait1@gmail.com</t>
  </si>
  <si>
    <t>Jakarta raya</t>
  </si>
  <si>
    <t>Software Development Specialist</t>
  </si>
  <si>
    <t>Dicky Andrea</t>
  </si>
  <si>
    <t xml:space="preserve">081356815090 </t>
  </si>
  <si>
    <t>dicki123andrea@gmail.com</t>
  </si>
  <si>
    <t>Zulfa Nurul</t>
  </si>
  <si>
    <t xml:space="preserve">082127049686 </t>
  </si>
  <si>
    <t>zulfanurala@gmail.com</t>
  </si>
  <si>
    <t>Martin Tamami</t>
  </si>
  <si>
    <t xml:space="preserve">085659255392 </t>
  </si>
  <si>
    <t>tiusanamatin@gmail.com</t>
  </si>
  <si>
    <t>Hardanto Prabowo</t>
  </si>
  <si>
    <t>081945708492</t>
  </si>
  <si>
    <t>dantoking@gmail.com</t>
  </si>
  <si>
    <t>Ebedia Hilda</t>
  </si>
  <si>
    <t xml:space="preserve">087839526300 </t>
  </si>
  <si>
    <t>ebediahilda@gmail.com</t>
  </si>
  <si>
    <t>Herdion Marsel Nugriyo</t>
  </si>
  <si>
    <t xml:space="preserve">085779961316 </t>
  </si>
  <si>
    <t>herdionmarselnugriyo@gmail.com</t>
  </si>
  <si>
    <t>M Rizky Syahferi Aswan</t>
  </si>
  <si>
    <t xml:space="preserve">081285052844 </t>
  </si>
  <si>
    <t>rizkysyahferi@if.uai.ac.id</t>
  </si>
  <si>
    <t>Triyana Putri</t>
  </si>
  <si>
    <t xml:space="preserve">085880779196 </t>
  </si>
  <si>
    <t>triyanaputri@rocketmail.com</t>
  </si>
  <si>
    <t>Beny Ardy M</t>
  </si>
  <si>
    <t xml:space="preserve">081289368021 </t>
  </si>
  <si>
    <t>beny.ardybeny.ardy@gmail.com</t>
  </si>
  <si>
    <t>Hisyam Aziz Maarif</t>
  </si>
  <si>
    <t xml:space="preserve">085740467134 </t>
  </si>
  <si>
    <t>hisyamaziz493@gmail.com</t>
  </si>
  <si>
    <t>M Perdiansyah</t>
  </si>
  <si>
    <t>087782677749</t>
  </si>
  <si>
    <t>muhamad.wik@gmail.com</t>
  </si>
  <si>
    <t>Syska Fransika</t>
  </si>
  <si>
    <t xml:space="preserve">08985451779 </t>
  </si>
  <si>
    <t>syskafransiska@gmail.com</t>
  </si>
  <si>
    <t>Rizaldi Septa Amanda</t>
  </si>
  <si>
    <t xml:space="preserve">087715139662 </t>
  </si>
  <si>
    <t>rizaldiamanda@gmail.com</t>
  </si>
  <si>
    <t xml:space="preserve">082233435843 </t>
  </si>
  <si>
    <t>Back-End Web Developer</t>
  </si>
  <si>
    <t>Andri Kurniawan Saputra</t>
  </si>
  <si>
    <t xml:space="preserve">082337342540 </t>
  </si>
  <si>
    <t>andrikurniawansaputra014@gmail.com</t>
  </si>
  <si>
    <t>Banyuwangi</t>
  </si>
  <si>
    <t>Irvan Irawan</t>
  </si>
  <si>
    <t xml:space="preserve">083872990822 </t>
  </si>
  <si>
    <t>irvanirawanit@gmail.com</t>
  </si>
  <si>
    <t>Backend Developer &amp; DevOps</t>
  </si>
  <si>
    <t>Rifki Fahrurozi</t>
  </si>
  <si>
    <t xml:space="preserve">082120061065 </t>
  </si>
  <si>
    <t>rifki.fahrurozi@gmail.com</t>
  </si>
  <si>
    <t>Garut</t>
  </si>
  <si>
    <t>Adam Syufi Ikhsanul Khair</t>
  </si>
  <si>
    <t xml:space="preserve">087873506683 </t>
  </si>
  <si>
    <t>adam.sanul@gmail.com</t>
  </si>
  <si>
    <t>Jakarta barat</t>
  </si>
  <si>
    <t>Vikry Ardiansyah</t>
  </si>
  <si>
    <t xml:space="preserve">089668443954 </t>
  </si>
  <si>
    <t>vickry.ard@gmail.com</t>
  </si>
  <si>
    <t>Rendy Eko Prasetiyo</t>
  </si>
  <si>
    <t xml:space="preserve">081357784466 </t>
  </si>
  <si>
    <t>rendyekoprastiyo@gmail.com</t>
  </si>
  <si>
    <t>Sidoarjo</t>
  </si>
  <si>
    <t>Bakhtiar Puji Santosa</t>
  </si>
  <si>
    <t xml:space="preserve">085655744401 </t>
  </si>
  <si>
    <t>o1742k@gmail.com</t>
  </si>
  <si>
    <t>Putu Reksa Winda Perdana</t>
  </si>
  <si>
    <t xml:space="preserve">087852231817 </t>
  </si>
  <si>
    <t>reksa_putu@yahoo.com</t>
  </si>
  <si>
    <t>Fullstack Programmer</t>
  </si>
  <si>
    <t>Sapta Ahmad Afrizal</t>
  </si>
  <si>
    <t xml:space="preserve">0895342688799 </t>
  </si>
  <si>
    <t>saptaahmada@gmail.com</t>
  </si>
  <si>
    <t>Hadi Hidayat Hammurrabi</t>
  </si>
  <si>
    <t xml:space="preserve">082140320292 </t>
  </si>
  <si>
    <t>hadihammurabi@gmail.com</t>
  </si>
  <si>
    <t>Satya Adiguna Putra Tamtomo</t>
  </si>
  <si>
    <t xml:space="preserve">081240727397 </t>
  </si>
  <si>
    <t>satyatamtomo@gmail.com</t>
  </si>
  <si>
    <t>Nedi Purwana</t>
  </si>
  <si>
    <t xml:space="preserve">085956064520 </t>
  </si>
  <si>
    <t>nendipurwana@gmail.com</t>
  </si>
  <si>
    <t>Eka Prasetyo</t>
  </si>
  <si>
    <t xml:space="preserve">083849634900 </t>
  </si>
  <si>
    <t>ekaherwidodo@gmail.com</t>
  </si>
  <si>
    <t>Madiun</t>
  </si>
  <si>
    <t>Yanda Alpiansyah</t>
  </si>
  <si>
    <t>082168385440</t>
  </si>
  <si>
    <t>yandaalpiansyah@gmail.com</t>
  </si>
  <si>
    <t>Langsa</t>
  </si>
  <si>
    <t>Hasbi Kholifatul Ashshidiq</t>
  </si>
  <si>
    <t xml:space="preserve">087830047567 </t>
  </si>
  <si>
    <t>ashshidiq23@gmail.com</t>
  </si>
  <si>
    <t>Ariyawira Binui</t>
  </si>
  <si>
    <t xml:space="preserve">085920358972 </t>
  </si>
  <si>
    <t>ariya.binui@gmail.com</t>
  </si>
  <si>
    <t>Haffizh Ahmad Fauzi</t>
  </si>
  <si>
    <t xml:space="preserve">081584321802 </t>
  </si>
  <si>
    <t>haffizh15@gmail.com</t>
  </si>
  <si>
    <t>Dea Fitrajaya</t>
  </si>
  <si>
    <t xml:space="preserve">082122503350 </t>
  </si>
  <si>
    <t>defitra135@gmail.com</t>
  </si>
  <si>
    <t>Henry Pradita</t>
  </si>
  <si>
    <t xml:space="preserve">085730155177 </t>
  </si>
  <si>
    <t>henry.pradita14@gmail.com</t>
  </si>
  <si>
    <t>Ahmad Fauqi Ramadani</t>
  </si>
  <si>
    <t xml:space="preserve">082158585764 </t>
  </si>
  <si>
    <t>oky.rancid@gmail.com</t>
  </si>
  <si>
    <t>Siti Kurniawato Fatimah</t>
  </si>
  <si>
    <t xml:space="preserve">082245737478 </t>
  </si>
  <si>
    <t>fkurniawati6@gmail.com</t>
  </si>
  <si>
    <t xml:space="preserve">085749465253 </t>
  </si>
  <si>
    <t>upload.kurniawan@gmail.com</t>
  </si>
  <si>
    <t>Atur Hidayat</t>
  </si>
  <si>
    <t xml:space="preserve">089624214150 </t>
  </si>
  <si>
    <t>afturhidayat@gmail.com</t>
  </si>
  <si>
    <t>Mohammad Nutryono Hs</t>
  </si>
  <si>
    <t>081225035007</t>
  </si>
  <si>
    <t>m.nurtryono.hs@gmail.com</t>
  </si>
  <si>
    <t xml:space="preserve">Rizky Gustianyah </t>
  </si>
  <si>
    <t xml:space="preserve">081334021170 </t>
  </si>
  <si>
    <t>rizgust@gmail.com</t>
  </si>
  <si>
    <t>Riyan Adi Putra</t>
  </si>
  <si>
    <t xml:space="preserve">085691640441 </t>
  </si>
  <si>
    <t>riyandiputra92@gmail.com</t>
  </si>
  <si>
    <t>Reza Adha Hamonangan</t>
  </si>
  <si>
    <t xml:space="preserve">085287656200 </t>
  </si>
  <si>
    <t>adha.reza@rocketmail.com</t>
  </si>
  <si>
    <t>Steffanus Himawan Darmeri</t>
  </si>
  <si>
    <t xml:space="preserve">081809326747 </t>
  </si>
  <si>
    <t>chunk24.himawan@gmail.com</t>
  </si>
  <si>
    <t>Husni Mubarok Mubarok</t>
  </si>
  <si>
    <t xml:space="preserve">085693351155 </t>
  </si>
  <si>
    <t>husnimubarok757@gmail.com</t>
  </si>
  <si>
    <t>MA Persis Bogor</t>
  </si>
  <si>
    <t>085280614308</t>
  </si>
  <si>
    <t>mohcecepsumarna@gmail.com</t>
  </si>
  <si>
    <t>Development Manager</t>
  </si>
  <si>
    <t>Devi Mismunardi Putra</t>
  </si>
  <si>
    <t xml:space="preserve">085697308018 </t>
  </si>
  <si>
    <t>devi.m.putra@gmail.com</t>
  </si>
  <si>
    <t>Database Engineer</t>
  </si>
  <si>
    <t>Wahyu Gugus Nurcahyo</t>
  </si>
  <si>
    <t>08999964851</t>
  </si>
  <si>
    <t>wahyugugusnurcahyo@gmail.com</t>
  </si>
  <si>
    <t>Purwoekerto</t>
  </si>
  <si>
    <t>Marlon Rotty</t>
  </si>
  <si>
    <t>08112706223</t>
  </si>
  <si>
    <t>marlon.rotty@hotmail.com</t>
  </si>
  <si>
    <t>Andika Christy</t>
  </si>
  <si>
    <t>085601438799</t>
  </si>
  <si>
    <t>702012095@student.uksw.edu</t>
  </si>
  <si>
    <t>Sukron Mamun</t>
  </si>
  <si>
    <t>08999717448</t>
  </si>
  <si>
    <t>sukron.jamboo@gmail.com</t>
  </si>
  <si>
    <t>Moch Ardhu Windhy Saputra</t>
  </si>
  <si>
    <t>085730884419</t>
  </si>
  <si>
    <t>windhywinz@yahoo.com</t>
  </si>
  <si>
    <t>Eko Wijayanto</t>
  </si>
  <si>
    <t xml:space="preserve">085712342141 </t>
  </si>
  <si>
    <t>ekowijayanto966@gmail.com</t>
  </si>
  <si>
    <t>Boyolali</t>
  </si>
  <si>
    <t>Muhammad Mifta Ridhoi</t>
  </si>
  <si>
    <t>082190369585</t>
  </si>
  <si>
    <t>muhammadofthekeys@gmail.com</t>
  </si>
  <si>
    <t>Muhammad Nopran</t>
  </si>
  <si>
    <t xml:space="preserve">082125932723 </t>
  </si>
  <si>
    <t>noprantor@gmail.com</t>
  </si>
  <si>
    <t>Muara Keling</t>
  </si>
  <si>
    <t>Luri Ari Nugraha</t>
  </si>
  <si>
    <t xml:space="preserve">087770944489 </t>
  </si>
  <si>
    <t>luri.arinugraha@gmail.com</t>
  </si>
  <si>
    <t>Fahria Dahlia Talaohu</t>
  </si>
  <si>
    <t xml:space="preserve">085770272299 </t>
  </si>
  <si>
    <t>fahria.dahlia@gmail.com</t>
  </si>
  <si>
    <t>Murtono</t>
  </si>
  <si>
    <t xml:space="preserve">085729739583 </t>
  </si>
  <si>
    <t>muertono92@gmail.com</t>
  </si>
  <si>
    <t>Adi Radili</t>
  </si>
  <si>
    <t xml:space="preserve">085658268189 </t>
  </si>
  <si>
    <t>radiliadi@gmail.com</t>
  </si>
  <si>
    <t>Junior PHP Developer</t>
  </si>
  <si>
    <t>Muhamad Irfan</t>
  </si>
  <si>
    <t xml:space="preserve">089660033960 </t>
  </si>
  <si>
    <t>irfan.muh20@gmail.com</t>
  </si>
  <si>
    <t>Agik Setiawan</t>
  </si>
  <si>
    <t xml:space="preserve">087833051035 </t>
  </si>
  <si>
    <t>agiksetiawan16@gmail.com</t>
  </si>
  <si>
    <t>Teddy Perdana Azta</t>
  </si>
  <si>
    <t xml:space="preserve">081294423882 </t>
  </si>
  <si>
    <t>teddyted9@gmail.com</t>
  </si>
  <si>
    <t>Eti Nurparha</t>
  </si>
  <si>
    <t xml:space="preserve">083871382823 </t>
  </si>
  <si>
    <t>etinurparha@gmail.com</t>
  </si>
  <si>
    <t>Tangerang kota</t>
  </si>
  <si>
    <t>Habdi Rahman</t>
  </si>
  <si>
    <t>082217629585</t>
  </si>
  <si>
    <t>volcomadi75@yahoo.com</t>
  </si>
  <si>
    <t>Ilham Mulia</t>
  </si>
  <si>
    <t>082210248734</t>
  </si>
  <si>
    <t>ilhammulia2000@gmail.com</t>
  </si>
  <si>
    <t>Melatiara Nuriyah</t>
  </si>
  <si>
    <t xml:space="preserve">085884149803 </t>
  </si>
  <si>
    <t>mela.nuriyah@gmail.com</t>
  </si>
  <si>
    <t>Adrian Firmansyah</t>
  </si>
  <si>
    <t>089698689269</t>
  </si>
  <si>
    <t>and.fir212@gmail.com</t>
  </si>
  <si>
    <t>PHP, HTML, JavaScriipt, JQuery, Laravel, MySQL</t>
  </si>
  <si>
    <t>Ruslan Wanandi</t>
  </si>
  <si>
    <t xml:space="preserve">08997541414 </t>
  </si>
  <si>
    <t>devruslan03@gmail.com</t>
  </si>
  <si>
    <t>Saiful H Sahabu</t>
  </si>
  <si>
    <t xml:space="preserve">082291938794 </t>
  </si>
  <si>
    <t>saifulfiven@gmail.com</t>
  </si>
  <si>
    <t>Dika Septiyawianto</t>
  </si>
  <si>
    <t xml:space="preserve">081291833148 </t>
  </si>
  <si>
    <t>dikaseptiya@gmail.com</t>
  </si>
  <si>
    <t>Agung Hutri</t>
  </si>
  <si>
    <t xml:space="preserve">081214111906 </t>
  </si>
  <si>
    <t>stevebero3@gmail.com</t>
  </si>
  <si>
    <t>Arifman Afda</t>
  </si>
  <si>
    <t xml:space="preserve">081259762934 </t>
  </si>
  <si>
    <t>ariefmanafda@gmail.com</t>
  </si>
  <si>
    <t>Agus Ariyanto</t>
  </si>
  <si>
    <t xml:space="preserve">081218479540 </t>
  </si>
  <si>
    <t>agusarynt88@gmail.com</t>
  </si>
  <si>
    <t>DKI Jakarta</t>
  </si>
  <si>
    <t>Ahmad Efendi Jumatur Rohman</t>
  </si>
  <si>
    <t>085870202495</t>
  </si>
  <si>
    <t>ahmadefendi.jr@gmail.com</t>
  </si>
  <si>
    <t>Lamongan</t>
  </si>
  <si>
    <t>Habibullah Shalihuddin</t>
  </si>
  <si>
    <t xml:space="preserve">081386292095 </t>
  </si>
  <si>
    <t>habibullahshalihuddin@ymail.com</t>
  </si>
  <si>
    <t>Hafidz Ilham Aji Permana</t>
  </si>
  <si>
    <t>hey.hafidz@gmail.com</t>
  </si>
  <si>
    <t>https://www.linkedin.com/in/hafidium/</t>
  </si>
  <si>
    <t>Vadim Borshchovetskiy</t>
  </si>
  <si>
    <t>kiidii.aniname@gmail.com</t>
  </si>
  <si>
    <t>Node JS Developer</t>
  </si>
  <si>
    <t>https://www.linkedin.com/in/kiidii/</t>
  </si>
  <si>
    <t>Talita Silveira Node Js</t>
  </si>
  <si>
    <t>silveira.tacristina@gmail.com</t>
  </si>
  <si>
    <t>Node JS</t>
  </si>
  <si>
    <t>https://www.linkedin.com/in/talitasilveira/</t>
  </si>
  <si>
    <t>Yohanzen Christanto Alexander</t>
  </si>
  <si>
    <t>yohanzen.alexander@gmail.com</t>
  </si>
  <si>
    <t>https://www.linkedin.com/in/yohanzen-christanto-alexander-6054a0153/</t>
  </si>
  <si>
    <t>Senior Programmer at Bina Nusantara University</t>
  </si>
  <si>
    <t>Saldinata Bobby A</t>
  </si>
  <si>
    <t>saldinata.bobby@gmail.com</t>
  </si>
  <si>
    <t>https://www.linkedin.com/in/sbardani/</t>
  </si>
  <si>
    <t>Sekhar K</t>
  </si>
  <si>
    <t>babusek@gmail.com</t>
  </si>
  <si>
    <t>https://www.linkedin.com/in/sekharkarri/</t>
  </si>
  <si>
    <t>Ivan P</t>
  </si>
  <si>
    <t>ivanpetrus@gmail.com</t>
  </si>
  <si>
    <t>https://www.linkedin.com/in/ivanh/</t>
  </si>
  <si>
    <t>Henny Yuanita Kurniawan</t>
  </si>
  <si>
    <t xml:space="preserve">08123362058 </t>
  </si>
  <si>
    <t>hennyyuanita92@gmail.com</t>
  </si>
  <si>
    <t>Yosep Adi Kristianto</t>
  </si>
  <si>
    <t xml:space="preserve">085727946074 </t>
  </si>
  <si>
    <t>yosep.adi@ti.ukdw.ac.id</t>
  </si>
  <si>
    <t>PHP, HTML, JavaScriipt, Laravel, MySQL</t>
  </si>
  <si>
    <t>Alan Nursalim</t>
  </si>
  <si>
    <t xml:space="preserve">081809597047 </t>
  </si>
  <si>
    <t>alan.nursalim@gmail.com</t>
  </si>
  <si>
    <t>Muhammad Ari Anggara</t>
  </si>
  <si>
    <t xml:space="preserve">085295559310 </t>
  </si>
  <si>
    <t>muh.ari.anggara@gmail.com</t>
  </si>
  <si>
    <t>Agritiya Nachqsaaqruls</t>
  </si>
  <si>
    <t xml:space="preserve">082335442004 </t>
  </si>
  <si>
    <t>agri_arema@rocketmail.com</t>
  </si>
  <si>
    <t>PHP, HTML, JavaScriipt, Laravel</t>
  </si>
  <si>
    <t>Hendrawan Yoga</t>
  </si>
  <si>
    <t xml:space="preserve">082219230981 </t>
  </si>
  <si>
    <t>yoga.oga94@gmail.com</t>
  </si>
  <si>
    <t>Prrogrammer</t>
  </si>
  <si>
    <t>Nova Nur Priyono</t>
  </si>
  <si>
    <t>085642096267</t>
  </si>
  <si>
    <t>nova.priyono@gmail.com</t>
  </si>
  <si>
    <t>Iwan Gunawan</t>
  </si>
  <si>
    <t xml:space="preserve">085323346669 </t>
  </si>
  <si>
    <t>iwan.gunawan81@gmail.com</t>
  </si>
  <si>
    <t>Hendri Fauzi Ramdhani</t>
  </si>
  <si>
    <t xml:space="preserve">08987375213 </t>
  </si>
  <si>
    <t>hendrianonymous@gmail.com</t>
  </si>
  <si>
    <t>Rizky Fauzi Ramdhani</t>
  </si>
  <si>
    <t xml:space="preserve">085759265959 </t>
  </si>
  <si>
    <t>rifauzira@gmail.com</t>
  </si>
  <si>
    <t>Wahyu Putro Pamungkas</t>
  </si>
  <si>
    <t xml:space="preserve">081217503551 </t>
  </si>
  <si>
    <t>ipamseptember@gmail.com</t>
  </si>
  <si>
    <t>android, Codeigniter, Laravel, MySQL</t>
  </si>
  <si>
    <t>Elanda Dianara</t>
  </si>
  <si>
    <t xml:space="preserve">085792543515 </t>
  </si>
  <si>
    <t>elandhricky@gmail.com</t>
  </si>
  <si>
    <t>Laravel, MySQL, JavaScript</t>
  </si>
  <si>
    <t>Buleleng</t>
  </si>
  <si>
    <t>Arif Setiawan</t>
  </si>
  <si>
    <t xml:space="preserve">085799081831 </t>
  </si>
  <si>
    <t>Arif.sekti@gmail.com</t>
  </si>
  <si>
    <t>android, Laravel, MySQL</t>
  </si>
  <si>
    <t>Abdul Khakim</t>
  </si>
  <si>
    <t xml:space="preserve">082243429893 </t>
  </si>
  <si>
    <t>abdul009khakim@gmail.com</t>
  </si>
  <si>
    <t>Jepara</t>
  </si>
  <si>
    <t>Sadan Fitroni</t>
  </si>
  <si>
    <t>089527739732</t>
  </si>
  <si>
    <t>sadanelshirazy@gmail.com</t>
  </si>
  <si>
    <t>Umar Bahabasi</t>
  </si>
  <si>
    <t xml:space="preserve">082230904756 </t>
  </si>
  <si>
    <t>umarbahabasi@gmail.com</t>
  </si>
  <si>
    <t>As Ozora</t>
  </si>
  <si>
    <t xml:space="preserve">087858500845 </t>
  </si>
  <si>
    <t>as_ozora@yahoo.com</t>
  </si>
  <si>
    <t>Program Developer</t>
  </si>
  <si>
    <t>Annisa Rahmawaty</t>
  </si>
  <si>
    <t xml:space="preserve">085723439567 </t>
  </si>
  <si>
    <t>niezaanzara@gmail.com</t>
  </si>
  <si>
    <t>Developer Web</t>
  </si>
  <si>
    <t>Ibnu Amirudin</t>
  </si>
  <si>
    <t xml:space="preserve">085779362393 </t>
  </si>
  <si>
    <t>ibnuamirudin@gmail.com</t>
  </si>
  <si>
    <t>Fauzan Fazlurahman</t>
  </si>
  <si>
    <t>083879370680</t>
  </si>
  <si>
    <t>fauzan.fazlurahman@gmail.com</t>
  </si>
  <si>
    <t>Asep Hilman</t>
  </si>
  <si>
    <t>08561709423</t>
  </si>
  <si>
    <t>a.ahiel@gmail.com</t>
  </si>
  <si>
    <t>Bogor Jakarta</t>
  </si>
  <si>
    <t>Sidik Saepudin</t>
  </si>
  <si>
    <t xml:space="preserve">085659691189 </t>
  </si>
  <si>
    <t>sidik.saepudin13@gmail.com</t>
  </si>
  <si>
    <t>Winda Kristiana</t>
  </si>
  <si>
    <t>08995444874</t>
  </si>
  <si>
    <t>faflea88@gmail.com</t>
  </si>
  <si>
    <t>Trisna Yuganda</t>
  </si>
  <si>
    <t xml:space="preserve">08972369808 </t>
  </si>
  <si>
    <t>reninovyan@gmail.com</t>
  </si>
  <si>
    <t>Firli Nur Istiqomah</t>
  </si>
  <si>
    <t xml:space="preserve">085930344527 </t>
  </si>
  <si>
    <t>firlini90@gmail.com</t>
  </si>
  <si>
    <t>Jakarta Pusat</t>
  </si>
  <si>
    <t>fauzan Khalif Masulili</t>
  </si>
  <si>
    <t xml:space="preserve">08289661864 </t>
  </si>
  <si>
    <t>fauzan.masulili@gmail.com</t>
  </si>
  <si>
    <t>HTML, CSS, JavaScript</t>
  </si>
  <si>
    <t>Vieky Adriaynto</t>
  </si>
  <si>
    <t xml:space="preserve">08980600666 </t>
  </si>
  <si>
    <t>viekyandriyanto@gmail.com</t>
  </si>
  <si>
    <t>Erik Agus</t>
  </si>
  <si>
    <t>numer1k@yahoo.com</t>
  </si>
  <si>
    <t>Ari Bhawana</t>
  </si>
  <si>
    <t xml:space="preserve">085319184587 </t>
  </si>
  <si>
    <t>aribhawana1301@gmail.com</t>
  </si>
  <si>
    <t>Muhammad Fahmi M</t>
  </si>
  <si>
    <t xml:space="preserve">081210900442 </t>
  </si>
  <si>
    <t>mofafungsitama@gmail.com</t>
  </si>
  <si>
    <t>PHP, JavaScript</t>
  </si>
  <si>
    <t>Claudia Clau</t>
  </si>
  <si>
    <t xml:space="preserve">085770451874 </t>
  </si>
  <si>
    <t>claudiaclau10688@gmail.com</t>
  </si>
  <si>
    <t>fahmi Prasanda</t>
  </si>
  <si>
    <t xml:space="preserve">081317906140 </t>
  </si>
  <si>
    <t>fahmiprasanda@gmail.com</t>
  </si>
  <si>
    <t>Yosua Kemicho Zakaria</t>
  </si>
  <si>
    <t xml:space="preserve">085885337656 </t>
  </si>
  <si>
    <t>yosua.zakaria@gmail.com</t>
  </si>
  <si>
    <t>Sela Andriani</t>
  </si>
  <si>
    <t>085335142057</t>
  </si>
  <si>
    <t>sela.andriani@student.unri.ac.id</t>
  </si>
  <si>
    <t>Database MySQL, PHP</t>
  </si>
  <si>
    <t>Kuanntan Singingi</t>
  </si>
  <si>
    <t>Miftakhul Hudha</t>
  </si>
  <si>
    <t>087870177289</t>
  </si>
  <si>
    <t>hudha.miftakhulhudha@gmail.com</t>
  </si>
  <si>
    <t>Ds Selopuro</t>
  </si>
  <si>
    <t>Rizky Ramadhan</t>
  </si>
  <si>
    <t xml:space="preserve">089620184863 </t>
  </si>
  <si>
    <t>ramadhanrizky346@gmail.com</t>
  </si>
  <si>
    <t>React, NodeJS</t>
  </si>
  <si>
    <t>ovick_kd@yahoo.com</t>
  </si>
  <si>
    <t>https://www.linkedin.com/in/taufik-hidayat-13b818105/</t>
  </si>
  <si>
    <t>Talha Ghias</t>
  </si>
  <si>
    <t>ghiastalha31@gmail.com</t>
  </si>
  <si>
    <t>https://www.linkedin.com/in/talha-ghias-71b0a993/</t>
  </si>
  <si>
    <t>Yossan Rahmadi</t>
  </si>
  <si>
    <t>yossanrahmadi@icloud.com</t>
  </si>
  <si>
    <t>https://www.linkedin.com/in/yossan-rahmadi-5356051a9/</t>
  </si>
  <si>
    <t>Bharathi Devarasu</t>
  </si>
  <si>
    <t>bharathibtch@gmail.com</t>
  </si>
  <si>
    <t>https://www.linkedin.com/in/bharathibtch/</t>
  </si>
  <si>
    <t>Diego Alberto</t>
  </si>
  <si>
    <t>dmalberto@icloud.com</t>
  </si>
  <si>
    <t>https://www.linkedin.com/in/dmalberto/</t>
  </si>
  <si>
    <t>Rangga Sulistiyo Wardany</t>
  </si>
  <si>
    <t xml:space="preserve">081360517289 </t>
  </si>
  <si>
    <t>ranggasulistiyow@gmail.com</t>
  </si>
  <si>
    <t>Adong Fransiskus</t>
  </si>
  <si>
    <t>081387175512</t>
  </si>
  <si>
    <t>adongfranciskus@yahoo.co.id</t>
  </si>
  <si>
    <t>Ryan Apriansyah</t>
  </si>
  <si>
    <t xml:space="preserve">089696684434 </t>
  </si>
  <si>
    <t>ryan.apriansyah21@gmail.com</t>
  </si>
  <si>
    <t>Alfan Rlyan</t>
  </si>
  <si>
    <t xml:space="preserve">087829500788 </t>
  </si>
  <si>
    <t>alfan.freeze@gmail.com</t>
  </si>
  <si>
    <t>Tanjung Duren</t>
  </si>
  <si>
    <t>Muhammad Eka Pangestu</t>
  </si>
  <si>
    <t xml:space="preserve">081394474836 </t>
  </si>
  <si>
    <t>mekapangestu@gmail.com</t>
  </si>
  <si>
    <t>Alvian Rizky Bachtiar</t>
  </si>
  <si>
    <t>08118995695</t>
  </si>
  <si>
    <t>alvianbachtiar26@gmail.com</t>
  </si>
  <si>
    <t>Tuban</t>
  </si>
  <si>
    <t>Gentar Jagat Raya</t>
  </si>
  <si>
    <t xml:space="preserve">081387800898 </t>
  </si>
  <si>
    <t>geeentay@icloud.com</t>
  </si>
  <si>
    <t>Prastyo Andri Putra</t>
  </si>
  <si>
    <t xml:space="preserve">08597449876 </t>
  </si>
  <si>
    <t>andriputraprastyo@gmail.com</t>
  </si>
  <si>
    <t>Melvilius Gelby</t>
  </si>
  <si>
    <t xml:space="preserve">082211222369 </t>
  </si>
  <si>
    <t>melviliusg@gmail.com</t>
  </si>
  <si>
    <t xml:space="preserve">Bandung </t>
  </si>
  <si>
    <t xml:space="preserve">Software Development  </t>
  </si>
  <si>
    <t>Asep Sulaeman</t>
  </si>
  <si>
    <t xml:space="preserve">08987941595 </t>
  </si>
  <si>
    <t>asepsulaeman90@gmail.com</t>
  </si>
  <si>
    <t>IT STAFF</t>
  </si>
  <si>
    <t>Nadira Assegaff</t>
  </si>
  <si>
    <t xml:space="preserve">083838370933 </t>
  </si>
  <si>
    <t>elfbeauty53@gmail.com</t>
  </si>
  <si>
    <t>Torik Mustakin</t>
  </si>
  <si>
    <t xml:space="preserve">081903443886 </t>
  </si>
  <si>
    <t>torik.mustakim08@gmail.com</t>
  </si>
  <si>
    <t>Cilacap</t>
  </si>
  <si>
    <t>Yasin Purnama Hidayat</t>
  </si>
  <si>
    <t>081312265291</t>
  </si>
  <si>
    <t>yasinpurnama7@gmail.com</t>
  </si>
  <si>
    <t>Fauzy Ramedia</t>
  </si>
  <si>
    <t xml:space="preserve">085364105725 </t>
  </si>
  <si>
    <t>fauzy_ramedia@yahoo.com</t>
  </si>
  <si>
    <t>Mochammad Syahreza Shaputra</t>
  </si>
  <si>
    <t xml:space="preserve">083892556524 </t>
  </si>
  <si>
    <t>syahrezashaputra51@gmail.com</t>
  </si>
  <si>
    <t>Develop and Maintenance EReagent(Reagent Application) with C#, VB.NET,  Javascript, CSS and SQL Server as Database Management System</t>
  </si>
  <si>
    <t>Rachmat Pahlevi Thalib</t>
  </si>
  <si>
    <t xml:space="preserve">089637015550 </t>
  </si>
  <si>
    <t>rahmatpahlevi@yahoo.com</t>
  </si>
  <si>
    <t>Arief Yuniarto</t>
  </si>
  <si>
    <t xml:space="preserve">087879574999 </t>
  </si>
  <si>
    <t>iefyuniarto@gmail.com</t>
  </si>
  <si>
    <t>Moch Arfian Ardiansyah</t>
  </si>
  <si>
    <t xml:space="preserve">089673402881 </t>
  </si>
  <si>
    <t>mocharfianardiansyah@gmail.com</t>
  </si>
  <si>
    <t>Sragen</t>
  </si>
  <si>
    <t>Hendra Uswandy</t>
  </si>
  <si>
    <t>jakartahire@gmail.com</t>
  </si>
  <si>
    <t>Android, PHP, CakePHP</t>
  </si>
  <si>
    <t>https://www.linkedin.com/in/hendra-uswandy-9b378724/</t>
  </si>
  <si>
    <t>M Khairul Hamid</t>
  </si>
  <si>
    <t>mkhairulhamid@gmail.com</t>
  </si>
  <si>
    <t>Android</t>
  </si>
  <si>
    <t>https://www.linkedin.com/in/m-khairul-hamid-4b9a77b5/</t>
  </si>
  <si>
    <t>https://www.linkedin.com/in/agoenks29d/</t>
  </si>
  <si>
    <t>Shohieb Ahmad Nasruddin</t>
  </si>
  <si>
    <t>shohieb.nasruddin@gmail.com</t>
  </si>
  <si>
    <t>https://www.linkedin.com/in/shohieb-ahmad-nasruddin-075755b7/</t>
  </si>
  <si>
    <t>Adi Wibawa</t>
  </si>
  <si>
    <t>jefry06@gmail.com</t>
  </si>
  <si>
    <t>https://www.linkedin.com/in/adi-wibawa/</t>
  </si>
  <si>
    <t>Lead IT Developer</t>
  </si>
  <si>
    <t>Mochamad Gufron</t>
  </si>
  <si>
    <t>mgufronefendi@gmail.com</t>
  </si>
  <si>
    <t>Software Developement</t>
  </si>
  <si>
    <t>https://www.linkedin.com/in/mgufrone/</t>
  </si>
  <si>
    <t>Sastra Nababan</t>
  </si>
  <si>
    <t>sastranababan@yahoo.com</t>
  </si>
  <si>
    <t>https://www.linkedin.com/in/sastranababan/</t>
  </si>
  <si>
    <t>Lead Facebook Developer</t>
  </si>
  <si>
    <t>Okihita H Sihaloho</t>
  </si>
  <si>
    <t>okihita@gmail.com</t>
  </si>
  <si>
    <t>Mobile</t>
  </si>
  <si>
    <t>https://www.linkedin.com/in/okihita/</t>
  </si>
  <si>
    <t>Sumitro L wijaya</t>
  </si>
  <si>
    <t>https://www.linkedin.com/in/sumitro-wijaya/</t>
  </si>
  <si>
    <t>Rahmat Awaludin</t>
  </si>
  <si>
    <t>rahmta.awaludin@gmail.com</t>
  </si>
  <si>
    <t>https://www.linkedin.com/in/rahmatawaludin/</t>
  </si>
  <si>
    <t>arifsetiawan@gmail.com</t>
  </si>
  <si>
    <t>https://www.linkedin.com/in/ariffsetiawan/</t>
  </si>
  <si>
    <t>Satriyo Yulii Yantono</t>
  </si>
  <si>
    <t>satriyoyulli@gmaill.com</t>
  </si>
  <si>
    <t>https://www.linkedin.com/in/satriyoy/</t>
  </si>
  <si>
    <t>Teguh Hidayahtullah</t>
  </si>
  <si>
    <t>thidayahhtullah90@gmail.com</t>
  </si>
  <si>
    <t>https://www.linkedin.com/in/thidayatullah/</t>
  </si>
  <si>
    <t>Andri Indrawan</t>
  </si>
  <si>
    <t>indraone01@gmail.com</t>
  </si>
  <si>
    <t>https://www.linkedin.com/in/indraone01/</t>
  </si>
  <si>
    <t>Arief Wicaksono</t>
  </si>
  <si>
    <t>riff.sense@gmail.com</t>
  </si>
  <si>
    <t>Dicky Syaputra</t>
  </si>
  <si>
    <t>dickysyaputra@gmail.com</t>
  </si>
  <si>
    <t>https://www.linkedin.com/in/dickysyaputra/</t>
  </si>
  <si>
    <t>Web dan Android Developer</t>
  </si>
  <si>
    <t>Agus Awaluddin</t>
  </si>
  <si>
    <t>aginthea@yaho.com</t>
  </si>
  <si>
    <t>https://www.linkedin.com/in/agus-awaludin-424711153/</t>
  </si>
  <si>
    <t>Sugi pringgandani</t>
  </si>
  <si>
    <t>insugipringgandani@gmail.com</t>
  </si>
  <si>
    <t>https://www.linkedin.com/in/sugi-pringgandani-956b8689/</t>
  </si>
  <si>
    <t>Mobile dan Backend Developer</t>
  </si>
  <si>
    <t>Application Developer</t>
  </si>
  <si>
    <t>Arie Junmansyah Alamsyah</t>
  </si>
  <si>
    <t>arie_junmansyah@yahoo.com</t>
  </si>
  <si>
    <t>Banking Solution Development</t>
  </si>
  <si>
    <t>Iqbal Ansyori</t>
  </si>
  <si>
    <t>ansyori.iqbal@gmail.com</t>
  </si>
  <si>
    <t>Senior Mobile Engineer</t>
  </si>
  <si>
    <t>Muhksin Hilmi</t>
  </si>
  <si>
    <t>muhksin.hilmi@gmail.com</t>
  </si>
  <si>
    <t>Lead of Mobile Engineer</t>
  </si>
  <si>
    <t>Helmi A</t>
  </si>
  <si>
    <t>https://www.linkedin.com/in/argubihelmi/</t>
  </si>
  <si>
    <t>Jevon Averill</t>
  </si>
  <si>
    <t>jevonave@gmail.com</t>
  </si>
  <si>
    <t>Software Design Engineer</t>
  </si>
  <si>
    <t>https://www.linkedin.com/in/jevonaverill/</t>
  </si>
  <si>
    <t>Muhammad Sutrisno</t>
  </si>
  <si>
    <t>msutrisno86@gmail.com</t>
  </si>
  <si>
    <t>https://www.linkedin.com/in/muhammadsutrisno97/</t>
  </si>
  <si>
    <t>Ridwan M</t>
  </si>
  <si>
    <t>menarabahari1@gmail.com</t>
  </si>
  <si>
    <t>Development Head</t>
  </si>
  <si>
    <t>https://www.linkedin.com/in/muhridwan/</t>
  </si>
  <si>
    <t>Irsyad Jamal Pratama Putra</t>
  </si>
  <si>
    <t>bima.julirachman@gmail.com</t>
  </si>
  <si>
    <t>https://www.linkedin.com/in/irsyad-jamal-pratama-putra-537465126/</t>
  </si>
  <si>
    <t>samuel.zegaa@gmail.com</t>
  </si>
  <si>
    <t>Mobile Application</t>
  </si>
  <si>
    <t>Taufiq Syahrir</t>
  </si>
  <si>
    <t>taufiqsyahrir@gmail.com</t>
  </si>
  <si>
    <t>UI/UX</t>
  </si>
  <si>
    <t>https://www.linkedin.com/in/taufiqsyahrir/</t>
  </si>
  <si>
    <t>Head UI/UX</t>
  </si>
  <si>
    <t>Aditya Amin Refandi</t>
  </si>
  <si>
    <t>sandhroid.studio@gmail.com</t>
  </si>
  <si>
    <t>https://www.linkedin.com/in/adityaaminrefandi/</t>
  </si>
  <si>
    <t>Rafly Ahmad Z</t>
  </si>
  <si>
    <t>flashzapper@gmail.com</t>
  </si>
  <si>
    <t>https://www.linkedin.com/in/ahmad-rafly-004779b1/</t>
  </si>
  <si>
    <t>Bugi Sutiarso</t>
  </si>
  <si>
    <t>hpm_bugi@yahoo.com</t>
  </si>
  <si>
    <t>Project Manager</t>
  </si>
  <si>
    <t>https://www.linkedin.com/in/bugi-sutiarso-ir-83845618/</t>
  </si>
  <si>
    <t>Trio Pumomo</t>
  </si>
  <si>
    <r>
      <rPr>
        <color rgb="FF1155CC"/>
        <u/>
      </rPr>
      <t>hana.ga</t>
    </r>
    <r>
      <t>.saitara@gmail.com</t>
    </r>
  </si>
  <si>
    <t>Muhammad Ilham Ashiddiq Tresnawan</t>
  </si>
  <si>
    <t>m477ashiddiq@gmail.com</t>
  </si>
  <si>
    <t>Rizaldi Tri Yanuar</t>
  </si>
  <si>
    <t>rizalditriy@gmail.com</t>
  </si>
  <si>
    <t>https://www.linkedin.com/in/rizalditriy/</t>
  </si>
  <si>
    <t>Junior IT Developer</t>
  </si>
  <si>
    <r>
      <rPr>
        <color rgb="FF1155CC"/>
        <u/>
      </rPr>
      <t>valetic.id</t>
    </r>
    <r>
      <t>@gmail.com</t>
    </r>
  </si>
  <si>
    <t>iOS Developer at Gudangada</t>
  </si>
  <si>
    <t>Nugroho Tri Pambudi</t>
  </si>
  <si>
    <t>dazzart.art@gmail</t>
  </si>
  <si>
    <t>https://www.linkedin.com/in/tri-nugroho-490817129/</t>
  </si>
  <si>
    <t>Muhammad Alamsyah Putra</t>
  </si>
  <si>
    <t>spurs6.2301@gmail.com</t>
  </si>
  <si>
    <t>https://www.linkedin.com/in/muhammad-alamsyah-putra-a3a767a5/</t>
  </si>
  <si>
    <t>Ardhian Dwi Putra</t>
  </si>
  <si>
    <t>kotakkecil.dsignlab@gmail.com</t>
  </si>
  <si>
    <t>https://www.linkedin.com/in/ardhian-dwi-putra-23b06b7b/</t>
  </si>
  <si>
    <t>Senior UI Designer</t>
  </si>
  <si>
    <t>Jorgie Bartelsi Pemana</t>
  </si>
  <si>
    <t>jorgie.bartelsi@gmail.com</t>
  </si>
  <si>
    <t>https://www.linkedin.com/in/jorgie-bartelsi/</t>
  </si>
  <si>
    <t>Ghina Salsabila</t>
  </si>
  <si>
    <t>ghinas75@gmail.com</t>
  </si>
  <si>
    <t>https://www.linkedin.com/in/ghina-salsabila-857711171/</t>
  </si>
  <si>
    <t>Novi Ardi</t>
  </si>
  <si>
    <t>https://www.linkedin.com/in/novi-ardi-74906152/</t>
  </si>
  <si>
    <t>Wildan Huang</t>
  </si>
  <si>
    <t>huanga_tian_xia@hotmail.com</t>
  </si>
  <si>
    <t>https://www.linkedin.com/in/wildanhuang/</t>
  </si>
  <si>
    <t>Kelvin Herwanda Tandrio</t>
  </si>
  <si>
    <t>herwandatandrio@gmail.com</t>
  </si>
  <si>
    <t>https://www.linkedin.com/in/kelvin-herwanda-tandrio-0aa12117b/</t>
  </si>
  <si>
    <t>Kevin Yulianto</t>
  </si>
  <si>
    <t>kevin030796@gmail.com</t>
  </si>
  <si>
    <t>https://www.linkedin.com/in/kevinyulianto/</t>
  </si>
  <si>
    <t>Wellsen Wellsen</t>
  </si>
  <si>
    <t>wellsen79@gmail.com</t>
  </si>
  <si>
    <t>Mobile Development</t>
  </si>
  <si>
    <t>https://www.linkedin.com/in/wellsen/</t>
  </si>
  <si>
    <t xml:space="preserve">Bagaskara Wisnu Gunawan </t>
  </si>
  <si>
    <t>Fullsstack Developer</t>
  </si>
  <si>
    <t>http://id.linkedin.com/in/bagaskara-wisnu-gunawan</t>
  </si>
  <si>
    <t>Fullsrack Web Developer</t>
  </si>
  <si>
    <t xml:space="preserve">Erwin Erwin </t>
  </si>
  <si>
    <t xml:space="preserve">6281282791450 </t>
  </si>
  <si>
    <t xml:space="preserve">Backend Engineer - Shopee </t>
  </si>
  <si>
    <t xml:space="preserve">RUDI FIRMAN </t>
  </si>
  <si>
    <t>berkahbppn16@gmail.com</t>
  </si>
  <si>
    <t>Margoyoso</t>
  </si>
  <si>
    <t>http://id.linkedin.com/in/rudi-firman-a80a03189</t>
  </si>
  <si>
    <t xml:space="preserve">Web Developer at iUOL </t>
  </si>
  <si>
    <t xml:space="preserve">Arif Setiawan </t>
  </si>
  <si>
    <t>ariffsetiawan@gmail.com</t>
  </si>
  <si>
    <t>http://id.linkedin.com/in/ariffsetiawan</t>
  </si>
  <si>
    <t xml:space="preserve">langgeng waskitho </t>
  </si>
  <si>
    <t>LanggengWaskitho@gmail.com</t>
  </si>
  <si>
    <t>http://id.linkedin.com/in/langgengwaskitho/in-id</t>
  </si>
  <si>
    <t>Freelance Web Designer and Web Developer</t>
  </si>
  <si>
    <t>http://id.linkedin.com/in/reyhan-alphard-savero-41b1b7127</t>
  </si>
  <si>
    <t xml:space="preserve">Jeffry Tandiono </t>
  </si>
  <si>
    <t>http://id.linkedin.com/in/jetee</t>
  </si>
  <si>
    <t xml:space="preserve">Okky Setiawan </t>
  </si>
  <si>
    <t>ozzysafaraz4@gmail.com</t>
  </si>
  <si>
    <t>http://id.linkedin.com/in/okky-setiawan-b0b40016a</t>
  </si>
  <si>
    <t xml:space="preserve">Naufal Pambudi </t>
  </si>
  <si>
    <t>jktfashionstyel@gmail.com</t>
  </si>
  <si>
    <t>http://id.linkedin.com/in/naufalp</t>
  </si>
  <si>
    <t xml:space="preserve">Aan Faisal Al Fallah </t>
  </si>
  <si>
    <t>aan.faisalal@gmail.com</t>
  </si>
  <si>
    <t>http://id.linkedin.com/in/aanfaisalal</t>
  </si>
  <si>
    <t xml:space="preserve">Web Programmer - PT Tri Sinar </t>
  </si>
  <si>
    <t xml:space="preserve">Arief Wicaksono </t>
  </si>
  <si>
    <t>rifsense@gmail.com</t>
  </si>
  <si>
    <t>http://id.linkedin.com/in/arief-wicaksono-4175a12a</t>
  </si>
  <si>
    <t xml:space="preserve">Cornelius Yan Mintareja </t>
  </si>
  <si>
    <t xml:space="preserve">arie purnama </t>
  </si>
  <si>
    <t>eric.ssobana@gmail.com</t>
  </si>
  <si>
    <t>http://id.linkedin.com/in/arie-purnama-2a1621107</t>
  </si>
  <si>
    <t xml:space="preserve">Dian Mulyana Tanjung </t>
  </si>
  <si>
    <t>dianmulyanat@gmail.com</t>
  </si>
  <si>
    <t>http://id.linkedin.com/in/dian-mulyana-tanjung-350962a1</t>
  </si>
  <si>
    <t>Senior Web Developer at KEMENTERIAN NEGARA BADAN USAHA MILIK NEGARA</t>
  </si>
  <si>
    <t>Satriyo Yulli Yantono</t>
  </si>
  <si>
    <t>satriyoyulli@gmail.com</t>
  </si>
  <si>
    <t xml:space="preserve">Development Manager </t>
  </si>
  <si>
    <t>http://id.linkedin.com/in/satriyoy</t>
  </si>
  <si>
    <t xml:space="preserve">Development Manager - Digital Media </t>
  </si>
  <si>
    <t>agsusyl@gmail.com</t>
  </si>
  <si>
    <t>http://id.linkedin.com/in/agungsuryo</t>
  </si>
  <si>
    <t>Nyoman Dharmawan</t>
  </si>
  <si>
    <t>nym.dharmawan@gmail.com</t>
  </si>
  <si>
    <t>http://id.linkedin.com/in/nyomandharmawan</t>
  </si>
  <si>
    <t xml:space="preserve">Web Developer - Nine Bali Web </t>
  </si>
  <si>
    <t xml:space="preserve">PHP Codeigniter Framework and MySQL </t>
  </si>
  <si>
    <t>http://id.linkedin.com/in/robin-lim-a766458a</t>
  </si>
  <si>
    <t xml:space="preserve">Achmad Andri </t>
  </si>
  <si>
    <t>andriachmad93@gmail.com</t>
  </si>
  <si>
    <t>PHP,Ajax,HTML,Codeigniter,Java</t>
  </si>
  <si>
    <t>http://id.linkedin.com/in/achmad-andri-1380a6128</t>
  </si>
  <si>
    <t>http://id.linkedin.com/in/vany-diah-20210860</t>
  </si>
  <si>
    <t xml:space="preserve">Lead Front End Developer at Glovory </t>
  </si>
  <si>
    <t>lead frontend developer</t>
  </si>
  <si>
    <t>Associate Software Engineer at DANA Indonesia</t>
  </si>
  <si>
    <t>syarief.office@gmail.com</t>
  </si>
  <si>
    <t>http://id.linkedin.com/in/syarief-hidayat-57706a5a</t>
  </si>
  <si>
    <t>Front-End Developer di purepsdhtml</t>
  </si>
  <si>
    <t>alfharizky110999@gmail.com</t>
  </si>
  <si>
    <t>http://id.linkedin.com/in/alfharizky-fauzi-20628817b</t>
  </si>
  <si>
    <t xml:space="preserve">Frontend Developer - AGNO </t>
  </si>
  <si>
    <t xml:space="preserve">Candra Dwi Prasetyo </t>
  </si>
  <si>
    <t>http://id.linkedin.com/in/candra-dwi-prasetyo-a069b6b3</t>
  </si>
  <si>
    <t xml:space="preserve">Frontend Developer - DDTC </t>
  </si>
  <si>
    <t xml:space="preserve">Agung Suryo </t>
  </si>
  <si>
    <t xml:space="preserve">Tirta Wirya Putra </t>
  </si>
  <si>
    <t xml:space="preserve">Frontend Developer - PT Bank Tabungan </t>
  </si>
  <si>
    <t>Dedek Yusuf</t>
  </si>
  <si>
    <t>dedekyusuf93@gmail.com</t>
  </si>
  <si>
    <t>http://id.linkedin.com/in/ux-dedek-yusuf</t>
  </si>
  <si>
    <t>UX/UI &amp; FrontEnd Designer - PT BATAMFAST</t>
  </si>
  <si>
    <t>UI/UX Frontend Designer</t>
  </si>
  <si>
    <t xml:space="preserve">Fahmy Habibullah </t>
  </si>
  <si>
    <t>Jawa timur</t>
  </si>
  <si>
    <t>http://id.linkedin.com/in/fahmyhaa</t>
  </si>
  <si>
    <t>UI/UX Design Manager at DEKORUMA</t>
  </si>
  <si>
    <t xml:space="preserve">Sebastianus Bara Primananda </t>
  </si>
  <si>
    <t xml:space="preserve">Desy Rachmawati Armariena </t>
  </si>
  <si>
    <t>desy.armariena@gmail.com</t>
  </si>
  <si>
    <t>http://id.linkedin.com/in/desyarmariena</t>
  </si>
  <si>
    <t>Frontend Developer at Jamanow</t>
  </si>
  <si>
    <t xml:space="preserve">Nurul Iman </t>
  </si>
  <si>
    <t>roeliman@gmail.com</t>
  </si>
  <si>
    <t>http://id.linkedin.com/in/nurul-iman-0234a838</t>
  </si>
  <si>
    <t xml:space="preserve">Frontend Developer - Printerous </t>
  </si>
  <si>
    <t xml:space="preserve">Endah Rika </t>
  </si>
  <si>
    <t>endahrika@gmail.com</t>
  </si>
  <si>
    <t>http://id.linkedin.com/in/endahrika</t>
  </si>
  <si>
    <t xml:space="preserve">M Risky Negoro Putro </t>
  </si>
  <si>
    <t>http://id.linkedin.com/in/m-risky-negoro-putro-9030a656</t>
  </si>
  <si>
    <t xml:space="preserve">Software Engineer at PT Tokopedia </t>
  </si>
  <si>
    <t xml:space="preserve">Yohanes Sahrul </t>
  </si>
  <si>
    <t>http://id.linkedin.com/in/yohanes-sahrul-9348baaa</t>
  </si>
  <si>
    <t xml:space="preserve">Frontend Engineer at AntaVaya </t>
  </si>
  <si>
    <t xml:space="preserve">Mahbub Haq Al Farisi </t>
  </si>
  <si>
    <t>mahbub.alfarisi@gmail.com</t>
  </si>
  <si>
    <t>http://id.linkedin.com/in/mahbub-haq-al-farisi</t>
  </si>
  <si>
    <t xml:space="preserve">Software Engineer at Wirecard Asia Pasific Indonesia </t>
  </si>
  <si>
    <t xml:space="preserve">Jeffri Andriyanto </t>
  </si>
  <si>
    <t>jeff.tm07@gmail.com</t>
  </si>
  <si>
    <t>Yogkarta</t>
  </si>
  <si>
    <t>http://id.linkedin.com/in/jeffri-andriyanto-226599b3</t>
  </si>
  <si>
    <t xml:space="preserve">Frontend Web Developer - EXI GLOBAL </t>
  </si>
  <si>
    <t xml:space="preserve">Kevin Gosal </t>
  </si>
  <si>
    <t>kego.work925@gmail.com</t>
  </si>
  <si>
    <t>http://id.linkedin.com/in/kevin-gosal-206021b1</t>
  </si>
  <si>
    <t xml:space="preserve">Saiful Bahri </t>
  </si>
  <si>
    <t>ideadesigncodes@gmail.com</t>
  </si>
  <si>
    <t>http://id.linkedin.com/in/bahrisaiful</t>
  </si>
  <si>
    <t xml:space="preserve">Product Engineer - Gojek </t>
  </si>
  <si>
    <t xml:space="preserve">Billy surya </t>
  </si>
  <si>
    <t>Billy.surya31@gmail.com</t>
  </si>
  <si>
    <t>http://id.linkedin.com/in/billy-surya-494abaa4</t>
  </si>
  <si>
    <t xml:space="preserve">Front End Developer - Jojonomic </t>
  </si>
  <si>
    <t xml:space="preserve">Sastra Nababan </t>
  </si>
  <si>
    <t>http://id.linkedin.com/in/sastranababan</t>
  </si>
  <si>
    <t xml:space="preserve">Lead Facebook Developer Circle Medan </t>
  </si>
  <si>
    <t xml:space="preserve">Muhamad Reza Adityawarman </t>
  </si>
  <si>
    <t>bdgpixel@gmail.com</t>
  </si>
  <si>
    <t>http://id.linkedin.com/in/muhamad-reza-adityawarman-31955993</t>
  </si>
  <si>
    <t xml:space="preserve">UI/UX Designer - Sejasa </t>
  </si>
  <si>
    <t>Senior UI/UX Designer</t>
  </si>
  <si>
    <t>Albert Daniel Ngantung</t>
  </si>
  <si>
    <t>albertdanieln@yahoo.com</t>
  </si>
  <si>
    <t>http://id.linkedin.com/in/albert-ngantung</t>
  </si>
  <si>
    <t xml:space="preserve">Jenius Digital Banking Frontend </t>
  </si>
  <si>
    <t xml:space="preserve">Fordyce Gozali </t>
  </si>
  <si>
    <t>62812-8952-0078</t>
  </si>
  <si>
    <t>http://id.linkedin.com/in/forddyce</t>
  </si>
  <si>
    <t xml:space="preserve">Agung Dirgantara </t>
  </si>
  <si>
    <t>Fulltsack Developer</t>
  </si>
  <si>
    <t>http://id.linkedin.com/in/agoenks29d</t>
  </si>
  <si>
    <t xml:space="preserve"> Full Stack Web Developer - PT Bangun </t>
  </si>
  <si>
    <t xml:space="preserve">Muhar riana </t>
  </si>
  <si>
    <t>zoelkhairi13pn@gmail.com</t>
  </si>
  <si>
    <t>http://id.linkedin.com/in/muharriana</t>
  </si>
  <si>
    <t xml:space="preserve">Web Developer - iMMAP </t>
  </si>
  <si>
    <t xml:space="preserve">Kemal Elmizan </t>
  </si>
  <si>
    <t>http://id.linkedin.com/in/kemalelmizan</t>
  </si>
  <si>
    <t xml:space="preserve">Software Engineer - GO-JEK </t>
  </si>
  <si>
    <t>6287822250272</t>
  </si>
  <si>
    <t>http://id.linkedin.com/in/rahmatawaludin</t>
  </si>
  <si>
    <t xml:space="preserve">Muhammad Maghfurin </t>
  </si>
  <si>
    <t xml:space="preserve">maghfurin.dev@gmail.com </t>
  </si>
  <si>
    <t>http://id.linkedin.com/in/muhammad-maghfurin-68b139a9</t>
  </si>
  <si>
    <t>Frontend Web Developer di PT DIGITAL MARITIM INDONESIA</t>
  </si>
  <si>
    <t>Frontend  Web Developer</t>
  </si>
  <si>
    <t xml:space="preserve">Dicky Syaputra </t>
  </si>
  <si>
    <t>http://id.linkedin.com/in/dickysyaputra</t>
  </si>
  <si>
    <t xml:space="preserve">Adi Wibawa </t>
  </si>
  <si>
    <t>hendaar@gmail.com</t>
  </si>
  <si>
    <t>http://id.linkedin.com/in/adi-wibawa</t>
  </si>
  <si>
    <t xml:space="preserve">Lead IT Developer - SehatQ </t>
  </si>
  <si>
    <t xml:space="preserve">susanto andri </t>
  </si>
  <si>
    <t>susanto.sst@gmail.com</t>
  </si>
  <si>
    <t>http://id.linkedin.com/in/susanto-andri-susanto-sst-gmail-com-1bb13836</t>
  </si>
  <si>
    <t>Electrical Engineering</t>
  </si>
  <si>
    <t xml:space="preserve">Ariesta Tyllas Febriany </t>
  </si>
  <si>
    <t>febrianyt@gmail.com</t>
  </si>
  <si>
    <t>http://id.linkedin.com/in/ariesta-tyllas-febriany-748135116</t>
  </si>
  <si>
    <t>ICT Assistant - Solution Design for Peatland Restoration Agency</t>
  </si>
  <si>
    <t>ICT Assistant</t>
  </si>
  <si>
    <t>Hary Purnomo</t>
  </si>
  <si>
    <t>rony.kw@bappenas.go.id.</t>
  </si>
  <si>
    <t xml:space="preserve">CodeIgniter and SQL Server </t>
  </si>
  <si>
    <t>http://id.linkedin.com/in/hary-purnomo-0b5abb57</t>
  </si>
  <si>
    <t xml:space="preserve">Zul Syahar </t>
  </si>
  <si>
    <t>marketing.fbe99@gmail.com</t>
  </si>
  <si>
    <t>http://id.linkedin.com/in/zul-syahar-66120ab8</t>
  </si>
  <si>
    <t xml:space="preserve">Hafizh Pratama </t>
  </si>
  <si>
    <t>Sulawesi Tenggara</t>
  </si>
  <si>
    <t>http://id.linkedin.com/in/hafizh-pratama-12220b111</t>
  </si>
  <si>
    <t xml:space="preserve">Web Developer Intern - PT. RUANG HALAL </t>
  </si>
  <si>
    <t xml:space="preserve">Azka Nurun Ala </t>
  </si>
  <si>
    <t>idgw.net@gmail.com</t>
  </si>
  <si>
    <t>http://id.linkedin.com/in/azka-nurun-ala-760b6852</t>
  </si>
  <si>
    <t>Arie susilo putra</t>
  </si>
  <si>
    <t>susilo.arieputra@yahoo.com</t>
  </si>
  <si>
    <t>http://id.linkedin.com/in/ariesp</t>
  </si>
  <si>
    <t xml:space="preserve">Web Developer - PT. TAB Solutions </t>
  </si>
  <si>
    <t xml:space="preserve">Julardo Satriawan </t>
  </si>
  <si>
    <t>Julardo Satriawan</t>
  </si>
  <si>
    <t>http://id.linkedin.com/in/julardo-satriawan</t>
  </si>
  <si>
    <t xml:space="preserve">Fullstack Web Programmer - EEPIS News </t>
  </si>
  <si>
    <t xml:space="preserve">Luhur Sarodja </t>
  </si>
  <si>
    <t>luhur.sarodja@gmail.com</t>
  </si>
  <si>
    <t>http://id.linkedin.com/in/luhur-sarodja-744b5a124</t>
  </si>
  <si>
    <t>Fullstack- UI/UX Designer- Android Developer- Front-end- Back-end- Java Programmer</t>
  </si>
  <si>
    <t xml:space="preserve">Software Engineer - PT Tokopedia </t>
  </si>
  <si>
    <t xml:space="preserve">Randy Setiawan </t>
  </si>
  <si>
    <t>randy.setiawan888@yahoo.com</t>
  </si>
  <si>
    <t>Java Spring</t>
  </si>
  <si>
    <t>http://id.linkedin.com/in/randy-setiawan</t>
  </si>
  <si>
    <t>- Application Developer - PT. DJARUM</t>
  </si>
  <si>
    <t xml:space="preserve">Rafly Ahmad Z </t>
  </si>
  <si>
    <t>http://id.linkedin.com/in/rafly-ahmad-z-580b52137</t>
  </si>
  <si>
    <t xml:space="preserve">Software Engineer - 99.co </t>
  </si>
  <si>
    <t>Raka D</t>
  </si>
  <si>
    <t>rakadanuaji.id@gmail.com</t>
  </si>
  <si>
    <t>http://id.linkedin.com/in/raka-danuaji</t>
  </si>
  <si>
    <t>maghfurin.dev@gmail.com</t>
  </si>
  <si>
    <t xml:space="preserve">Arjilm Abdul Jabbar </t>
  </si>
  <si>
    <t>arjilm.semo@gmail.com</t>
  </si>
  <si>
    <t>http://id.linkedin.com/in/arjilm</t>
  </si>
  <si>
    <t xml:space="preserve">Web Programmer - Sintesa </t>
  </si>
  <si>
    <t>Ryan Deoanantyo</t>
  </si>
  <si>
    <t>deoanantyo@gmail.com</t>
  </si>
  <si>
    <t>Fullstack Engineer</t>
  </si>
  <si>
    <t>http://id.linkedin.com/in/ryan-deoanantyo-75109a146</t>
  </si>
  <si>
    <t>Asisten manager at PT MITRA TRANSKASI</t>
  </si>
  <si>
    <t>Senior Supervisor Developer</t>
  </si>
  <si>
    <t xml:space="preserve">Finaur Ribakhiyah </t>
  </si>
  <si>
    <t>Elwina.Willianto@gmail.com</t>
  </si>
  <si>
    <t>http://id.linkedin.com/in/finaur</t>
  </si>
  <si>
    <t xml:space="preserve">Full Stack Developer - Female Daily </t>
  </si>
  <si>
    <t xml:space="preserve">Hilaladdiyar Muhammad Nur </t>
  </si>
  <si>
    <t>hilaladdiyar@gmail.com</t>
  </si>
  <si>
    <t>http://id.linkedin.com/in/hilaladdiyar</t>
  </si>
  <si>
    <t>Web Developer at ozzigeno studio</t>
  </si>
  <si>
    <t>Senior Wordpress Developer</t>
  </si>
  <si>
    <t xml:space="preserve">eric sudhartio </t>
  </si>
  <si>
    <t>http://id.linkedin.com/in/eric-sudhartio-0b8a09196</t>
  </si>
  <si>
    <t xml:space="preserve">Product Engineer - PT.gapura Dunia </t>
  </si>
  <si>
    <t xml:space="preserve">Ahmad Fahmi Pratama </t>
  </si>
  <si>
    <t>ahmad.fahmi.pratama@gmail.com</t>
  </si>
  <si>
    <t>http://id.linkedin.com/in/ahmadfahmipratama</t>
  </si>
  <si>
    <r>
      <rPr>
        <color rgb="FF1155CC"/>
        <u/>
      </rPr>
      <t>hana.ga</t>
    </r>
    <r>
      <t>.saitara@gmail.com</t>
    </r>
  </si>
  <si>
    <t>http://id.linkedin.com/in/aprico</t>
  </si>
  <si>
    <t>Admin &amp; CMS Specialist at Tokodistributor</t>
  </si>
  <si>
    <t>http://id.linkedin.com/in/endahrika/</t>
  </si>
  <si>
    <t>Ahmad Ardiansyah</t>
  </si>
  <si>
    <t>diansyah3ber@gmail.com</t>
  </si>
  <si>
    <t>DEvOps Engineer</t>
  </si>
  <si>
    <t>http://id.linkedin.com/in/ahmadardi06</t>
  </si>
  <si>
    <t xml:space="preserve">DevOps Engineer - PT CARSWORLD </t>
  </si>
  <si>
    <t xml:space="preserve">Dimas Purwanto </t>
  </si>
  <si>
    <t>http://id.linkedin.com/in/dimasmaspur</t>
  </si>
  <si>
    <t xml:space="preserve">Fullstack Developer Intern di Clevara </t>
  </si>
  <si>
    <t>Fullstack Software Engineer</t>
  </si>
  <si>
    <t>http://id.linkedin.com/in/henrio-septiano-28ba5298</t>
  </si>
  <si>
    <t>Senior Full Stack Software Engineer at ZEEPOS</t>
  </si>
  <si>
    <t xml:space="preserve">Raditte Anggoro </t>
  </si>
  <si>
    <t>http://id.linkedin.com/in/raditte-anggoro-a195b3112</t>
  </si>
  <si>
    <t xml:space="preserve">Ahmad Nizar </t>
  </si>
  <si>
    <t>http://id.linkedin.com/in/ahmad-nizar-8a6109139/%7Bcountry%3Des%2C+language%3Des%7D?trk=people-guest_profile-result-card_result-card_full-click</t>
  </si>
  <si>
    <t xml:space="preserve">Fullstack WebDev - Nodeflux </t>
  </si>
  <si>
    <t>Fullstack Developer. DOT Indonesia</t>
  </si>
  <si>
    <t>http://id.linkedin.com/in/irfan-arrofi-202395a5</t>
  </si>
  <si>
    <t xml:space="preserve">Full Stack Engineer - PT Bank Mandiri </t>
  </si>
  <si>
    <t xml:space="preserve">henrio septiano </t>
  </si>
  <si>
    <t>Fullstack Web Software Engineer</t>
  </si>
  <si>
    <t xml:space="preserve">Senior Full Stack Software Engineer at ZEEPOS </t>
  </si>
  <si>
    <t xml:space="preserve">Gery Ruslandi </t>
  </si>
  <si>
    <t>http://id.linkedin.com/in/geryruslandi/de</t>
  </si>
  <si>
    <t xml:space="preserve">Fullstack Developer – ManyTutors </t>
  </si>
  <si>
    <t xml:space="preserve">Ryan Deoanantyo </t>
  </si>
  <si>
    <t>Full Stack Engineer at Manulife</t>
  </si>
  <si>
    <t xml:space="preserve">Kristofer Jehezkiel Bangun </t>
  </si>
  <si>
    <t xml:space="preserve">kristoferjb.97@gmail.com </t>
  </si>
  <si>
    <t xml:space="preserve">Development Analyst </t>
  </si>
  <si>
    <t>http://id.linkedin.com/in/kristofer-jehezkiel-bangun</t>
  </si>
  <si>
    <t>Full Stack Developer for a Singapore agency specialized in social security</t>
  </si>
  <si>
    <t xml:space="preserve">Fauzan Widyanto </t>
  </si>
  <si>
    <t>http://id.linkedin.com/in/virgorasion</t>
  </si>
  <si>
    <t xml:space="preserve">Full Stack Developer - Mustika Graha </t>
  </si>
  <si>
    <t xml:space="preserve">Annisa Dwi Aguslita </t>
  </si>
  <si>
    <t xml:space="preserve">0811-9959-956 </t>
  </si>
  <si>
    <t xml:space="preserve">annisa.dwi.aguslita@gmail.com </t>
  </si>
  <si>
    <t>http://id.linkedin.com/in/annisa-dwi-aguslita-356703127</t>
  </si>
  <si>
    <t>Full Stack Engineer - RCTI</t>
  </si>
  <si>
    <t xml:space="preserve">Swarvanu Sengupta </t>
  </si>
  <si>
    <t>Fullstack</t>
  </si>
  <si>
    <t>http://id.linkedin.com/in/swarvanusg</t>
  </si>
  <si>
    <t xml:space="preserve">Senior Full Stack Engineer - Gojek </t>
  </si>
  <si>
    <t xml:space="preserve">Diwa Perkasa </t>
  </si>
  <si>
    <t>http://id.linkedin.com/in/diwa-perkasa-651358a5</t>
  </si>
  <si>
    <t xml:space="preserve">Full-stack Developer - PT. Serasi Autoraya </t>
  </si>
  <si>
    <t>http://id.linkedin.com/in/samuelzega</t>
  </si>
  <si>
    <t xml:space="preserve">Mobile Application Developer - RestoDepot </t>
  </si>
  <si>
    <t>Tuan Muda</t>
  </si>
  <si>
    <t>085245123565</t>
  </si>
  <si>
    <t>ajail864@gmail.com</t>
  </si>
  <si>
    <t>http://id.linkedin.com/in/tuan-muda-a2b39417a</t>
  </si>
  <si>
    <t xml:space="preserve">Full Stack Engineer at SolidTech IT Consulting </t>
  </si>
  <si>
    <t xml:space="preserve">Firman Abdul Hakim </t>
  </si>
  <si>
    <t xml:space="preserve">Backend Engineering </t>
  </si>
  <si>
    <t>http://id.linkedin.com/in/firman-abdul-hakim-2a818b92?trk=prof-samename-picture</t>
  </si>
  <si>
    <t xml:space="preserve">Backend Engineering at Jabar Digital </t>
  </si>
  <si>
    <t xml:space="preserve">Hitsam Tiammar </t>
  </si>
  <si>
    <t>hehe@gmail.com</t>
  </si>
  <si>
    <t>http://id.linkedin.com/in/hitsam-tiammar-856106135</t>
  </si>
  <si>
    <t>Full Stack Intern in PT Creoactive Cipta Media</t>
  </si>
  <si>
    <t>Fitrahsunaryo@gmail.com</t>
  </si>
  <si>
    <t>http://id.linkedin.com/in/fitrahsunaryo</t>
  </si>
  <si>
    <t xml:space="preserve">QA/QC at YKT GEAR INDONESIA </t>
  </si>
  <si>
    <t xml:space="preserve">	Ahmad Fahmi Pratama </t>
  </si>
  <si>
    <t>Frontend Developer, JavaScript</t>
  </si>
  <si>
    <t xml:space="preserve">Fransiscus Deddy Syuhendra </t>
  </si>
  <si>
    <t>fransiscus.deddy@gmail.com</t>
  </si>
  <si>
    <t>Fullstack Developer, Angular JS 4</t>
  </si>
  <si>
    <t>http://id.linkedin.com/in/fransiscus-deddy-syuhendra-7a424875</t>
  </si>
  <si>
    <t xml:space="preserve">Iwansyah Putra </t>
  </si>
  <si>
    <t>chenzemachinery@gmail.com</t>
  </si>
  <si>
    <t>http://id.linkedin.com/in/iwansyah-putra-81936878/en</t>
  </si>
  <si>
    <t xml:space="preserve">Fullstack at PT. TEKNIKA JAYA INDONESIA </t>
  </si>
  <si>
    <t xml:space="preserve">Cedric Sugiono </t>
  </si>
  <si>
    <t>cedricsugiono.cs@gmail.com</t>
  </si>
  <si>
    <t>http://id.linkedin.com/in/cedricsugiono-cs</t>
  </si>
  <si>
    <t>Full Stack Software Engineer at Bank BTPN</t>
  </si>
  <si>
    <t>Vince Wijaya</t>
  </si>
  <si>
    <t>vincewfnb@gmail.com</t>
  </si>
  <si>
    <t>http://id.linkedin.com/in/vince-wijaya-a136165b</t>
  </si>
  <si>
    <t xml:space="preserve">Coordinator - IPOMS </t>
  </si>
  <si>
    <t xml:space="preserve">Adnan Rival </t>
  </si>
  <si>
    <t>081289626730</t>
  </si>
  <si>
    <t>adnan.rival@gmail.com</t>
  </si>
  <si>
    <t>Website Developer</t>
  </si>
  <si>
    <t>http://id.linkedin.com/in/adnanrival</t>
  </si>
  <si>
    <t>Digital Partnerships at PT. Baba Rafi Indonesia</t>
  </si>
  <si>
    <t xml:space="preserve">Jamal Soemadipradja </t>
  </si>
  <si>
    <t>jamal.soemadipradja@gmail.com</t>
  </si>
  <si>
    <t>Web Mobile Development</t>
  </si>
  <si>
    <t>http://id.linkedin.com/in/jamal-soemadipradja-546155186</t>
  </si>
  <si>
    <t xml:space="preserve">William Chandra </t>
  </si>
  <si>
    <t>williamwchandra@gmail.com</t>
  </si>
  <si>
    <t>http://id.linkedin.com/in/williamwchandra</t>
  </si>
  <si>
    <t>Full stack software engineer at DocDoc Pte</t>
  </si>
  <si>
    <t>Web UX at PT Jawdat Teknologi Indonesia</t>
  </si>
  <si>
    <t>Andrie Pribadi</t>
  </si>
  <si>
    <t>andrie.pribadi@gmail.com</t>
  </si>
  <si>
    <t>http://id.linkedin.com/in/andrie-pribadi-410395146</t>
  </si>
  <si>
    <t xml:space="preserve">Software Engineer - Wings Group Indonesia </t>
  </si>
  <si>
    <t xml:space="preserve">Andrianto Dwi Laksono </t>
  </si>
  <si>
    <t>andrianto.dl@gmail.com</t>
  </si>
  <si>
    <t>http://id.linkedin.com/in/andriantodl</t>
  </si>
  <si>
    <t>Full Stack Software Engineer at Datamine</t>
  </si>
  <si>
    <t>ardiansyah3ber@gmail.com</t>
  </si>
  <si>
    <t>System Analyst Mahameru Network</t>
  </si>
  <si>
    <t xml:space="preserve">Eko PP-R Dizayn </t>
  </si>
  <si>
    <t>ckmrezatehnik@gmail.com</t>
  </si>
  <si>
    <t>http://id.linkedin.com/in/eko-pp-r-dizayn-35b112128</t>
  </si>
  <si>
    <t xml:space="preserve">Fullstack at PT.TRIMITRA SINERGI </t>
  </si>
  <si>
    <t xml:space="preserve">harisman nugraha </t>
  </si>
  <si>
    <t>harismannugraha@gmail.com</t>
  </si>
  <si>
    <t>http://id.linkedin.com/in/harisman-nugraha-6a9705157</t>
  </si>
  <si>
    <t xml:space="preserve">Frontend Developer at PT Indo Sistem </t>
  </si>
  <si>
    <t xml:space="preserve">Irsyad Jamal Pratama Putra </t>
  </si>
  <si>
    <t>http://id.linkedin.com/in/irsyad-jamal-pratama-putra-288650105</t>
  </si>
  <si>
    <t>Full Stack Developer at PT Jaya Konstruksi Manggala Pratama-Tbk</t>
  </si>
  <si>
    <t>Fathan Rohman</t>
  </si>
  <si>
    <t>karir.fathan@gmail.com</t>
  </si>
  <si>
    <t xml:space="preserve">Software Engineer at LOKET </t>
  </si>
  <si>
    <t>julardosatriawan@gmail.com</t>
  </si>
  <si>
    <t>Fullstack Web Programmer</t>
  </si>
  <si>
    <t>Fullstack Web Programmer at EEPIS News</t>
  </si>
  <si>
    <t>http://id.linkedin.com/in/geryruslandi</t>
  </si>
  <si>
    <t xml:space="preserve">Senior Software Engineer at Louken Group </t>
  </si>
  <si>
    <t xml:space="preserve">Maxwell Hamzah </t>
  </si>
  <si>
    <t>maxwell.hamzah@gmail.com</t>
  </si>
  <si>
    <t>Fullstack, Javascript</t>
  </si>
  <si>
    <t>http://id.linkedin.com/in/maxhamz</t>
  </si>
  <si>
    <t>Research Intern at RatLab LLC</t>
  </si>
  <si>
    <t xml:space="preserve">Ariello Daffa </t>
  </si>
  <si>
    <t>http://id.linkedin.com/in/ariello-daffa-14b767181</t>
  </si>
  <si>
    <t xml:space="preserve">Full Stack Engineer at PT Bank BTPN Tbk </t>
  </si>
  <si>
    <t>Hitsam Tiammar</t>
  </si>
  <si>
    <t xml:space="preserve">Fullstack </t>
  </si>
  <si>
    <t>Backend Engineering</t>
  </si>
  <si>
    <t xml:space="preserve">Clarita Nainggolan </t>
  </si>
  <si>
    <t>clarita.nainggolan@gmail.com</t>
  </si>
  <si>
    <t>http://id.linkedin.com/in/clarita-nainggolan-766085b9</t>
  </si>
  <si>
    <t>Fullstack Developer at PT Munjalindra</t>
  </si>
  <si>
    <t xml:space="preserve">Siwi P. Nasution </t>
  </si>
  <si>
    <t>purwantisiwi@gmail.com</t>
  </si>
  <si>
    <t>Fullstack,Java</t>
  </si>
  <si>
    <t>http://id.linkedin.com/in/siwi-p-nasution-64a74769</t>
  </si>
  <si>
    <t>IT Resource Consultant at PT Atreus Global</t>
  </si>
  <si>
    <t xml:space="preserve">Fira Quraisy </t>
  </si>
  <si>
    <t>Zainal.arifin786@gmail.com</t>
  </si>
  <si>
    <t>QA,Fullstack Engineer</t>
  </si>
  <si>
    <t>http://id.linkedin.com/in/fira-quraisy-19b592134</t>
  </si>
  <si>
    <t xml:space="preserve">Desainer at PT. Kairos Utama Indonesia </t>
  </si>
  <si>
    <t xml:space="preserve">Radjit Kamal Rentua </t>
  </si>
  <si>
    <t>081273556665</t>
  </si>
  <si>
    <t>radjitkamalrentua@yahoo.com</t>
  </si>
  <si>
    <t>Fuullstack</t>
  </si>
  <si>
    <t>http://id.linkedin.com/in/radjit-kamal-rentua-471617112</t>
  </si>
  <si>
    <t>Intern at PT. Agility International, Pondok Ungu - Bekasi Barat</t>
  </si>
  <si>
    <t>Full Stack Web Developer at PT Bangun Aneka Perkasa</t>
  </si>
  <si>
    <t xml:space="preserve">Rahmat Awaludin </t>
  </si>
  <si>
    <t>6287822250272.</t>
  </si>
  <si>
    <t>Senior Web Developer at Slashes and DOts</t>
  </si>
  <si>
    <t>Senior Web Development</t>
  </si>
  <si>
    <t xml:space="preserve">Sugiarto Montana </t>
  </si>
  <si>
    <t>Java,PHP,MySQL</t>
  </si>
  <si>
    <t>http://id.linkedin.com/in/sugiarto-montana-7400a639</t>
  </si>
  <si>
    <t>Mobile Developer at Asuransi astra</t>
  </si>
  <si>
    <t xml:space="preserve">Software Developer Intern. PT Multi </t>
  </si>
  <si>
    <t xml:space="preserve">Teguh Hidayatullah </t>
  </si>
  <si>
    <t>6285692429900</t>
  </si>
  <si>
    <t>thidayatullah90@gmail.com</t>
  </si>
  <si>
    <t>http://id.linkedin.com/in/thidayatullah</t>
  </si>
  <si>
    <t>Web and IOS Developer PT Dihardja</t>
  </si>
  <si>
    <t xml:space="preserve">Ihsan N </t>
  </si>
  <si>
    <t>ihsan.nt@gmail.com</t>
  </si>
  <si>
    <t>http://id.linkedin.com/in/ihsan-n-12b12aba</t>
  </si>
  <si>
    <t>6287720582077</t>
  </si>
  <si>
    <t xml:space="preserve">Web Programmer at PT Tri Sinar </t>
  </si>
  <si>
    <t xml:space="preserve">Trio Purnomo </t>
  </si>
  <si>
    <t xml:space="preserve">081293661457 </t>
  </si>
  <si>
    <t>http://id.linkedin.com/in/trio-purnomo-88b31632</t>
  </si>
  <si>
    <t xml:space="preserve">Software Engineer at Bareksa.com </t>
  </si>
  <si>
    <t>SQL,Programmer</t>
  </si>
  <si>
    <t>Full Stack Developer at PT. Next INS Indonesia</t>
  </si>
  <si>
    <t xml:space="preserve">yohanes trihartanto </t>
  </si>
  <si>
    <t>081319320420</t>
  </si>
  <si>
    <t>http://id.linkedin.com/in/yohanes-trihartanto-955845114</t>
  </si>
  <si>
    <t>IT Programer at PT Realta</t>
  </si>
  <si>
    <t xml:space="preserve">Senior Software Engineer at Tokopedia </t>
  </si>
  <si>
    <t xml:space="preserve">kristian fredy </t>
  </si>
  <si>
    <t>fredy.kristian@gmail.com</t>
  </si>
  <si>
    <t>http://id.linkedin.com/in/kristian-fredy-fredy-kristian-gmail-com-95a30353</t>
  </si>
  <si>
    <t>Consultant at Deloitte</t>
  </si>
  <si>
    <t xml:space="preserve">Muhammad Dhira Wigata Putra </t>
  </si>
  <si>
    <t>dwigata.putra@gmail.com</t>
  </si>
  <si>
    <t>http://id.linkedin.com/in/dhirawigata</t>
  </si>
  <si>
    <t xml:space="preserve">Software Engineer at Bareksa </t>
  </si>
  <si>
    <t>Jonathan Nicholas</t>
  </si>
  <si>
    <t>jojonicho181@gmail.com</t>
  </si>
  <si>
    <t>Software engineer</t>
  </si>
  <si>
    <t>http://id.linkedin.com/in/joni</t>
  </si>
  <si>
    <t xml:space="preserve">Software Engineer Intern at Mekari </t>
  </si>
  <si>
    <t xml:space="preserve">Fathan Rohman </t>
  </si>
  <si>
    <t>Software Engineer,JS,SQL lite</t>
  </si>
  <si>
    <t xml:space="preserve">Veronica Ong </t>
  </si>
  <si>
    <t>veronicaong15@gmail.com</t>
  </si>
  <si>
    <t>http://id.linkedin.com/in/veronica-ong</t>
  </si>
  <si>
    <t>Research and Data Analyst at Abeam Lightscream</t>
  </si>
  <si>
    <t>Senior Associate</t>
  </si>
  <si>
    <t>Iqbal Raja Gartika</t>
  </si>
  <si>
    <t>iqbal.gartika@gmail.com</t>
  </si>
  <si>
    <t>http://id.linkedin.com/in/iqbal-fajar-gartika-5163b499</t>
  </si>
  <si>
    <t xml:space="preserve">Software Engineer at FPT Software </t>
  </si>
  <si>
    <t xml:space="preserve">Full Stack Engineer at Manulife </t>
  </si>
  <si>
    <t xml:space="preserve">Muchamad Rudi Kurniawan </t>
  </si>
  <si>
    <t>muchamad.rudi@gmail.com</t>
  </si>
  <si>
    <t>http://id.linkedin.com/in/muchamad-rudi-kurniawan-18a6a65a</t>
  </si>
  <si>
    <t>Lead Data Scientist at Metrodata</t>
  </si>
  <si>
    <t>Senior Data Scientist</t>
  </si>
  <si>
    <t xml:space="preserve">Hendra Hadhil Choiri </t>
  </si>
  <si>
    <t>http://id.linkedin.com/in/hendrahc</t>
  </si>
  <si>
    <t>Data Scientist at Bukalapak</t>
  </si>
  <si>
    <t>Data Scientist at Gojek</t>
  </si>
  <si>
    <t xml:space="preserve">Gregorius Vidy Prasetyo </t>
  </si>
  <si>
    <t>http://id.linkedin.com/in/gregvidy</t>
  </si>
  <si>
    <t>Datascientist at Bukalapak</t>
  </si>
  <si>
    <r>
      <t xml:space="preserve">Data Scientist at </t>
    </r>
    <r>
      <rPr>
        <color rgb="FF1155CC"/>
        <u/>
      </rPr>
      <t>Advance.AI</t>
    </r>
  </si>
  <si>
    <t>http://id.linkedin.com/in/budiryan</t>
  </si>
  <si>
    <t xml:space="preserve">Jr. Data Scientist at Gojek </t>
  </si>
  <si>
    <t>http://id.linkedin.com/in/hartonosng</t>
  </si>
  <si>
    <t>Data Scientist di FIFGROUP (AWDA)</t>
  </si>
  <si>
    <t xml:space="preserve">Andreas Chandra </t>
  </si>
  <si>
    <t>http://id.linkedin.com/in/chandraandreas</t>
  </si>
  <si>
    <t xml:space="preserve">Researcher at Jakarta Artificial Intelligence </t>
  </si>
  <si>
    <t>Abednego Santoso</t>
  </si>
  <si>
    <t>abednegosantoso@gmail.com</t>
  </si>
  <si>
    <t>http://id.linkedin.com/in/abednegosantoso</t>
  </si>
  <si>
    <t xml:space="preserve">Data Scientist at Futuready </t>
  </si>
  <si>
    <t xml:space="preserve">Christian Wibisono </t>
  </si>
  <si>
    <t>christian.wibisono7@gmail.com</t>
  </si>
  <si>
    <t>http://id.linkedin.com/in/christianwbsn</t>
  </si>
  <si>
    <t>Data Scientist at Traveloka (Intern)</t>
  </si>
  <si>
    <t xml:space="preserve">Muhamad Syukron </t>
  </si>
  <si>
    <t>muhamadsyukron117@gmail.com</t>
  </si>
  <si>
    <t>http://id.linkedin.com/in/muhamad-syukron-b1314a184</t>
  </si>
  <si>
    <t xml:space="preserve">Data Scientist at Kementerian </t>
  </si>
  <si>
    <t xml:space="preserve">Priagung Khusumanegara </t>
  </si>
  <si>
    <t>http://id.linkedin.com/in/priagungkhusumanegara</t>
  </si>
  <si>
    <t>Data science in the telecom industry</t>
  </si>
  <si>
    <t xml:space="preserve">Tubagus Dhafin Rukmanda </t>
  </si>
  <si>
    <t>tubagus.dhafin@gmail.com</t>
  </si>
  <si>
    <t>http://id.linkedin.com/in/tubagusdhafin</t>
  </si>
  <si>
    <t xml:space="preserve">Data Scientist - EKRUT </t>
  </si>
  <si>
    <t>Ernst Aditya</t>
  </si>
  <si>
    <t>08989209596</t>
  </si>
  <si>
    <t>adityaernst@gmail.com</t>
  </si>
  <si>
    <t>http://id.linkedin.com/in/ernst-aditya-196467126</t>
  </si>
  <si>
    <t xml:space="preserve">IT data analytic &amp; Machine learning at Telkomsel </t>
  </si>
  <si>
    <t>Data Scientist at TaniHub</t>
  </si>
  <si>
    <t>Annisa Amalia Nuraini</t>
  </si>
  <si>
    <t>annisaamalianuraini@gmail.com</t>
  </si>
  <si>
    <t>http://id.linkedin.com/in/annisa-amalia-nuraini-889b41117</t>
  </si>
  <si>
    <t>Firmware Designer Engineer</t>
  </si>
  <si>
    <t xml:space="preserve">Permata Sari </t>
  </si>
  <si>
    <t>082231071118</t>
  </si>
  <si>
    <t>ardileszulkarnain1@gmail.com</t>
  </si>
  <si>
    <t>http://id.linkedin.com/in/ika-permata-sari-0173a577</t>
  </si>
  <si>
    <t>Erwin Sulistya</t>
  </si>
  <si>
    <t>erwinsulistiya@yahoo.com</t>
  </si>
  <si>
    <t>http://id.linkedin.com/in/erwin-sulistiya-8308051b</t>
  </si>
  <si>
    <t>Management Information System at PT BNI</t>
  </si>
  <si>
    <t xml:space="preserve">Amanda Saputri </t>
  </si>
  <si>
    <t>amandadini.spt@gmail.com</t>
  </si>
  <si>
    <t>http://id.linkedin.com/in/amanda-saputri-013b66110</t>
  </si>
  <si>
    <t xml:space="preserve">Yusuf Efendi </t>
  </si>
  <si>
    <t>yusufeffendi9@gmail.com</t>
  </si>
  <si>
    <t>http://id.linkedin.com/in/yusuf-efendi-807407179</t>
  </si>
  <si>
    <t xml:space="preserve">Muhammad Afif Alfaro Adiyoso </t>
  </si>
  <si>
    <t>afipadiyoso@gmail.com</t>
  </si>
  <si>
    <t>http://id.linkedin.com/in/afifadiyoso</t>
  </si>
  <si>
    <t xml:space="preserve">Data Scientist at GoPay </t>
  </si>
  <si>
    <t xml:space="preserve">Bella Belinda </t>
  </si>
  <si>
    <t xml:space="preserve">081806600535 </t>
  </si>
  <si>
    <t>bellabelinda38@gmail.com</t>
  </si>
  <si>
    <t>http://id.linkedin.com/in/bellabelinda</t>
  </si>
  <si>
    <t xml:space="preserve">Market Research Intern at OVO </t>
  </si>
  <si>
    <t xml:space="preserve">Arina Nahya Nurnafia </t>
  </si>
  <si>
    <t>arinanahya@gmail.com</t>
  </si>
  <si>
    <t>http://id.linkedin.com/in/arinanahya</t>
  </si>
  <si>
    <t xml:space="preserve">Project Manager </t>
  </si>
  <si>
    <t xml:space="preserve">Andrew Budianto </t>
  </si>
  <si>
    <t>budianto.andrew@gmail.com</t>
  </si>
  <si>
    <t>http://id.linkedin.com/in/andrew-budianto-73746897</t>
  </si>
  <si>
    <t xml:space="preserve">Damar Adi Prabowo </t>
  </si>
  <si>
    <t>damaradiprabowo@gmail.com</t>
  </si>
  <si>
    <t>http://id.linkedin.com/in/damar-adi-prabowo</t>
  </si>
  <si>
    <t>Data Scientist at PT Astra International</t>
  </si>
  <si>
    <t>Data Visualisation, Data Scientist</t>
  </si>
  <si>
    <t>Business Analyst at SILVERFOX</t>
  </si>
  <si>
    <t xml:space="preserve">Teguh R </t>
  </si>
  <si>
    <t xml:space="preserve">0856-95400121 </t>
  </si>
  <si>
    <t>teguh.hikari@yahoo.com</t>
  </si>
  <si>
    <t>http://id.linkedin.com/in/teguh-r-606899b0</t>
  </si>
  <si>
    <t xml:space="preserve">Data Scientist at PT. ReNom Infrastruktur Indonesia </t>
  </si>
  <si>
    <t xml:space="preserve">Hasto Arief Narendra </t>
  </si>
  <si>
    <t>hastoarief@gmail.com</t>
  </si>
  <si>
    <t>http://id.linkedin.com/in/hasto-arief-narendra-b550b012b</t>
  </si>
  <si>
    <t xml:space="preserve">Data Scientist at Indodana </t>
  </si>
  <si>
    <t xml:space="preserve">Selly Septiani </t>
  </si>
  <si>
    <t>selly.septiani91@gmail.com</t>
  </si>
  <si>
    <t>http://id.linkedin.com/in/selly-septiani-9472b863</t>
  </si>
  <si>
    <r>
      <t xml:space="preserve">Finance and Accounting Manager at </t>
    </r>
    <r>
      <rPr>
        <color rgb="FF1155CC"/>
        <u/>
      </rPr>
      <t>Kata.ai</t>
    </r>
  </si>
  <si>
    <t xml:space="preserve">Tadzkia Dara Ayunda </t>
  </si>
  <si>
    <t xml:space="preserve">0838-9642-0667 </t>
  </si>
  <si>
    <t>tadzkiadara@gmail.com</t>
  </si>
  <si>
    <t>http://id.linkedin.com/in/tadzkia-dara-ayunda-a29823119</t>
  </si>
  <si>
    <t>Data Reseacrh Analyst - Independent Consultant</t>
  </si>
  <si>
    <t>Data Reseacrh Analyst</t>
  </si>
  <si>
    <t>Fachri Pramuja</t>
  </si>
  <si>
    <t>fachripramuja.fp@gmail.com</t>
  </si>
  <si>
    <t>http://id.linkedin.com/in/fachri-pramuja-6a6529121</t>
  </si>
  <si>
    <t>Business Operations Specialist - Tokopedia</t>
  </si>
  <si>
    <t>081930260694</t>
  </si>
  <si>
    <t>Fuulstack Engineer</t>
  </si>
  <si>
    <t xml:space="preserve">Arsy Arlina </t>
  </si>
  <si>
    <t>arsyarlina14@gmail.com</t>
  </si>
  <si>
    <t>http://id.linkedin.com/in/arsy-arlina-18432011a</t>
  </si>
  <si>
    <t xml:space="preserve">Operation and supply chain analyst - PT Sarwa </t>
  </si>
  <si>
    <t xml:space="preserve">Indah FW Arfa'i </t>
  </si>
  <si>
    <t>s_rosid@yahoo.com</t>
  </si>
  <si>
    <t>http://id.linkedin.com/in/indah-fw-arfa-i-39909353</t>
  </si>
  <si>
    <t xml:space="preserve">G&amp;G Support - PT GEOPATRA SOLUSINDO </t>
  </si>
  <si>
    <t>Data Scientist,Machine Learning</t>
  </si>
  <si>
    <t>http://id.linkedin.com/in/muchamad-rudi-kurniawan-18a6a65a/de</t>
  </si>
  <si>
    <t xml:space="preserve">Joe William </t>
  </si>
  <si>
    <t>Joewilliam16@gmail.com</t>
  </si>
  <si>
    <t>http://id.linkedin.com/in/joewilliam</t>
  </si>
  <si>
    <t>Bussines Analyst</t>
  </si>
  <si>
    <t>Business Analyst and Customer Service</t>
  </si>
  <si>
    <t xml:space="preserve">Nuzulia Fajri Rahmi </t>
  </si>
  <si>
    <t>lia.affandi@gmail.com</t>
  </si>
  <si>
    <t>http://id.linkedin.com/in/nuzulia-fajri-rahmi</t>
  </si>
  <si>
    <t xml:space="preserve">Analyst - Willis Towers </t>
  </si>
  <si>
    <t xml:space="preserve">Dita Dioputri Againa </t>
  </si>
  <si>
    <t>ditadioputri@yahoo.com</t>
  </si>
  <si>
    <t>http://id.linkedin.com/in/dita-dioputri-againa</t>
  </si>
  <si>
    <t xml:space="preserve">Data Scientist at Telkom </t>
  </si>
  <si>
    <t xml:space="preserve">Adolf Yoshua Marbun </t>
  </si>
  <si>
    <t>adolfbordeaux99@gmail.com</t>
  </si>
  <si>
    <t>http://id.linkedin.com/in/adolfmrbn</t>
  </si>
  <si>
    <t xml:space="preserve">Digital Talent Scholarship 2020 </t>
  </si>
  <si>
    <t xml:space="preserve">Limas Baginta Ginting </t>
  </si>
  <si>
    <t>limas.baginta@gmail.com</t>
  </si>
  <si>
    <t>http://id.linkedin.com/in/limas-baginta-ginting-876b36118</t>
  </si>
  <si>
    <t xml:space="preserve">Okihita H. Sihaloho </t>
  </si>
  <si>
    <t xml:space="preserve">0813 3560 7447 </t>
  </si>
  <si>
    <t>Mobile Engineer, Laravel</t>
  </si>
  <si>
    <t>http://id.linkedin.com/in/okihita/zh-cn</t>
  </si>
  <si>
    <t xml:space="preserve">Mobile and Operations Engineer </t>
  </si>
  <si>
    <t xml:space="preserve">Gifari Reza Pahlevi </t>
  </si>
  <si>
    <t>gifari.reza@gmail.com</t>
  </si>
  <si>
    <t>Data Analyst,laravel</t>
  </si>
  <si>
    <t>http://id.linkedin.com/in/gifari-reza-pahlevi-65b39095</t>
  </si>
  <si>
    <t xml:space="preserve">IT Staff - PT Pupuk Indonesia </t>
  </si>
  <si>
    <t xml:space="preserve">Rama Rahmanda </t>
  </si>
  <si>
    <t>yeyrama@gmail.com</t>
  </si>
  <si>
    <t>PHP,Python,SQL</t>
  </si>
  <si>
    <t>http://id.linkedin.com/in/ramarahmanda</t>
  </si>
  <si>
    <r>
      <t xml:space="preserve">Software Engineer at </t>
    </r>
    <r>
      <rPr>
        <color rgb="FF1155CC"/>
        <u/>
      </rPr>
      <t>Softlyst.ai</t>
    </r>
  </si>
  <si>
    <t xml:space="preserve">Kevin F. Pratama </t>
  </si>
  <si>
    <t>0878 8782 2424</t>
  </si>
  <si>
    <t>Kvideo11@gmail.com</t>
  </si>
  <si>
    <t>Laravel,Codeigniter</t>
  </si>
  <si>
    <t>http://id.linkedin.com/in/kevinfpratama/%7Bcountry%3Dmy%2C+language%3Dms%7D?trk=people-guest_profile-result-card_result-card_full-click</t>
  </si>
  <si>
    <t xml:space="preserve">Web Programmer at One Vision Productions </t>
  </si>
  <si>
    <t xml:space="preserve">Nugroho Tri Pambudi </t>
  </si>
  <si>
    <t>dazzart.art@gmail.com</t>
  </si>
  <si>
    <t>http://id.linkedin.com/in/nugroho-tri-pambudi-77aa52123/de</t>
  </si>
  <si>
    <t xml:space="preserve">Android Developer at PT Jelajah Data </t>
  </si>
  <si>
    <t xml:space="preserve">Mochamad Gufron </t>
  </si>
  <si>
    <t>http://id.linkedin.com/in/mgufrone</t>
  </si>
  <si>
    <t xml:space="preserve">Software Development Engineer </t>
  </si>
  <si>
    <t>Full Stack Engineer at RCTI</t>
  </si>
  <si>
    <t xml:space="preserve">Harison Matondang </t>
  </si>
  <si>
    <t>harisonmatondang@gmail.com</t>
  </si>
  <si>
    <t xml:space="preserve">C#,vb 6, Php, MySq,Html,Css,Java </t>
  </si>
  <si>
    <t>http://id.linkedin.com/in/hckrcom</t>
  </si>
  <si>
    <t xml:space="preserve">Software Developer In Test </t>
  </si>
  <si>
    <t xml:space="preserve">Shamir Husein </t>
  </si>
  <si>
    <t>085814047999</t>
  </si>
  <si>
    <t>shamirhusein@gmail.com</t>
  </si>
  <si>
    <t>http://id.linkedin.com/in/shamirhusein</t>
  </si>
  <si>
    <t xml:space="preserve">Head Of Engineering at Delegate </t>
  </si>
  <si>
    <t xml:space="preserve">Bayu Luky </t>
  </si>
  <si>
    <t>lukybayu@gmail.com</t>
  </si>
  <si>
    <t>UX Researcher,UX Design,HTML,Java,Laravel</t>
  </si>
  <si>
    <t>http://id.linkedin.com/in/bayuluky</t>
  </si>
  <si>
    <t>UI/UX Researcher at Tokopedia (intern)</t>
  </si>
  <si>
    <t>HTML,CSS,Bootstrap,Laravel, PHP</t>
  </si>
  <si>
    <t xml:space="preserve">Frontend Web Developer at EXI GLOBAL </t>
  </si>
  <si>
    <t xml:space="preserve">Martinus Gouw </t>
  </si>
  <si>
    <t>gouwmartinus@gmail.com</t>
  </si>
  <si>
    <t>http://id.linkedin.com/in/martinusgouw</t>
  </si>
  <si>
    <t xml:space="preserve">HRIS Implementation Specialist at Mekari </t>
  </si>
  <si>
    <t>Laravel,HTML</t>
  </si>
  <si>
    <t xml:space="preserve">Application Developer at PT. DJARUM </t>
  </si>
  <si>
    <t xml:space="preserve">Clarissa Kenson </t>
  </si>
  <si>
    <t>clarissaaudreyk@gmail.com</t>
  </si>
  <si>
    <t>http://id.linkedin.com/in/clarissa-kenson-b940b3172</t>
  </si>
  <si>
    <t xml:space="preserve">User Interface Engineer at The Shonet </t>
  </si>
  <si>
    <t xml:space="preserve">Luthfi Abdurrahim </t>
  </si>
  <si>
    <t xml:space="preserve">087-884-187-967 </t>
  </si>
  <si>
    <t>luthviar.a@gmail.com</t>
  </si>
  <si>
    <t>Laravel PHP,Vue JS,Java Android</t>
  </si>
  <si>
    <t>http://id.linkedin.com/in/luthfi-ar/de</t>
  </si>
  <si>
    <t>IOS Software Engineer</t>
  </si>
  <si>
    <t>Yudi</t>
  </si>
  <si>
    <t>wahyudisugeng46@gmail.com</t>
  </si>
  <si>
    <t>JavaScript, React.js,Node.js,Laravel</t>
  </si>
  <si>
    <t>http://id.linkedin.com/in/yudi-07b131138</t>
  </si>
  <si>
    <t>Grahpic Designer</t>
  </si>
  <si>
    <t xml:space="preserve">Arief Budianto </t>
  </si>
  <si>
    <t>ariefboed@gmail.com</t>
  </si>
  <si>
    <t>Framework Laravel- PHP &amp; MySQL</t>
  </si>
  <si>
    <t>http://id.linkedin.com/in/arief-budianto-3829a6a5</t>
  </si>
  <si>
    <t xml:space="preserve">Head of Sales Department at PT CNG </t>
  </si>
  <si>
    <t xml:space="preserve">yudhi mukti </t>
  </si>
  <si>
    <t>Lennilesviani002@gmail.com</t>
  </si>
  <si>
    <t>http://id.linkedin.com/in/yudhi-mukti-530967174</t>
  </si>
  <si>
    <t>Laravel Developer di PT Nusantara Dimensi Teknologi</t>
  </si>
  <si>
    <t xml:space="preserve">Kristian Andi </t>
  </si>
  <si>
    <t>089503458224</t>
  </si>
  <si>
    <t>hutamalogam@gmail.com</t>
  </si>
  <si>
    <t>Laravel,Java Android</t>
  </si>
  <si>
    <t>http://id.linkedin.com/in/kristian-andi-566ba083/de</t>
  </si>
  <si>
    <t xml:space="preserve">Senior Programmer at MNC Group </t>
  </si>
  <si>
    <t xml:space="preserve">Yudha Kurniawan </t>
  </si>
  <si>
    <t>yudhakurniawan24@gmail.com</t>
  </si>
  <si>
    <t>Javascript, React.js,Node.js,Laravel</t>
  </si>
  <si>
    <t>Kalimantan Timur</t>
  </si>
  <si>
    <t>http://id.linkedin.com/in/yudha-kurniawan-1185b4a2</t>
  </si>
  <si>
    <t xml:space="preserve">nasir nasir </t>
  </si>
  <si>
    <t>nasir_str@yahoo.com</t>
  </si>
  <si>
    <t>http://id.linkedin.com/in/nasir-nasir-59967046</t>
  </si>
  <si>
    <t xml:space="preserve">Detail Engineer at PT.Gerbang Saranabaja </t>
  </si>
  <si>
    <t xml:space="preserve">Joko Mulyono </t>
  </si>
  <si>
    <t>daraxxidarajat@gmail.com</t>
  </si>
  <si>
    <t>http://id.linkedin.com/in/joko-mulyono-6984a71a6</t>
  </si>
  <si>
    <t xml:space="preserve">Deputy Branch Manager at PT Bina Artha </t>
  </si>
  <si>
    <t>Senior Frontend Developer at Paper.id</t>
  </si>
  <si>
    <t xml:space="preserve">Fauzi Kaliki </t>
  </si>
  <si>
    <t>0822-3068-9495</t>
  </si>
  <si>
    <t>fauzi_kaliki@yahoo.com</t>
  </si>
  <si>
    <t>http://id.linkedin.com/in/fauzi-kaliki-3a0a57b2</t>
  </si>
  <si>
    <t>Frontend Developer at PT Prima abadi</t>
  </si>
  <si>
    <t>Techniacal Engineer at Confidential</t>
  </si>
  <si>
    <t>HAN JAYA</t>
  </si>
  <si>
    <t>arawang@gmail.com</t>
  </si>
  <si>
    <t>Frontend Developer, Graphic Designer</t>
  </si>
  <si>
    <t>http://id.linkedin.com/in/han-jaya-motorola-communitions-106713189</t>
  </si>
  <si>
    <t xml:space="preserve">Fillarry Susanto </t>
  </si>
  <si>
    <t>fillarry.susanto@gmail.com</t>
  </si>
  <si>
    <t>http://id.linkedin.com/in/fillarrysusanto</t>
  </si>
  <si>
    <t xml:space="preserve">Product Manager at Bukalapak </t>
  </si>
  <si>
    <t>Senior Frontend Developer di Bukalapak</t>
  </si>
  <si>
    <t xml:space="preserve">Fabiola Lavenia </t>
  </si>
  <si>
    <t>laveniafebi@gmail.com</t>
  </si>
  <si>
    <t>http://id.linkedin.com/in/fabiola-lavenia-71689ba2/en</t>
  </si>
  <si>
    <t xml:space="preserve">Back End Developer at KoinWorks </t>
  </si>
  <si>
    <t xml:space="preserve">Try Anugrah Romadhan </t>
  </si>
  <si>
    <t>richardantony23@yahoo.com</t>
  </si>
  <si>
    <t>http://id.linkedin.com/in/tryanugrahromadhan</t>
  </si>
  <si>
    <t xml:space="preserve">Front End Web Developer at United Tractors </t>
  </si>
  <si>
    <t xml:space="preserve">Dara Adhelia </t>
  </si>
  <si>
    <t>daraadheliar@gmail.com</t>
  </si>
  <si>
    <t>http://id.linkedin.com/in/daraadhelia?trk=public_profile_browsemap_profile-result-card_result-card_full-click</t>
  </si>
  <si>
    <t xml:space="preserve">Product Designer at UangTeman </t>
  </si>
  <si>
    <t>INTAN</t>
  </si>
  <si>
    <t xml:space="preserve">intan766hi@gmail.com </t>
  </si>
  <si>
    <t>http://id.linkedin.com/in/intan-intan766hi-gmail-com-4010a78b</t>
  </si>
  <si>
    <t>Frontend Developer at dFlow</t>
  </si>
  <si>
    <t xml:space="preserve">Reservasi Staff at Primebiz </t>
  </si>
  <si>
    <t xml:space="preserve">Andrianto Lv </t>
  </si>
  <si>
    <t>0812 9336 4030</t>
  </si>
  <si>
    <t>andri.anto210995</t>
  </si>
  <si>
    <t>http://id.linkedin.com/in/andrianto-lv</t>
  </si>
  <si>
    <t xml:space="preserve">UI/UX Designer at Coinone Indonesia </t>
  </si>
  <si>
    <t xml:space="preserve">Muhamad Rifki Nurfauzi </t>
  </si>
  <si>
    <t>ripkeeh@gmail.com</t>
  </si>
  <si>
    <t>http://id.linkedin.com/in/ripkeeh</t>
  </si>
  <si>
    <t>User Experience Designer at Bukalapak</t>
  </si>
  <si>
    <t>Front-end Developer at Bukalapak</t>
  </si>
  <si>
    <t xml:space="preserve">Mohammad Agung Nugroho </t>
  </si>
  <si>
    <t>0812 3553 2339</t>
  </si>
  <si>
    <t>moh.agungnugroho@gmail.com</t>
  </si>
  <si>
    <t>http://id.linkedin.com/in/mohagungnugroho</t>
  </si>
  <si>
    <t>Senior Manager at PT Smartfren Telecom</t>
  </si>
  <si>
    <t xml:space="preserve">Dewi Rahmawati </t>
  </si>
  <si>
    <t>082112993619</t>
  </si>
  <si>
    <t>dewiirahmawati89@gmail.com</t>
  </si>
  <si>
    <t>http://id.linkedin.com/in/dewi-rahmawati-17b4a1b0</t>
  </si>
  <si>
    <t xml:space="preserve">Business Consultant at PT Bostik Indonesia </t>
  </si>
  <si>
    <t xml:space="preserve">Andy Darmawan </t>
  </si>
  <si>
    <t>romavinoandero24@gmail.com</t>
  </si>
  <si>
    <t>http://id.linkedin.com/in/andy-darmawan-a46432143</t>
  </si>
  <si>
    <t>Frontend Web Developer at Happy5</t>
  </si>
  <si>
    <t xml:space="preserve">Sahat Tuaman Munthe </t>
  </si>
  <si>
    <t>Sahatrtm@gmail.com</t>
  </si>
  <si>
    <t>http://id.linkedin.com/in/sahat-tuaman-munthe-4921b8103</t>
  </si>
  <si>
    <t>Frontend Developer at PT Sigma Metrasys</t>
  </si>
  <si>
    <t xml:space="preserve">Muhammad Rizky </t>
  </si>
  <si>
    <t>081218616908</t>
  </si>
  <si>
    <t>widyanto@gmail.com</t>
  </si>
  <si>
    <t>http://id.linkedin.com/in/muhammad-rizky-835446193</t>
  </si>
  <si>
    <t xml:space="preserve">Yusup Supriyadi </t>
  </si>
  <si>
    <t>yusupsupriyadi.cic4@gmail.com</t>
  </si>
  <si>
    <t>http://id.linkedin.com/in/yusup-supriyadi-8bb37a187</t>
  </si>
  <si>
    <t xml:space="preserve">Agustinus Dwi Budi Darsono </t>
  </si>
  <si>
    <t>sugipringgandani@gmail.com</t>
  </si>
  <si>
    <t>http://id.linkedin.com/in/agustinus-darsono</t>
  </si>
  <si>
    <t xml:space="preserve">Application Developer at CIMB </t>
  </si>
  <si>
    <t xml:space="preserve">Application Frontend Developer at PT Bank CIMB Niaga </t>
  </si>
  <si>
    <t xml:space="preserve">Fadel Ahmad Ismail </t>
  </si>
  <si>
    <t>lilatia.pratita@yahoo.com</t>
  </si>
  <si>
    <t>http://id.linkedin.com/in/fadel-ahmad-ismail-6b53a997</t>
  </si>
  <si>
    <t>Frontend Web Developer di TwisCode</t>
  </si>
  <si>
    <t xml:space="preserve">Jevon Averill </t>
  </si>
  <si>
    <t>http://id.linkedin.com/in/jevonaverill</t>
  </si>
  <si>
    <t xml:space="preserve">Software Design Engineer at Blibli.com </t>
  </si>
  <si>
    <t xml:space="preserve">Ardi Yoto </t>
  </si>
  <si>
    <t>aryo4143@gmail.com</t>
  </si>
  <si>
    <t>http://id.linkedin.com/in/ardi-yoto-2403a676</t>
  </si>
  <si>
    <t xml:space="preserve">Lecturer at Wearnes Education Center </t>
  </si>
  <si>
    <t xml:space="preserve">Abdul Majeed </t>
  </si>
  <si>
    <t>mazi005@yahoo.com</t>
  </si>
  <si>
    <t>http://id.linkedin.com/in/abdul-majeed-36612311a</t>
  </si>
  <si>
    <t xml:space="preserve">Web Developer at PT. Valdo Investama </t>
  </si>
  <si>
    <t xml:space="preserve">Nabil Muhammad Firdaus </t>
  </si>
  <si>
    <t>http://id.linkedin.com/in/nmfzone</t>
  </si>
  <si>
    <t xml:space="preserve">Frontend Web Developer at Parentstory </t>
  </si>
  <si>
    <t xml:space="preserve">Erianto Seloratno </t>
  </si>
  <si>
    <t>0822 1943 9088</t>
  </si>
  <si>
    <t>eriseloratno@gmail.com</t>
  </si>
  <si>
    <t>http://id.linkedin.com/in/eriseloratno</t>
  </si>
  <si>
    <t>saiful.bahri.tl@gmail.com</t>
  </si>
  <si>
    <t>http://id.linkedin.com/in/bahrie</t>
  </si>
  <si>
    <t xml:space="preserve">Muhammad Satria Pinandita </t>
  </si>
  <si>
    <t>0812 9001 8894</t>
  </si>
  <si>
    <t>pinandita18@gmail.com</t>
  </si>
  <si>
    <t>http://id.linkedin.com/in/muhammad-satria-pinandita-9146a313a</t>
  </si>
  <si>
    <t>Frontend Design</t>
  </si>
  <si>
    <t>Rizky Pangestu</t>
  </si>
  <si>
    <t>ikypangestu@gmail.com</t>
  </si>
  <si>
    <t>http://id.linkedin.com/in/rizky-pangestu-698511157</t>
  </si>
  <si>
    <t>Frontend Developer at Kompas</t>
  </si>
  <si>
    <t xml:space="preserve">Andhika Aulia </t>
  </si>
  <si>
    <t>mutia.zulvi@gmail.com</t>
  </si>
  <si>
    <t>http://id.linkedin.com/in/andhika-aulia-31a38217a</t>
  </si>
  <si>
    <t>Frontend Developer and UI Designer at Trilogi Persada</t>
  </si>
  <si>
    <t xml:space="preserve">Moch Bakhtiar </t>
  </si>
  <si>
    <t>08977352780</t>
  </si>
  <si>
    <t>http://id.linkedin.com/in/moch-bakhtiar-926133103</t>
  </si>
  <si>
    <t xml:space="preserve">Android Developer at PT Renjana Abi Yasa </t>
  </si>
  <si>
    <t xml:space="preserve">Ali Zaenal Abidin </t>
  </si>
  <si>
    <t>alizaenaal@gmail.com</t>
  </si>
  <si>
    <t>http://id.linkedin.com/in/ali-zaenal</t>
  </si>
  <si>
    <t xml:space="preserve">Front-End Developer at PT Xirka Silicon </t>
  </si>
  <si>
    <t xml:space="preserve">Amalia Sevatita </t>
  </si>
  <si>
    <t>amalia.sevatita98@gmail.com</t>
  </si>
  <si>
    <t>http://id.linkedin.com/in/amaliasevatita</t>
  </si>
  <si>
    <t>Frontend Developer at Telkom Indonesia</t>
  </si>
  <si>
    <t>PHP,CodeIgniter,Phalcon,Laravel</t>
  </si>
  <si>
    <t xml:space="preserve">Software Engineer at 99.co </t>
  </si>
  <si>
    <t xml:space="preserve">Rizki Adi Utomo </t>
  </si>
  <si>
    <t>alumunia@gmail.com</t>
  </si>
  <si>
    <t>http://id.linkedin.com/in/rizki-adi-utomo-43a6a5112</t>
  </si>
  <si>
    <t xml:space="preserve">Founder - ukm2online </t>
  </si>
  <si>
    <t xml:space="preserve">Dede kurniawan </t>
  </si>
  <si>
    <t>dede.kurniawan.if@gmail.com</t>
  </si>
  <si>
    <t>http://id.linkedin.com/in/dede-kurniawan-79658985</t>
  </si>
  <si>
    <t>Suprihatin</t>
  </si>
  <si>
    <t>rwlcargo@yahoo.com</t>
  </si>
  <si>
    <t>http://id.linkedin.com/in/suprihatin-b84795a8</t>
  </si>
  <si>
    <t xml:space="preserve">Back End Developer at PT. BANK NEGARA </t>
  </si>
  <si>
    <t xml:space="preserve">Fajar Pratama </t>
  </si>
  <si>
    <t>Fajarp1992@gmail.com</t>
  </si>
  <si>
    <t>http://id.linkedin.com/in/fajar-pratama-704b29aa</t>
  </si>
  <si>
    <t>Billy Surya</t>
  </si>
  <si>
    <t xml:space="preserve">Front End Developer at Jojonomic </t>
  </si>
  <si>
    <t xml:space="preserve">Iqbal Fajar Gartika </t>
  </si>
  <si>
    <t xml:space="preserve">Ucu Nurul Ulum </t>
  </si>
  <si>
    <t>http://id.linkedin.com/in/ucu-nurul-ulum-92a003120/zh-cn</t>
  </si>
  <si>
    <t xml:space="preserve">Web Developer at PT Astra International Tbk </t>
  </si>
  <si>
    <t xml:space="preserve">Seno Bayuaji </t>
  </si>
  <si>
    <t>Suwarno_72@yahoo.com</t>
  </si>
  <si>
    <t>http://id.linkedin.com/in/seno-bayuaji-b1432795</t>
  </si>
  <si>
    <t xml:space="preserve">Back End Developer at GITS Indonesia </t>
  </si>
  <si>
    <t xml:space="preserve">Engineer at PT.GunaTeguh Abadi </t>
  </si>
  <si>
    <t xml:space="preserve">Anna J.F </t>
  </si>
  <si>
    <t xml:space="preserve">annadesignerd@gmail.com </t>
  </si>
  <si>
    <t>http://id.linkedin.com/in/annajihad</t>
  </si>
  <si>
    <t xml:space="preserve">Roky Manalu </t>
  </si>
  <si>
    <t>rockysarasimanalu@gmail.com</t>
  </si>
  <si>
    <t>http://id.linkedin.com/in/rockymanalu</t>
  </si>
  <si>
    <t xml:space="preserve">Software Engineer at Zi.Care </t>
  </si>
  <si>
    <t xml:space="preserve">muhammad fatih </t>
  </si>
  <si>
    <t>081316463312</t>
  </si>
  <si>
    <t>gandinsuga@yahoo.com</t>
  </si>
  <si>
    <t>http://id.linkedin.com/in/muhammad-fatih-74a4ab61</t>
  </si>
  <si>
    <t>Back End Developer at CodeLabs Indonesia</t>
  </si>
  <si>
    <t xml:space="preserve">Juliana Amytianty Kombaitan </t>
  </si>
  <si>
    <t>juliana.kombaitan@gmail.com</t>
  </si>
  <si>
    <t>http://id.linkedin.com/in/juliana-amytianty-kombaitan-48068062</t>
  </si>
  <si>
    <t xml:space="preserve">Back End Developer at PT Infomedia Solusi Humanika </t>
  </si>
  <si>
    <t xml:space="preserve">Sangkala Wira </t>
  </si>
  <si>
    <t>sangkalawira@yahoo.com</t>
  </si>
  <si>
    <t>http://id.linkedin.com/in/sangkalawira</t>
  </si>
  <si>
    <t>NodeJs,Javascript,React.js,React Native,Redux,HTML,CSS</t>
  </si>
  <si>
    <t xml:space="preserve">Frontend Developer - PT Indo Sistem </t>
  </si>
  <si>
    <t xml:space="preserve">Salman Putra </t>
  </si>
  <si>
    <t>087884487667</t>
  </si>
  <si>
    <t>austinatp@gmail.com</t>
  </si>
  <si>
    <t>http://id.linkedin.com/in/salman-putra-8a593113a</t>
  </si>
  <si>
    <t xml:space="preserve">Back End Developer at PT Bank Rakyat Indonesia </t>
  </si>
  <si>
    <t xml:space="preserve">Angga Kurnia Aryantika </t>
  </si>
  <si>
    <t>Anggakurniaa@yahoo.com</t>
  </si>
  <si>
    <t>http://id.linkedin.com/in/angga-kurnia-aryantika-a8234b8b</t>
  </si>
  <si>
    <t xml:space="preserve">Backend Developer at CodeLabs Indonesia </t>
  </si>
  <si>
    <t xml:space="preserve">Hafiz Alghifary </t>
  </si>
  <si>
    <t>aglagah46@gmail.com</t>
  </si>
  <si>
    <t>http://id.linkedin.com/in/hafiz-alghifary-365b3116b</t>
  </si>
  <si>
    <t xml:space="preserve">Backend Developer di Telekomunikasi Indonesia </t>
  </si>
  <si>
    <t xml:space="preserve">Hamzah Hasibuan </t>
  </si>
  <si>
    <t>irzah@gmail.com</t>
  </si>
  <si>
    <t>http://id.linkedin.com/in/hamzahhasibuan</t>
  </si>
  <si>
    <t xml:space="preserve">Trevin Wisaksana </t>
  </si>
  <si>
    <t>twisaksana@gmail.com</t>
  </si>
  <si>
    <t>Backend engineers and Android developer</t>
  </si>
  <si>
    <t>http://id.linkedin.com/in/trevinwisaksana</t>
  </si>
  <si>
    <t xml:space="preserve">iOS Developer at Stockbit </t>
  </si>
  <si>
    <t>Nur kholis</t>
  </si>
  <si>
    <t>081286444812</t>
  </si>
  <si>
    <t>katnissnur11s@gmail.com</t>
  </si>
  <si>
    <t>http://id.linkedin.com/in/nur-kholis-704aa014a</t>
  </si>
  <si>
    <t>Back End Developer at WOWRACK INDONESIA</t>
  </si>
  <si>
    <t>adrian Syah</t>
  </si>
  <si>
    <t>27ah.adrian@gmail.com</t>
  </si>
  <si>
    <t>http://id.linkedin.com/in/adrian-syah-66b387151</t>
  </si>
  <si>
    <t>Java developer</t>
  </si>
  <si>
    <t xml:space="preserve">Daniel G. Nicholas </t>
  </si>
  <si>
    <t>danielgnicholas17@gmail.com</t>
  </si>
  <si>
    <t>http://id.linkedin.com/in/daniel-g-nicholas-supit-0b03b252</t>
  </si>
  <si>
    <t>Dias Nurazna Pramukusuma</t>
  </si>
  <si>
    <t>nuraznadias@gmail.com</t>
  </si>
  <si>
    <t>http://id.linkedin.com/in/dias-nurazna-pramukusuma-55394713a</t>
  </si>
  <si>
    <t xml:space="preserve">Putu Arya Sabha Pramana </t>
  </si>
  <si>
    <t>aryapramana94@gmail.com</t>
  </si>
  <si>
    <t>http://id.linkedin.com/in/i-putu-arya-sabha-pramana-39053477</t>
  </si>
  <si>
    <t>Gilang Mubarak</t>
  </si>
  <si>
    <t>gilangmubarak92@gmail.com</t>
  </si>
  <si>
    <t>http://id.linkedin.com/in/gilangmubarak</t>
  </si>
  <si>
    <t xml:space="preserve">Business Intelligence Consultant at NTT Ltd </t>
  </si>
  <si>
    <t>Senior Backend Developer at PT Perfasiv</t>
  </si>
  <si>
    <t>http://id.linkedin.com/in/thidayatullah/zh-cn</t>
  </si>
  <si>
    <t>Software Engineer at HappyFresh</t>
  </si>
  <si>
    <t>Ahmad Azam Huda Prawirosoenoto</t>
  </si>
  <si>
    <t>ahmad.azam.h@gmail.com</t>
  </si>
  <si>
    <t>http://id.linkedin.com/in/ahmad-azam-huda-prawirosoenoto-aa00a1135</t>
  </si>
  <si>
    <t xml:space="preserve">Back End Developer at BLANJA.com </t>
  </si>
  <si>
    <t xml:space="preserve">Andri Sukma Varoga </t>
  </si>
  <si>
    <t>0818-0821-4026</t>
  </si>
  <si>
    <t>andri.varoga@gmail.com</t>
  </si>
  <si>
    <t>http://id.linkedin.com/in/andrisukmavaroga</t>
  </si>
  <si>
    <t xml:space="preserve">Muhammad Fedi Aryanto </t>
  </si>
  <si>
    <t>robbywilson25@gmail.com</t>
  </si>
  <si>
    <t xml:space="preserve">Html,Css,Javascript,Codeigniter </t>
  </si>
  <si>
    <t>http://id.linkedin.com/in/muhammad-fedi-aryanto-850308134</t>
  </si>
  <si>
    <t>Web Application Developera at CV Lidah Buaya Group</t>
  </si>
  <si>
    <t>Software Appilcation Developer at RS Temanggung</t>
  </si>
  <si>
    <t>NodeJS and CodeIgniter</t>
  </si>
  <si>
    <t>Fullstack Developer at Truvel (intern)</t>
  </si>
  <si>
    <t>Frontend Developer at PT Mandala Multifinance</t>
  </si>
  <si>
    <t>Rinaldo Maharditama</t>
  </si>
  <si>
    <t>rinaldoaldo92@gmail.com</t>
  </si>
  <si>
    <t>Bootstrap,PHP,MySQL,HTML</t>
  </si>
  <si>
    <t>http://id.linkedin.com/in/rinaldoaldo92</t>
  </si>
  <si>
    <t>Freelance writer</t>
  </si>
  <si>
    <t>Noval Agung Prayogo</t>
  </si>
  <si>
    <t>caknopal@gmail.com</t>
  </si>
  <si>
    <t xml:space="preserve">Ext.js 3,Codeigniter 3,Firebird </t>
  </si>
  <si>
    <t>http://id.linkedin.com/in/novalagung</t>
  </si>
  <si>
    <t xml:space="preserve">Open Source Activist </t>
  </si>
  <si>
    <t xml:space="preserve">Dinabilah Adani </t>
  </si>
  <si>
    <t>dinabilah.adani94@gmail.com</t>
  </si>
  <si>
    <t>http://id.linkedin.com/in/dinabilah-adani-3587b4116</t>
  </si>
  <si>
    <t>Financial Verifier at BPKAD</t>
  </si>
  <si>
    <t xml:space="preserve">software QA at PT Gamatechno Indonesia </t>
  </si>
  <si>
    <t xml:space="preserve">Codeigniter, MySQL, jQuery </t>
  </si>
  <si>
    <t xml:space="preserve">Frontend Web Developer at purepsdhtml </t>
  </si>
  <si>
    <t>Ali Musthofa</t>
  </si>
  <si>
    <t>alimusthofa2002@gmail.com</t>
  </si>
  <si>
    <t>HTML,CSS,PHP,MYSQL,CodeIgniter</t>
  </si>
  <si>
    <t>http://id.linkedin.com/in/ali-musthofa-b98a291aa</t>
  </si>
  <si>
    <t>Rizki Syaputra</t>
  </si>
  <si>
    <t>programmermuslim@gmail.com</t>
  </si>
  <si>
    <t>PHP,Swift,HTML</t>
  </si>
  <si>
    <t>http://id.linkedin.com/in/rizki-syaputra-082b2a7b</t>
  </si>
  <si>
    <t>Fery Azrian</t>
  </si>
  <si>
    <t xml:space="preserve">0813-7658-8049 </t>
  </si>
  <si>
    <t>feryazrian@outlook.com</t>
  </si>
  <si>
    <t xml:space="preserve">Java,CodeIgniter </t>
  </si>
  <si>
    <t>http://id.linkedin.com/in/fery-azrian-6b5ab0179</t>
  </si>
  <si>
    <t>Programmer at PT Monspace Mega Indonesia</t>
  </si>
  <si>
    <t>HTML,CSS,Codeigniter,Jquery</t>
  </si>
  <si>
    <t xml:space="preserve">Full Stack Developer at Mustika Graha </t>
  </si>
  <si>
    <t>MySQL,CSS</t>
  </si>
  <si>
    <t>Web Developer PT Javan Cipta Solusi</t>
  </si>
  <si>
    <t xml:space="preserve">Luhut Sihombing </t>
  </si>
  <si>
    <t>MongoDB,RESTful APIs,Jquery,AngularJs,NodeJs,Express,PHP,CodeIgniter,Yii</t>
  </si>
  <si>
    <t>http://id.linkedin.com/in/luhutsihombing</t>
  </si>
  <si>
    <t xml:space="preserve">Software Engineer at Jati Piranti Solusindo </t>
  </si>
  <si>
    <t xml:space="preserve">Harits Ekoprastyo Abdurrahman </t>
  </si>
  <si>
    <t>081229477716</t>
  </si>
  <si>
    <t>haritseko@gmail.com</t>
  </si>
  <si>
    <t>HTML,PHP,Javascript,CodeIgniter</t>
  </si>
  <si>
    <t>Kalimantan Utara</t>
  </si>
  <si>
    <t>http://id.linkedin.com/in/harits-ekoprastyo-abdurrahman-171181132</t>
  </si>
  <si>
    <t xml:space="preserve">Administrative Officer </t>
  </si>
  <si>
    <t>HTML,UI/UX</t>
  </si>
  <si>
    <t>http://id.linkedin.com/in/martinusgouw/de</t>
  </si>
  <si>
    <t xml:space="preserve">Welen Lin </t>
  </si>
  <si>
    <t>welenlin.7@gmail.com</t>
  </si>
  <si>
    <t>http://id.linkedin.com/in/welen-lin-22119811a/de</t>
  </si>
  <si>
    <t xml:space="preserve">Software Engineer at Jetwings Tour and Travel </t>
  </si>
  <si>
    <t xml:space="preserve">Ade Prastiyo </t>
  </si>
  <si>
    <t>081952892690</t>
  </si>
  <si>
    <t>adecma18@gmail.com</t>
  </si>
  <si>
    <t>Codeigniter,Laravel,Yii</t>
  </si>
  <si>
    <t>http://id.linkedin.com/in/adeprastiyo</t>
  </si>
  <si>
    <t>Junior Web Developer at Dinas Komunikasi dan Informasi</t>
  </si>
  <si>
    <t>HTML,CSS,PHP,Javascript,JQuery</t>
  </si>
  <si>
    <t>System Development Staff at PT Abacus</t>
  </si>
  <si>
    <t>Fullstack at LINK Intergrasi</t>
  </si>
  <si>
    <t>Fullstack Developer at PT Yuca LTD</t>
  </si>
  <si>
    <t xml:space="preserve">Nodejs, PHP,Go, Android </t>
  </si>
  <si>
    <t>Backend Developer at Onoff Insure</t>
  </si>
  <si>
    <t xml:space="preserve">Java,C#,vb 6,Php,MySql,Html,Css </t>
  </si>
  <si>
    <t>Programmer at CV Delta Microtech</t>
  </si>
  <si>
    <t>Software Developer in Test</t>
  </si>
  <si>
    <t>HTML,CSS,Bootstrap,PHP,Java Script</t>
  </si>
  <si>
    <t xml:space="preserve">Web Developer at PT. TAB Solutions </t>
  </si>
  <si>
    <t>laravel,HTML,CSS,JavaScript,PostgreSql.</t>
  </si>
  <si>
    <t xml:space="preserve">Senior Web Developer </t>
  </si>
  <si>
    <t xml:space="preserve">Aria Mandala Putra </t>
  </si>
  <si>
    <t>ariamandalaputra@gmail.com</t>
  </si>
  <si>
    <t xml:space="preserve">HTML,PHP,CSS,Javascript,GitHub,Sublime </t>
  </si>
  <si>
    <t>http://id.linkedin.com/in/aria-mandala-putra-5825a3a7</t>
  </si>
  <si>
    <t xml:space="preserve">UI/UX Designer at MNC Innovation Center </t>
  </si>
  <si>
    <t xml:space="preserve">Oscar Perdanakusuma </t>
  </si>
  <si>
    <t>sariminapp@gmail.com</t>
  </si>
  <si>
    <t>php,json,xm,HTML,objective-c-,swift,podfile,java,css,js</t>
  </si>
  <si>
    <t>http://id.linkedin.com/in/oscar-perdanakusuma-452746a3</t>
  </si>
  <si>
    <t>Mobile Apps IOS Developer at Batavianet</t>
  </si>
  <si>
    <t xml:space="preserve">Chief Executive Officer at Sarimin </t>
  </si>
  <si>
    <t xml:space="preserve">Harris V Sibuea </t>
  </si>
  <si>
    <t>harrisvsibuea@gmail.com</t>
  </si>
  <si>
    <t>HTML5,CSS3</t>
  </si>
  <si>
    <t>http://id.linkedin.com/in/harrisvsibuea</t>
  </si>
  <si>
    <t xml:space="preserve">Software Engineer at GOJEK </t>
  </si>
  <si>
    <t>Dimas Aditia Pratikto</t>
  </si>
  <si>
    <t>di.aditia@gmail.com</t>
  </si>
  <si>
    <t>VueJS,HTML/CSS,Javascript,SQLite,Laravel,PHP</t>
  </si>
  <si>
    <t>http://id.linkedin.com/in/dimasaditiap</t>
  </si>
  <si>
    <t xml:space="preserve">Teaching Assistant for Socio </t>
  </si>
  <si>
    <t xml:space="preserve">William Wijaya Lo </t>
  </si>
  <si>
    <t>williamwijayalo@yahoo.com</t>
  </si>
  <si>
    <t>HTML,CSS,XML,PHP,SQL</t>
  </si>
  <si>
    <t>http://id.linkedin.com/in/william-wijaya-lo-23581678</t>
  </si>
  <si>
    <t>Application Developer at PT Multimas Nabati Asahan</t>
  </si>
  <si>
    <t xml:space="preserve">Wali Y </t>
  </si>
  <si>
    <t>085215545776</t>
  </si>
  <si>
    <t>waliprogrammer@gmail.com</t>
  </si>
  <si>
    <t>Visual basic- Java Net beans- Eclipse Android- Php- Git- Code Igniter- Word Press- Html- Css- JavaScript- Sql Server-MySql Sever</t>
  </si>
  <si>
    <t>http://id.linkedin.com/in/wali-y-5b4234110</t>
  </si>
  <si>
    <t xml:space="preserve">M Syahrul Alfyan </t>
  </si>
  <si>
    <t>syahrul.alfyan@gmail.com</t>
  </si>
  <si>
    <t>PHP, HTML 5, CSS, VB06, Java Script, MYSQL</t>
  </si>
  <si>
    <t>http://id.linkedin.com/in/msyahrulalfyan</t>
  </si>
  <si>
    <t xml:space="preserve">Senior Programmer - PT Teknologi Data </t>
  </si>
  <si>
    <t>Lukman Hakim</t>
  </si>
  <si>
    <t>lukmantutorial@gmail.com</t>
  </si>
  <si>
    <t>Java,HTML,PHP,Python</t>
  </si>
  <si>
    <t>http://id.linkedin.com/in/lukman-hk</t>
  </si>
  <si>
    <t xml:space="preserve">Rinaldo Maharditama </t>
  </si>
  <si>
    <t xml:space="preserve">Freelance Writer </t>
  </si>
  <si>
    <t>Naila Fadhilah</t>
  </si>
  <si>
    <t>nailafdhlh@gmail.com</t>
  </si>
  <si>
    <t>Html,Css,Javascript</t>
  </si>
  <si>
    <t>http://id.linkedin.com/in/naila-fadhilah</t>
  </si>
  <si>
    <t xml:space="preserve">Web Programming CPP Trainee </t>
  </si>
  <si>
    <t xml:space="preserve">Dias Nurazna Pramukusuma </t>
  </si>
  <si>
    <t>HTML,CSS,Angular</t>
  </si>
  <si>
    <t xml:space="preserve">Hendra Dwi Putra </t>
  </si>
  <si>
    <t>okidafi78@gmail.com</t>
  </si>
  <si>
    <t>HTML,PHP,CSS,JS</t>
  </si>
  <si>
    <t>http://id.linkedin.com/in/aaviaya</t>
  </si>
  <si>
    <t xml:space="preserve">User Experience at Inside Story </t>
  </si>
  <si>
    <t xml:space="preserve">Teacher at Pintaar </t>
  </si>
  <si>
    <t>Alfi Rahadian</t>
  </si>
  <si>
    <t>alfirahadian@gmail.com</t>
  </si>
  <si>
    <t>http://id.linkedin.com/in/alfirahadian</t>
  </si>
  <si>
    <t xml:space="preserve">Danny Setiawan Putra Robianto </t>
  </si>
  <si>
    <t>karagenan@gmail.com</t>
  </si>
  <si>
    <t>http://id.linkedin.com/in/danny-setiawan-putra-robianto-6b4a5b28</t>
  </si>
  <si>
    <t>Software Develper at Karagenan</t>
  </si>
  <si>
    <t xml:space="preserve">Software Engineer </t>
  </si>
  <si>
    <t xml:space="preserve">Hindra Sanjaya </t>
  </si>
  <si>
    <t>hindrasanjaya@gmail.com</t>
  </si>
  <si>
    <t>http://id.linkedin.com/in/hindra-sanjaya-587882a7</t>
  </si>
  <si>
    <t xml:space="preserve">Back End Developer at Bukalapak </t>
  </si>
  <si>
    <t>kristoferjb.97@gmail.com</t>
  </si>
  <si>
    <t>Application Development Analyst at Accenture</t>
  </si>
  <si>
    <t>Python,PHP,Golang</t>
  </si>
  <si>
    <t>nisa.dwi.aguslita@gmail.com</t>
  </si>
  <si>
    <t xml:space="preserve">Sofware Engineer </t>
  </si>
  <si>
    <t xml:space="preserve">mudzakkir toha </t>
  </si>
  <si>
    <t>mymail.mth@gmail.com</t>
  </si>
  <si>
    <t>http://id.linkedin.com/in/mtoha2013</t>
  </si>
  <si>
    <t>annadesignerd@gmail.com</t>
  </si>
  <si>
    <t xml:space="preserve">Talent Acquisition Recruiter at FXMedia </t>
  </si>
  <si>
    <t xml:space="preserve">Griko Stefan </t>
  </si>
  <si>
    <t>grikostefan@gmail.com</t>
  </si>
  <si>
    <t>http://id.linkedin.com/in/rickostefan</t>
  </si>
  <si>
    <t xml:space="preserve">Project Manager at SoftwareSeni Indonesia </t>
  </si>
  <si>
    <t xml:space="preserve">Eka Wahyu </t>
  </si>
  <si>
    <t>yeremiaindrtma@gmail.com</t>
  </si>
  <si>
    <t>http://id.linkedin.com/in/eka-wahyu-a30471196</t>
  </si>
  <si>
    <t>Friesca Maryto</t>
  </si>
  <si>
    <t>friesca.maryto@gmail.com</t>
  </si>
  <si>
    <t>http://id.linkedin.com/in/friesca-maryto-8b2898180</t>
  </si>
  <si>
    <t>Back End Developer at WIR Group</t>
  </si>
  <si>
    <t xml:space="preserve">Jason Edward Wuysang </t>
  </si>
  <si>
    <t>helloimjasonn@gmail.com</t>
  </si>
  <si>
    <t>http://id.linkedin.com/in/jasonwuysang</t>
  </si>
  <si>
    <t xml:space="preserve">VP of Brand Strategy at Gramedia </t>
  </si>
  <si>
    <t>Bagus Anugerah Dinata</t>
  </si>
  <si>
    <t>iOS Developer at Finansialku.com</t>
  </si>
  <si>
    <t>https://www.linkedin.com/in/bagus-anugerah-dinata-07469094/</t>
  </si>
  <si>
    <t>Senior iOS Developer, iOS Developer, Android Developer, Project Maneger, Head Of IT Department</t>
  </si>
  <si>
    <t>Senior iOS Developer</t>
  </si>
  <si>
    <t>Aloisius Gonzaga Januar Widi A.</t>
  </si>
  <si>
    <t>loiszaga@gmail.com</t>
  </si>
  <si>
    <t>Android Developer at Ericsson</t>
  </si>
  <si>
    <t>https://www.linkedin.com/in/loiszaga/</t>
  </si>
  <si>
    <t>Android Developer, Intermediate Engineering Service 1, Android Developer, IT Staff, Telkom University</t>
  </si>
  <si>
    <t>Hadid Imron</t>
  </si>
  <si>
    <t>Junior Android programmer</t>
  </si>
  <si>
    <t>https://www.linkedin.com/in/hadid-imron-504b51151/</t>
  </si>
  <si>
    <t>Junior Android Programmer</t>
  </si>
  <si>
    <t>Maulana Yusuf Abdul Rohim</t>
  </si>
  <si>
    <t>https://www.linkedin.com/in/mayusabro/</t>
  </si>
  <si>
    <t>Android Developer, Aplication Developer, Part Time Java/ Kotlin Mobile Developer</t>
  </si>
  <si>
    <t>Fajar Chaeril Azhar</t>
  </si>
  <si>
    <t>Mobile Developer at Telkom Indonesia</t>
  </si>
  <si>
    <t>https://www.linkedin.com/in/fajar-chaeril-azhar-415b2512a/</t>
  </si>
  <si>
    <t xml:space="preserve">Mobile Developer, Sinarmas MSIG Life, Senior Android Developer, Android Developer, Android Developer, </t>
  </si>
  <si>
    <t>Danny Bastian Manurung</t>
  </si>
  <si>
    <t>Database Developer at AIA Singapore</t>
  </si>
  <si>
    <t>https://www.linkedin.com/in/dannybastian/</t>
  </si>
  <si>
    <t>Database Developer, Associate Software Engineer , Web Developer, Information Techonology Specialist</t>
  </si>
  <si>
    <t>Database Developer</t>
  </si>
  <si>
    <t>MUHAMMAD ALHAKIM</t>
  </si>
  <si>
    <t>http://behance.net/akime078703</t>
  </si>
  <si>
    <t>https://www.linkedin.com/in/muhammad-alhakim-75a043109/</t>
  </si>
  <si>
    <t>Fronted Web Developer, Information Technology Technical Support, Tenaga Kerja Lepas Harian</t>
  </si>
  <si>
    <t>Fronted Web Developer</t>
  </si>
  <si>
    <t>Muhammad Fidy Nursyahrul</t>
  </si>
  <si>
    <t>.NET Developer at Indocyber Global Teknologi, PT</t>
  </si>
  <si>
    <t>https://www.linkedin.com/in/muhammad-fidy-nursyahrul-169b29150/</t>
  </si>
  <si>
    <t>.NET Developer, .NET Developer</t>
  </si>
  <si>
    <t>Fitra Chairil Akbar</t>
  </si>
  <si>
    <t>IT Funding (Core Banking System)</t>
  </si>
  <si>
    <t>https://www.linkedin.com/in/fitrachairila/</t>
  </si>
  <si>
    <t>Devisi Pengembangan IT, Data Center Devision, Data Management, Network Engineer</t>
  </si>
  <si>
    <t>Devisi Pengembangan IT</t>
  </si>
  <si>
    <t>https://www.linkedin.com/in/donrichard801/</t>
  </si>
  <si>
    <t xml:space="preserve">iOS Engineer, iOS Engineer Intern, Android Engineer Intern, </t>
  </si>
  <si>
    <t>Fiqri Ramadhan</t>
  </si>
  <si>
    <t>Mobile Engineer at Amartha</t>
  </si>
  <si>
    <t>https://www.linkedin.com/in/fiqridhan/</t>
  </si>
  <si>
    <t>Mobile Engineer, Mobile Aplication Developer, Software Engineer, Service Quality Control</t>
  </si>
  <si>
    <t>Ian Ahmad P</t>
  </si>
  <si>
    <t>Mobile Developerhttps://www.linkedin.com/in/ianahmadp/</t>
  </si>
  <si>
    <t>Mobile Developer,</t>
  </si>
  <si>
    <t>Mobile Application Developer at ZEEPOS</t>
  </si>
  <si>
    <t>Mobile Aplication Developer, Mobile Aplication Developer, Software Engineer, Internship</t>
  </si>
  <si>
    <t>Sandy Tadete</t>
  </si>
  <si>
    <t>https://www.linkedin.com/in/sandy-tadete/</t>
  </si>
  <si>
    <t>BIPO, Mobile Aplication Developer, Software Quality Engineer, React Native Developer, Quality Assurance Intern</t>
  </si>
  <si>
    <t>Claurensia Sinaga</t>
  </si>
  <si>
    <t>https://www.linkedin.com/in/claurensia-sinaga-6594a9102/</t>
  </si>
  <si>
    <t>Android Developer, Android Developer, Android Developer(Internship), Android Developer Internship</t>
  </si>
  <si>
    <t>Rinaldi Guizot</t>
  </si>
  <si>
    <t>http://guizot.herokuapp.com/</t>
  </si>
  <si>
    <t>https://www.linkedin.com/in/rinaldiguizot/</t>
  </si>
  <si>
    <t xml:space="preserve">Mobile Developer, Software Developer, </t>
  </si>
  <si>
    <t>Febrianto Kabisatullah</t>
  </si>
  <si>
    <t>https://www.linkedin.com/in/febriantok29/</t>
  </si>
  <si>
    <t>Web Developer, Mobile Developer</t>
  </si>
  <si>
    <t>Pasha Wiraharja</t>
  </si>
  <si>
    <t>wiraharja.com</t>
  </si>
  <si>
    <t>Web and Mobile Developer</t>
  </si>
  <si>
    <t>https://www.linkedin.com/in/pashatw/</t>
  </si>
  <si>
    <t>Senior Software Engineer, Back End Developer, Back End Developer, Lead software Engineer, Back End Developer</t>
  </si>
  <si>
    <t>Aditya Wicaksono</t>
  </si>
  <si>
    <t>https://www.linkedin.com/in/justadhiet/</t>
  </si>
  <si>
    <t>Software Specialist, Senior Software Engineer, Java PHP Programmer</t>
  </si>
  <si>
    <t>Softwae Specialist</t>
  </si>
  <si>
    <t>Hendri Gunawan</t>
  </si>
  <si>
    <t>http://hendrign.web.id/</t>
  </si>
  <si>
    <t>https://www.linkedin.com/in/hendri-gunawan-9a5b1896/</t>
  </si>
  <si>
    <t>Android Engineer, Chief Technolgy Officer, Backed &amp; Mobile Developer, Web Developer</t>
  </si>
  <si>
    <t>Android Enginner</t>
  </si>
  <si>
    <t>Ratih Shavira Larasati</t>
  </si>
  <si>
    <t>Mobile Developer at Tamasia</t>
  </si>
  <si>
    <t>https://www.linkedin.com/in/ratihshavira/</t>
  </si>
  <si>
    <t>Mobile Developer, Mobile Developer, Programmer Internship</t>
  </si>
  <si>
    <t>https://www.linkedin.com/in/ianahmadp/</t>
  </si>
  <si>
    <t>ABIYYU ALIFANDIN</t>
  </si>
  <si>
    <t>https://www.linkedin.com/in/abiyyualifandin/</t>
  </si>
  <si>
    <t xml:space="preserve">iOS Developer, Software Engineer Internship </t>
  </si>
  <si>
    <t>Maria A</t>
  </si>
  <si>
    <t>iOS Developer at Ruangguru</t>
  </si>
  <si>
    <t>https://www.linkedin.com/in/mangelina/</t>
  </si>
  <si>
    <t>iOS Developer, Mitrais, iOS Developer, Software Engineer, Web Developer</t>
  </si>
  <si>
    <t>Galih Samodra Wicaksono</t>
  </si>
  <si>
    <t>https://www.linkedin.com/in/galih-samodra-wicaksono-8675aa104/</t>
  </si>
  <si>
    <t>iOS Developer, iOS Developer</t>
  </si>
  <si>
    <t>Enricho Oktavyan</t>
  </si>
  <si>
    <t>iOS Software Developer</t>
  </si>
  <si>
    <t>https://www.linkedin.com/in/enricho-oktavyan-13198440/</t>
  </si>
  <si>
    <t>Moka, Program Manager, Senior Software Engineer, Software Engineer</t>
  </si>
  <si>
    <t>Faiz Baraja</t>
  </si>
  <si>
    <t>iOS Developer At TADA</t>
  </si>
  <si>
    <t>https://www.linkedin.com/in/faiz-baraja-74636348/</t>
  </si>
  <si>
    <t>iOS Developer, Freelance iOS Developer, iOS Developer, inventab, iOS Developer, iOS Developer</t>
  </si>
  <si>
    <t>Ernando Kasaluhe</t>
  </si>
  <si>
    <t>https://www.linkedin.com/in/ernando-kasaluhe-094052130/</t>
  </si>
  <si>
    <t>iOSS Developer, iOS Developer</t>
  </si>
  <si>
    <t>Zia Najieb</t>
  </si>
  <si>
    <t>PHP Developer at dirumahaja</t>
  </si>
  <si>
    <t>https://www.linkedin.com/in/zia-najieb-017181175/</t>
  </si>
  <si>
    <t>PHP Developer. PHP Developer, Help Desk Analyst</t>
  </si>
  <si>
    <t>Mohammad Rizqi</t>
  </si>
  <si>
    <t>Front End Developer at Traders Family</t>
  </si>
  <si>
    <t>https://www.linkedin.com/in/ipangpurpose/</t>
  </si>
  <si>
    <t>Fronted End Developer</t>
  </si>
  <si>
    <t>Ghaffar al Farrez</t>
  </si>
  <si>
    <t>php developer | laravel | wordpress</t>
  </si>
  <si>
    <t xml:space="preserve">Jawa Timur </t>
  </si>
  <si>
    <t>https://www.linkedin.com/in/ghaffar-al-farrez-342691142/</t>
  </si>
  <si>
    <t>Junior Programmer, Freelance Web Developer</t>
  </si>
  <si>
    <t>Dino Baggio</t>
  </si>
  <si>
    <t>https://www.linkedin.com/in/dino-baggio-877686143/</t>
  </si>
  <si>
    <t>Adhimas W Ramadhana</t>
  </si>
  <si>
    <t>https://www.linkedin.com/in/adhimas-w-ramadhana-b1177a149/</t>
  </si>
  <si>
    <t>Backend Developer Intern</t>
  </si>
  <si>
    <t>Muhammad Bariq Dharmawan</t>
  </si>
  <si>
    <t>dharmawans.bitbucket.io/</t>
  </si>
  <si>
    <t>Frontend &amp; Laravel Developer</t>
  </si>
  <si>
    <t>https://www.linkedin.com/in/dharmawan03/</t>
  </si>
  <si>
    <t>Frontend Developer Intern</t>
  </si>
  <si>
    <t>Jefri Edi Saputro</t>
  </si>
  <si>
    <t>Front-End Developer &amp; UI/UX Designer</t>
  </si>
  <si>
    <t>https://www.linkedin.com/in/jefrisaputro/</t>
  </si>
  <si>
    <t>Fronted Developer, Freelance Graphic Designer.</t>
  </si>
  <si>
    <t>Fronted Developer</t>
  </si>
  <si>
    <t>Shandy Ardiansyah</t>
  </si>
  <si>
    <t>Web Designer and Front End Developer</t>
  </si>
  <si>
    <t>https://www.linkedin.com/in/shandya/</t>
  </si>
  <si>
    <t>Front End Developer, Web Designer, Internship</t>
  </si>
  <si>
    <t>Muhammad Ali</t>
  </si>
  <si>
    <t>Front End Designer at CNN Indonesia</t>
  </si>
  <si>
    <t>https://www.linkedin.com/in/muhammadalialaydrus/</t>
  </si>
  <si>
    <t>Front End Designer, Front End Developer</t>
  </si>
  <si>
    <t>Front End Designer</t>
  </si>
  <si>
    <t>Trio Putra Candra B.</t>
  </si>
  <si>
    <t>UI Designer, Frontend Developer at Beritagar.id</t>
  </si>
  <si>
    <t>https://www.linkedin.com/in/trio-putra-candra-b-11991319/</t>
  </si>
  <si>
    <t>Senior Fronted Developer, Software Developer</t>
  </si>
  <si>
    <t>Senior Fronted Developer</t>
  </si>
  <si>
    <t>Winda Febri Satriani</t>
  </si>
  <si>
    <t>Front End Programmer at PT. INDESC</t>
  </si>
  <si>
    <t>https://www.linkedin.com/in/winda-febri-satriani-bab289152/</t>
  </si>
  <si>
    <t>Fronted End Programmer, Helpdesk Support, Gunadarma University</t>
  </si>
  <si>
    <t>Fronted End Programmer</t>
  </si>
  <si>
    <t>Fairuzzabadi .</t>
  </si>
  <si>
    <t>Front End Enthusiast</t>
  </si>
  <si>
    <t>https://www.linkedin.com/in/fairuzzabadi/</t>
  </si>
  <si>
    <t>Associate Software Developer Engineer, Front End Developer, Fronted Developer, Software Engineer</t>
  </si>
  <si>
    <t>Associate Software Developer Engineer</t>
  </si>
  <si>
    <t>iema t.k</t>
  </si>
  <si>
    <t>rofione.com</t>
  </si>
  <si>
    <t>Front End Developer at PT. ITTron Indonesia</t>
  </si>
  <si>
    <t>https://www.linkedin.com/in/iema-t-k-715583129/</t>
  </si>
  <si>
    <t>Frontend Developer, Web Developer, Web Developer</t>
  </si>
  <si>
    <t>Mochamad Rizqi Nizamil Putra</t>
  </si>
  <si>
    <t>http://rizqi.nizamilputra.com/</t>
  </si>
  <si>
    <t>Front-end Designer</t>
  </si>
  <si>
    <t>https://www.linkedin.com/in/nizamilputra/</t>
  </si>
  <si>
    <t>Front End Designer, C0-Founder, Front End Developer, Front End Developer</t>
  </si>
  <si>
    <t>Ahmad H</t>
  </si>
  <si>
    <t>ahmaddev.com</t>
  </si>
  <si>
    <t>https://www.linkedin.com/in/ahmad-h-504119b8/</t>
  </si>
  <si>
    <t>Siti Hasuna</t>
  </si>
  <si>
    <t>https://www.linkedin.com/in/siti-hasuna-624b2787/</t>
  </si>
  <si>
    <t>Mobile Aplication Developer, Web Developer, Freelance Web Developer, Document Control</t>
  </si>
  <si>
    <t>Andika Dwi Bhaskara</t>
  </si>
  <si>
    <t>Java Developer at PT. Neo Fusion</t>
  </si>
  <si>
    <t>https://www.linkedin.com/in/andika-dwi-bhaskara-876387125/</t>
  </si>
  <si>
    <t>angga prahmana</t>
  </si>
  <si>
    <t>Java Developer at PT. Abhimata Persada</t>
  </si>
  <si>
    <t>https://www.linkedin.com/in/angga-prahmana-ab9275112/</t>
  </si>
  <si>
    <t>Byan Dwi Ananda</t>
  </si>
  <si>
    <t>Java Developer di Infosys</t>
  </si>
  <si>
    <t>https://www.linkedin.com/in/byan-dwi-ananda-17ba27185/</t>
  </si>
  <si>
    <t>Riven Realino</t>
  </si>
  <si>
    <t>Junior Java Developer at Anabatic Technologies</t>
  </si>
  <si>
    <t>https://www.linkedin.com/in/riven-realino-3497719a/</t>
  </si>
  <si>
    <t>Junior Java Developer, Intern Programmer, Intern Web Programmer</t>
  </si>
  <si>
    <t>Intern Web Programmer</t>
  </si>
  <si>
    <t>Awaludin Azis</t>
  </si>
  <si>
    <t>Senior Java Developer at Tri Adi Bersama</t>
  </si>
  <si>
    <t>https://www.linkedin.com/in/awaludin-azis-45865b108/</t>
  </si>
  <si>
    <t>Senior Java Software Engineer, Java Developer, Java Developer</t>
  </si>
  <si>
    <t>Senir Java Software Engineer</t>
  </si>
  <si>
    <t>Akhmad Bilyyasif</t>
  </si>
  <si>
    <t>Java Software Engineer at PT. IDStar Cipta Teknologi</t>
  </si>
  <si>
    <t>https://www.linkedin.com/in/akhmad-bilyyasif-a6563097/</t>
  </si>
  <si>
    <t>Java Software Engineer, Java Developer, Deveoper, Developer</t>
  </si>
  <si>
    <t>Java software Developer</t>
  </si>
  <si>
    <t>Faisal Abdillah</t>
  </si>
  <si>
    <t>Java Developer di PT Pactera Jatis Indonesia</t>
  </si>
  <si>
    <t>https://www.linkedin.com/in/faisal-abdillah-915299185/</t>
  </si>
  <si>
    <t>Christian Chandra</t>
  </si>
  <si>
    <t>Senior Java Developer at PT Sinar Mas Multiartha TBK</t>
  </si>
  <si>
    <t>https://www.linkedin.com/in/christian-chandra-737688184/</t>
  </si>
  <si>
    <t xml:space="preserve">Senior Java Developer, Big Data Developer, Freelance, Programmer  </t>
  </si>
  <si>
    <t>Java Developer, Java Software Engineer, Software Engineer</t>
  </si>
  <si>
    <t>Indra Megah Hartono</t>
  </si>
  <si>
    <t>Java Developer at PT. XYBASE Indonesia</t>
  </si>
  <si>
    <t>https://www.linkedin.com/in/indra-megah-hartono-26714254/</t>
  </si>
  <si>
    <t>Andry Febriansyah</t>
  </si>
  <si>
    <t>Java Developer at Emerio</t>
  </si>
  <si>
    <t>https://www.linkedin.com/in/andry-febriansyah-a739b6b6/</t>
  </si>
  <si>
    <t>Java Developer, Programmer</t>
  </si>
  <si>
    <t>Java Software Engineer, Java Developer, Developer, Developer</t>
  </si>
  <si>
    <t>Mawar Minora Sihotang</t>
  </si>
  <si>
    <t>Java Sofware Enginner</t>
  </si>
  <si>
    <t>https://www.linkedin.com/in/mawar-minora-sihotang-7911b5135/</t>
  </si>
  <si>
    <t>Java Software ENgineer, Java Software Engineer, Java Backed Developer, Java Developer, PHP Programmer</t>
  </si>
  <si>
    <t>Anton Purwanto</t>
  </si>
  <si>
    <t>java developer from java 100%</t>
  </si>
  <si>
    <t>https://www.linkedin.com/in/anton-purwanto-268a4050/</t>
  </si>
  <si>
    <t>Senior Java Developer, Owner, IT Support, Senior java Developer, Developer</t>
  </si>
  <si>
    <t>Faisal AbdillahJava Developer di PT Pactera Jatis Indonesia</t>
  </si>
  <si>
    <t>java Developer</t>
  </si>
  <si>
    <t>jatra randura</t>
  </si>
  <si>
    <t>https://www.linkedin.com/in/jatra-randura-8493a589/</t>
  </si>
  <si>
    <t>Jaca Developer</t>
  </si>
  <si>
    <t>febriansyah rukmana</t>
  </si>
  <si>
    <t>Programmer Analyst at PT. Sigma Cipta Caraka (Telkomsigma)</t>
  </si>
  <si>
    <t>https://www.linkedin.com/in/febriansyah-rukmana-b33386b6/</t>
  </si>
  <si>
    <t>Progammer, Programmer Analyst</t>
  </si>
  <si>
    <t>Ryo Rangga Sumagusta</t>
  </si>
  <si>
    <t>Java Developer at Asian Technology Solutions</t>
  </si>
  <si>
    <t>https://www.linkedin.com/in/ryo-rangga-sumagusta-77091313b/</t>
  </si>
  <si>
    <t>IT support, Graphic Design inten, Java Web Developer, bootcamp</t>
  </si>
  <si>
    <t>aditya hafizh</t>
  </si>
  <si>
    <t>aditya hafizhQA Analyst at OVO (PT Visionet Internasional)</t>
  </si>
  <si>
    <t>https://www.linkedin.com/in/adityahafizh/</t>
  </si>
  <si>
    <t>QA Analyst, Software Tester, IT Helpdesk</t>
  </si>
  <si>
    <t>QA Analyst</t>
  </si>
  <si>
    <t>John Brandon Palandi</t>
  </si>
  <si>
    <t>brandonpalandi@gmail.com</t>
  </si>
  <si>
    <t>QA Analyst at Moka POS</t>
  </si>
  <si>
    <t>https://www.linkedin.com/in/john-brandon-palandi-49904510a/</t>
  </si>
  <si>
    <t>IT Development Support, IT Helpdesk, QA Analyst</t>
  </si>
  <si>
    <t>01/0/2018</t>
  </si>
  <si>
    <t>Java Developer Engineer, Java Developer, Developer</t>
  </si>
  <si>
    <t>Java Developer Engineer</t>
  </si>
  <si>
    <t>github.com/dwipp</t>
  </si>
  <si>
    <t>iOS Development, Swift language, Objective-C language</t>
  </si>
  <si>
    <t>linkedin.com/in/dwi-permana-putra-2b842873</t>
  </si>
  <si>
    <t>Bambang Sumarsono</t>
  </si>
  <si>
    <t>Programming, Android Development, Java</t>
  </si>
  <si>
    <t>linkedin.com/in/bambang-sumarsono-36ab5161</t>
  </si>
  <si>
    <t>iOS Developer at LOKET</t>
  </si>
  <si>
    <t>Siti Khusnul Azifah</t>
  </si>
  <si>
    <t>UI/UX Design, Graphic Design, Software Design</t>
  </si>
  <si>
    <t>linkedin.com/in/siti-khusnul-azifah</t>
  </si>
  <si>
    <t>Designer • Application Developer</t>
  </si>
  <si>
    <t>Firhan Faisal</t>
  </si>
  <si>
    <t>Laravel, Xamarin, Java</t>
  </si>
  <si>
    <t>linkedin.com/in/firhan-faisal-286902b5</t>
  </si>
  <si>
    <t>.NET, Xamarin Developer at JMDigital</t>
  </si>
  <si>
    <t>.NET &amp; Xamarin Developer</t>
  </si>
  <si>
    <t>Muhamad Faqihudin Anwar</t>
  </si>
  <si>
    <t>PHP, MySQL, Microsoft Word</t>
  </si>
  <si>
    <t>linkedin.com/in/muhamad-faqihudin-anwar-7b210b117</t>
  </si>
  <si>
    <t>IT Staff Core Application at Multindo Auto Finance</t>
  </si>
  <si>
    <t>Fauzi Sholichin</t>
  </si>
  <si>
    <t>github.com/fauzisho</t>
  </si>
  <si>
    <t>User Interface Design, Android Development, Web Design</t>
  </si>
  <si>
    <t>linkedin.com/in/fauzisho</t>
  </si>
  <si>
    <t>Mobile Technology Enthusiast | Researcher</t>
  </si>
  <si>
    <t>Research Software Engineer</t>
  </si>
  <si>
    <t>Maria Yudanti</t>
  </si>
  <si>
    <t>thedeerdan.com</t>
  </si>
  <si>
    <t>linkedin.com/in/thedeerdan</t>
  </si>
  <si>
    <t>iOS App Developer at Inspira Solusi Indonesia</t>
  </si>
  <si>
    <t>https://www.linkedin.com/in/solehkan-s-hamid-488328bb/</t>
  </si>
  <si>
    <t>Java Software  Developer, Java Software Developer, Freelance software Developer, Jawa Developer (IT Division), Java Developer</t>
  </si>
  <si>
    <t>Budi Hiu</t>
  </si>
  <si>
    <t>Java Developer / Analyst / Architect / IT Consultant</t>
  </si>
  <si>
    <t>https://www.linkedin.com/in/budi-hiu-4a71443/</t>
  </si>
  <si>
    <t>R&amp;D, IT Consultant, Senior Java Developer, Architect, Java Developer, Analyst</t>
  </si>
  <si>
    <t>Zaki Amansyah</t>
  </si>
  <si>
    <t>http://zakidev.com/</t>
  </si>
  <si>
    <t>Laravel framework PHP developers</t>
  </si>
  <si>
    <t>https://www.linkedin.com/in/zaki-amansyah-466207127/</t>
  </si>
  <si>
    <t xml:space="preserve">Web Aplication Development, Web Development, Mobile Application </t>
  </si>
  <si>
    <t>Web Aplication</t>
  </si>
  <si>
    <t>kevin.my.id</t>
  </si>
  <si>
    <t>Fullstack PHP Laravel Developer, Senior Web Engineer, Full Stack Engineer, Software Engineer, Web Developer, Trainee</t>
  </si>
  <si>
    <t>Djamal Usman</t>
  </si>
  <si>
    <t>Developper PHP framework (CI,laravel),developer python framework (Django),Java web</t>
  </si>
  <si>
    <t>https://www.linkedin.com/in/djamal-usman-462376145/</t>
  </si>
  <si>
    <t>Hendar Ismanto</t>
  </si>
  <si>
    <t>PHP Laravel Developer</t>
  </si>
  <si>
    <t>https://www.linkedin.com/in/hd12/</t>
  </si>
  <si>
    <t>Software Engineer, Sr.Bancked Developer, Web Developer, Web Developer, Web Developer</t>
  </si>
  <si>
    <t>Adnan Adiatman</t>
  </si>
  <si>
    <t>Backend Developer | Software Engineer (PHP &amp; Mysql, Laravel)</t>
  </si>
  <si>
    <t>https://www.linkedin.com/in/adnan-adiatman-862968b1/</t>
  </si>
  <si>
    <t>Senior Software Engineer, Software Engineer, PHP Software Engineer(Back End)</t>
  </si>
  <si>
    <t>Rani Triani Gustia</t>
  </si>
  <si>
    <t>React Native Developer at Telkom Indonesia</t>
  </si>
  <si>
    <t>https://www.linkedin.com/in/rani-triani-gustia-6a69a714a/</t>
  </si>
  <si>
    <t xml:space="preserve">React Native Developer at Telkom Indonesia, Front End Developer React JS ( Outsourcing Developer), Front End Developer React Native ( Outsourcing Developer ), Fullstack Developer (BootCamp Student). </t>
  </si>
  <si>
    <t>tino suwarno</t>
  </si>
  <si>
    <t>Back end programmer (php laravel)</t>
  </si>
  <si>
    <t>https://www.linkedin.com/in/tino-suwarno-448b5991/</t>
  </si>
  <si>
    <t>Agung Ramadhan Suyono</t>
  </si>
  <si>
    <t>Laravel PHP Developer</t>
  </si>
  <si>
    <t>https://www.linkedin.com/in/agung-ramadhan-suyono-4383ab108/</t>
  </si>
  <si>
    <t>Web Developer, Software Engineer, Information Technology Officer, Web Developer, Web Developer</t>
  </si>
  <si>
    <t>Winston Sazmita</t>
  </si>
  <si>
    <t>Doing web based backend stuffs using Javascript, currently using PHP Laravel.</t>
  </si>
  <si>
    <t>https://www.linkedin.com/in/winsaz/</t>
  </si>
  <si>
    <t>PHP Developer, Project-Based Data Administrator, 
PosisiProject-Based Web Developer</t>
  </si>
  <si>
    <t>Ramadani .</t>
  </si>
  <si>
    <t>ramadani.id</t>
  </si>
  <si>
    <t>https://www.linkedin.com/in/ramadani/</t>
  </si>
  <si>
    <t>Backend Engineer, Engineering Lead, Software Engineer, Android Developer, Web Developer, Product Engineer, Full Stack Developer</t>
  </si>
  <si>
    <t>Fuad Yusuf P</t>
  </si>
  <si>
    <t>Team Lead Software Developer at PT. Krafthaus Indonesia</t>
  </si>
  <si>
    <t>https://www.linkedin.com/in/fuad-yusuf-p-17619878/</t>
  </si>
  <si>
    <t>Team Lead Software Developer, Junior Programmer, Team Lead Software Developer at PT. Krafthaus Indonesia</t>
  </si>
  <si>
    <t>Team Lead Software Developer</t>
  </si>
  <si>
    <t>Fachruzi Ramadhan</t>
  </si>
  <si>
    <t>IOS Developer | Laravel Developer</t>
  </si>
  <si>
    <t>https://www.linkedin.com/in/fachruzi-ramadhan/</t>
  </si>
  <si>
    <t>iOS &amp; FullStack Developer, Programmer</t>
  </si>
  <si>
    <t>iOS &amp; Fulstack Developer</t>
  </si>
  <si>
    <t>Ricky Wirawan</t>
  </si>
  <si>
    <t>https://www.linkedin.com/in/ricky-wirawan-a519b8139/</t>
  </si>
  <si>
    <t>iOS Developer, Self-Employed, iOS App Developer, Web Developer</t>
  </si>
  <si>
    <t>Erita Nurhanjuli</t>
  </si>
  <si>
    <t>IT Java Developer</t>
  </si>
  <si>
    <t>https://www.linkedin.com/in/erita-nurhanjuli-4a8570170/</t>
  </si>
  <si>
    <t>Muhammad Ihsan Maula</t>
  </si>
  <si>
    <t>iOS Developer at Bukalapak</t>
  </si>
  <si>
    <t>https://www.linkedin.com/in/muhammad-ihsan-maula-7050656b/</t>
  </si>
  <si>
    <t>iOS Developer, iOS App Developer, Software Developer</t>
  </si>
  <si>
    <t>Yoga Bagasakthi</t>
  </si>
  <si>
    <t>BackEnd Developer at Blue Bird Group (Golang)</t>
  </si>
  <si>
    <t>https://www.linkedin.com/in/yoga-bagasakthi-240996/</t>
  </si>
  <si>
    <t>Back End Developer, Software Engineer</t>
  </si>
  <si>
    <t>https://www.linkedin.com/in/kholidah-nastain-a3302a129/</t>
  </si>
  <si>
    <t>iOS Developer, iOS App Developer</t>
  </si>
  <si>
    <t>yudha purbajagad</t>
  </si>
  <si>
    <t>Android / iOS Developer at Genflix</t>
  </si>
  <si>
    <t>linkedin.com/in/yudha-purbajagad-910a69128/</t>
  </si>
  <si>
    <t>iOS developer, Web Developer, Programmer,Andorid Developer</t>
  </si>
  <si>
    <t>Fiqih Nur Ramadhan</t>
  </si>
  <si>
    <t>iOS App Developer at Bukalapak</t>
  </si>
  <si>
    <t>https://www.linkedin.com/in/fiqih-nur-ramadhan-08b316116/</t>
  </si>
  <si>
    <t xml:space="preserve">iOS App Developer, Student Internship, Vice Manager of Music Division, Head Max </t>
  </si>
  <si>
    <t>Muhammad Iqbal Bachmid</t>
  </si>
  <si>
    <t>Web Development, Desktop Application Development, Programming</t>
  </si>
  <si>
    <t>linkedin.com/in/miqbalbachmid</t>
  </si>
  <si>
    <t>Software Engineer at PT. Go-jek Indonesia</t>
  </si>
  <si>
    <t>Baskara Patria</t>
  </si>
  <si>
    <t>baskarap.github.io/</t>
  </si>
  <si>
    <t>Microservices Architecting, Ruby, Go</t>
  </si>
  <si>
    <t>linkedin.com/in/baskarapatria</t>
  </si>
  <si>
    <t>Software Engineer - Global Platform</t>
  </si>
  <si>
    <t>Rizki Dwi Listyo Firmansyah</t>
  </si>
  <si>
    <t>Computer Science, C, C++</t>
  </si>
  <si>
    <t>linkedin.com/in/rizkidwilistyo</t>
  </si>
  <si>
    <t>Software Engineer at GDP Labs</t>
  </si>
  <si>
    <t>Yolanda Septiana</t>
  </si>
  <si>
    <t>yolapop.tumblr.com/</t>
  </si>
  <si>
    <t>Programming, Android Development, Functional Programming</t>
  </si>
  <si>
    <t>linkedin.com/in/yolapop</t>
  </si>
  <si>
    <t>Mobile Apps Enthusiast</t>
  </si>
  <si>
    <t>Muhammad Rizky Habibi</t>
  </si>
  <si>
    <t>github.com/mrhabibi</t>
  </si>
  <si>
    <t>Java, C#, C++</t>
  </si>
  <si>
    <t>linkedin.com/in/mrizkyhabibi</t>
  </si>
  <si>
    <t>Mobile Apps Architect at Bukalapak</t>
  </si>
  <si>
    <t>Mobile Apps Architect</t>
  </si>
  <si>
    <t>Andang Rian Dimas</t>
  </si>
  <si>
    <t>React Native, React.js, JavaScript</t>
  </si>
  <si>
    <t>linkedin.com/in/andang-rian-dimas</t>
  </si>
  <si>
    <t>Rian Prakoso</t>
  </si>
  <si>
    <t>Java, C#, MySQL</t>
  </si>
  <si>
    <t>linkedin.com/in/rian-prakoso-22b64622</t>
  </si>
  <si>
    <t>Programmer at Infoglobal</t>
  </si>
  <si>
    <t>Mistra Minayasa</t>
  </si>
  <si>
    <t>Research, Teaching, Team Leadership</t>
  </si>
  <si>
    <t>linkedin.com/in/mistra-minayasa-99743a96</t>
  </si>
  <si>
    <t>Fullsnack Developer di Kelana</t>
  </si>
  <si>
    <t>Akhlufnie Himma Ramadhan</t>
  </si>
  <si>
    <t>Programming, CSS, Web Design</t>
  </si>
  <si>
    <t>linkedin.com/in/himma</t>
  </si>
  <si>
    <t>Frontend Developer at Distinction On Technology (DOT) Indonesia</t>
  </si>
  <si>
    <t>VP of Project Management</t>
  </si>
  <si>
    <t>Angger Pratamadhita</t>
  </si>
  <si>
    <t>PHP, .NET Core, Laravel</t>
  </si>
  <si>
    <t>linkedin.com/in/angger-pratamadhita-0391a0167</t>
  </si>
  <si>
    <t>Back End Developer di DOT Indonesia</t>
  </si>
  <si>
    <t>Muhammad Faris Ghanianto</t>
  </si>
  <si>
    <t>pgn-solution.co.id</t>
  </si>
  <si>
    <t>Go, Software Design, Distributed Systems</t>
  </si>
  <si>
    <t>linkedin.com/in/mfarisghani</t>
  </si>
  <si>
    <t>Iskak Purnomo</t>
  </si>
  <si>
    <t>Vue.js, Cascading Style Sheets (CSS), PHP</t>
  </si>
  <si>
    <t>linkedin.com/in/iskakfm</t>
  </si>
  <si>
    <t>Frontend Developer at DOT Indonesia</t>
  </si>
  <si>
    <t>Naufaldi Rafif S</t>
  </si>
  <si>
    <t>kureview.web.id/</t>
  </si>
  <si>
    <t>Front-end Development, Web Development, React.js</t>
  </si>
  <si>
    <t>linkedin.com/in/naufaldirafif</t>
  </si>
  <si>
    <t>Frontend Developer di Esteh Creative</t>
  </si>
  <si>
    <t>Iko Pabayo Iko</t>
  </si>
  <si>
    <t>http://linkedin.com/in/iko-pabayo-iko-34857b189</t>
  </si>
  <si>
    <t>Python Developer di Philips</t>
  </si>
  <si>
    <t>Python (Programming Language), Web Development, Django</t>
  </si>
  <si>
    <t>Muhammad Yusril Rapsanjani</t>
  </si>
  <si>
    <t>Natural Language Processing (NLP), Web Crawling, C#</t>
  </si>
  <si>
    <t>linkedin.com/in/yusril-rapsanjani</t>
  </si>
  <si>
    <t>Backend Developer | Web Developer | Python Enthusiast</t>
  </si>
  <si>
    <t>Fahmi Idris</t>
  </si>
  <si>
    <t>Python (Programming Language), Mikrotik, Docker</t>
  </si>
  <si>
    <t>linkedin.com/in/fahmi-idris-611428149</t>
  </si>
  <si>
    <t>Herry Purnawan</t>
  </si>
  <si>
    <t>MySQL, PHP, AJAX</t>
  </si>
  <si>
    <t>linkedin.com/in/herrypurnawan</t>
  </si>
  <si>
    <t>11 YEARS EXPERIENCED WEB DEVELOPER (PYTHON | PHP)</t>
  </si>
  <si>
    <t>Lead Web Developer</t>
  </si>
  <si>
    <t>Muhammad Syehan</t>
  </si>
  <si>
    <t>thisis.sehan.site</t>
  </si>
  <si>
    <t>PHP, Laravel, Linux</t>
  </si>
  <si>
    <t>linkedin.com/in/sehansol</t>
  </si>
  <si>
    <t>Backend Developer at VhiWEB</t>
  </si>
  <si>
    <t>Rendi Saepul Bahri</t>
  </si>
  <si>
    <t>github.com/rendisaepul</t>
  </si>
  <si>
    <t>Mobile Application Development, React Native, JavaScript</t>
  </si>
  <si>
    <t>linkedin.com/in/rendi-saepul-bahri-498264135</t>
  </si>
  <si>
    <t>Mobile App Developer Flutter &amp; React Native</t>
  </si>
  <si>
    <t>halomaticbali.com</t>
  </si>
  <si>
    <t>linkedin.com/in/rendyep</t>
  </si>
  <si>
    <t>ilham pasya</t>
  </si>
  <si>
    <t>linkedin.com/in/ilham-pasya-55a29517b</t>
  </si>
  <si>
    <t xml:space="preserve">PHP Developer
</t>
  </si>
  <si>
    <t>Nita Amelia Wijaya</t>
  </si>
  <si>
    <t>Microsoft Office, HTML, CSS</t>
  </si>
  <si>
    <t>linkedin.com/in/nitaameliawijaya</t>
  </si>
  <si>
    <t>Anton Ramdan</t>
  </si>
  <si>
    <t>Python (Programming Language), Kotlin, Penetration Testing</t>
  </si>
  <si>
    <t>linkedin.com/in/anton-ramdan</t>
  </si>
  <si>
    <t>Python Developer Remote/Freelance</t>
  </si>
  <si>
    <t>Rifdi Ardhi Ramadhandi</t>
  </si>
  <si>
    <t>Mobile Application Development, User Interface Design, Databases</t>
  </si>
  <si>
    <t>linkedin.com/in/rifdi-ardhi-ramadhandi-183924129</t>
  </si>
  <si>
    <t>Mobile Application Developer di PT. Klik Teknologi Indonesia</t>
  </si>
  <si>
    <t>Jhoan River S</t>
  </si>
  <si>
    <t>CSS3, HTML5, PHP</t>
  </si>
  <si>
    <t>Sumatera Utara</t>
  </si>
  <si>
    <t>linkedin.com/in/jhoan-river-s-6a8463128</t>
  </si>
  <si>
    <t>Mobile Application Developer at PT. InMotion Inovasi Teknologi</t>
  </si>
  <si>
    <t>anggit wibisono</t>
  </si>
  <si>
    <t>anggitpw21@gmail.com</t>
  </si>
  <si>
    <t>linkedin.com/in/anggit-wibisono-a10302147</t>
  </si>
  <si>
    <t>Mobile Application Developer at Compnet Integrator (Compnet)</t>
  </si>
  <si>
    <t>linkedin.com/in/naofal-hakim</t>
  </si>
  <si>
    <t>Benedictus Arya</t>
  </si>
  <si>
    <t>linkedin.com/in/benedictus-arya</t>
  </si>
  <si>
    <t>Mobile Application Developer at Jawapos Grup Multimedia</t>
  </si>
  <si>
    <t>Stephanus Jeffry</t>
  </si>
  <si>
    <t>Android Development, Networking, PHP</t>
  </si>
  <si>
    <t>linkedin.com/in/stephanusjeffry</t>
  </si>
  <si>
    <t>Mobile Application Developer at PT Bukalapak.com</t>
  </si>
  <si>
    <t>Kevin Adiyanto</t>
  </si>
  <si>
    <t>Java, Swift (Programming Language), MySQL</t>
  </si>
  <si>
    <t>linkedin.com/in/kevinadiyanto</t>
  </si>
  <si>
    <t>Mobile Application Developer at PT Cari Aja Indonesia</t>
  </si>
  <si>
    <t>Muhammad Luthfi Fahrezi</t>
  </si>
  <si>
    <t>HTML, CSS, Javascript</t>
  </si>
  <si>
    <t>linkedin.com/in/luthfifahrezi</t>
  </si>
  <si>
    <t>Junior Front End Web Developer</t>
  </si>
  <si>
    <t>Agus Aditya Haritama W</t>
  </si>
  <si>
    <t>linkedin.com/in/agus-aditya-haritama-w-017b34b7</t>
  </si>
  <si>
    <t>Bukhari Muslim</t>
  </si>
  <si>
    <t>Swift (Programming Language), React Native, JavaScript</t>
  </si>
  <si>
    <t>linkedin.com/in/bukhari-muslim</t>
  </si>
  <si>
    <t>Senior Mobile Application Developer at Fore Coffee</t>
  </si>
  <si>
    <t>Richard Shiawase Sembiring</t>
  </si>
  <si>
    <t>Back-End Web Development, Python (Programming Language), PHP</t>
  </si>
  <si>
    <t>linkedin.com/in/richard-shiawase-sembiring-b445b56b</t>
  </si>
  <si>
    <t>Python Back End Developer at Andika Broker</t>
  </si>
  <si>
    <t>Python Back End Web Developer</t>
  </si>
  <si>
    <t>Dhanuari Bastari</t>
  </si>
  <si>
    <t>Software Development, Web Development, Web Services</t>
  </si>
  <si>
    <t>linkedin.com/in/dindrabastari</t>
  </si>
  <si>
    <t>Yusuf Gladiensyah</t>
  </si>
  <si>
    <t>linkedin.com/in/yusuf-gladiensyah-3a760a139</t>
  </si>
  <si>
    <t>Jatinegara</t>
  </si>
  <si>
    <t>Freelance Developer</t>
  </si>
  <si>
    <t>Laboratory Research Assistant</t>
  </si>
  <si>
    <t>Rahmad Fauzan</t>
  </si>
  <si>
    <t>Python, Odoo, Django</t>
  </si>
  <si>
    <t>linkedin.com/in/rahmadfauzan</t>
  </si>
  <si>
    <t>ERP &amp; Python Backend Developer at PT. Cendana Teknika Utama</t>
  </si>
  <si>
    <t>ERP &amp; Python Backend Developer</t>
  </si>
  <si>
    <t>Eko Abdul Aziz</t>
  </si>
  <si>
    <t>Data Science, Laravel, Django</t>
  </si>
  <si>
    <t>linkedin.com/in/eko-abdul-aziz-9006a8118</t>
  </si>
  <si>
    <t>Full Stack Developer | PHP Developer (laravel) | Pyhton Developer (Django, Flask) | Junior Data Science</t>
  </si>
  <si>
    <t>Junior Data Science and Back-end (Django Developer)</t>
  </si>
  <si>
    <t>Satrio Lantip</t>
  </si>
  <si>
    <t>Odoo developer, Enterprise Resource Planning (ERP), Back-End Web Development</t>
  </si>
  <si>
    <t>linkedin.com/in/satrio-lantip-6a186b134</t>
  </si>
  <si>
    <t>Python Developer ,ERP Developer, Back-End Developer,Junior Database Operator</t>
  </si>
  <si>
    <t>ERP Developer</t>
  </si>
  <si>
    <t>Manto M</t>
  </si>
  <si>
    <t>linkedin.com/in/manto13</t>
  </si>
  <si>
    <t>Ervandy Tan</t>
  </si>
  <si>
    <t>Unified Modeling Language (UML), BPMN, MySQL</t>
  </si>
  <si>
    <t>linkedin.com/in/ervandy-tan-370a46187</t>
  </si>
  <si>
    <t>Junior Java Developer at PT. Arthamas Solusindo</t>
  </si>
  <si>
    <t>Haidar Ali</t>
  </si>
  <si>
    <t>Laravel, PHP, HTML5</t>
  </si>
  <si>
    <t>linkedin.com/in/andihaidarali</t>
  </si>
  <si>
    <t>Full stack Web Developer, Code with Python develop with Django/Flask</t>
  </si>
  <si>
    <t>Database Management</t>
  </si>
  <si>
    <t>Web Crawling, Natural Language Processing (NLP), C#</t>
  </si>
  <si>
    <t>Arie Hariady Arifin</t>
  </si>
  <si>
    <t>Odoo, Enterprise Resource Planning (ERP), Python (Programming Language)</t>
  </si>
  <si>
    <t>linkedin.com/in/ariehariady</t>
  </si>
  <si>
    <t>Odoo - Python Developer</t>
  </si>
  <si>
    <t>Nathan Sadeli</t>
  </si>
  <si>
    <t>PostgreSQL, Odoo, PHP</t>
  </si>
  <si>
    <t>linkedin.com/in/nathan-sadeli-5b75102b</t>
  </si>
  <si>
    <t>Full Stack Developer, Odoo, ERP, Python, PostgreSQL</t>
  </si>
  <si>
    <t>Annisa Purbandari</t>
  </si>
  <si>
    <t>annisapurbandari.com</t>
  </si>
  <si>
    <t>Management, Microsoft Office, Strategy</t>
  </si>
  <si>
    <t>linkedin.com/in/annisapurbandari</t>
  </si>
  <si>
    <t>Hadi Lukas Wijaya</t>
  </si>
  <si>
    <t>PostgreSQL, Python, Django</t>
  </si>
  <si>
    <t>linkedin.com/in/hadi-lukas-wijaya-72978143</t>
  </si>
  <si>
    <t>Python Developer at Flight Focus</t>
  </si>
  <si>
    <t>Software Engineer Using Python Django</t>
  </si>
  <si>
    <t>Andi Maulana</t>
  </si>
  <si>
    <t>linkedin.com/in/andi-maulana-538b20135</t>
  </si>
  <si>
    <t>Python Developer di ATT Group</t>
  </si>
  <si>
    <t>Abdurrahman Muttaqiin</t>
  </si>
  <si>
    <t>abdu.muttaqiin@gmail.com</t>
  </si>
  <si>
    <t>Programming, Matlab, Java</t>
  </si>
  <si>
    <t>linkedin.com/in/muttaqiin</t>
  </si>
  <si>
    <t>Python Developer at Astragraphia Information Technology</t>
  </si>
  <si>
    <t>asmir sophyan</t>
  </si>
  <si>
    <t>Microsoft Office, Windows, Microsoft SQL Server</t>
  </si>
  <si>
    <t>linkedin.com/in/asmir-sophyan-96a86a87</t>
  </si>
  <si>
    <t>Junior Java Developer at Asian Technology Solutions</t>
  </si>
  <si>
    <t>Suyadi Suyadi</t>
  </si>
  <si>
    <t>Spring Framework, PowerBuilder, JavaScript</t>
  </si>
  <si>
    <t>linkedin.com/in/suyadi-suyadi-7bb46342</t>
  </si>
  <si>
    <t>Python Developer (Backend) at Tokio Marine Insurance Group (Asia)</t>
  </si>
  <si>
    <t>Python Developer (Backend)</t>
  </si>
  <si>
    <t>muhammad rachman pratama</t>
  </si>
  <si>
    <t>Java, Android Development, Project Management</t>
  </si>
  <si>
    <t>linkedin.com/in/muhammad-rachman-pratama-046607159</t>
  </si>
  <si>
    <t>Mobile Application Developer at DiscoveryData</t>
  </si>
  <si>
    <t>Maria Gabriel</t>
  </si>
  <si>
    <t>Python, MySQL, MongoDB</t>
  </si>
  <si>
    <t>linkedin.com/in/mariagbrl</t>
  </si>
  <si>
    <t>Nur Chomarillatifah</t>
  </si>
  <si>
    <t>http://linkedin.com/in/nur-chomarillatifah-0386a997</t>
  </si>
  <si>
    <t>Graduated Java Developer</t>
  </si>
  <si>
    <t>Febri Arianto</t>
  </si>
  <si>
    <t>SQL, MySQL, Java</t>
  </si>
  <si>
    <t>http://linkedin.com/in/febri-arianto-24633b57</t>
  </si>
  <si>
    <t>Mobile Developer at PT easysoft Indonesia</t>
  </si>
  <si>
    <t>IOS and Android Developer</t>
  </si>
  <si>
    <t>Ari Prasetyo</t>
  </si>
  <si>
    <t>iOS Development, Objective-C, PHP</t>
  </si>
  <si>
    <t>linkedin.com/in/ari-prasetyo-1a817418</t>
  </si>
  <si>
    <t>iOS Developer at LinkAja</t>
  </si>
  <si>
    <t>Ridoan Wibisono</t>
  </si>
  <si>
    <t>iOS Development, Android Development, PHP</t>
  </si>
  <si>
    <t>linkedin.com/in/ridoan</t>
  </si>
  <si>
    <t>Mobile (iOS &amp; Android) Developer at Talentvis</t>
  </si>
  <si>
    <t>Halim Permadi</t>
  </si>
  <si>
    <t>Swift (Programming Language), Viper Architecture, React Native</t>
  </si>
  <si>
    <t>linkedin.com/in/halim-permadi-460a29194</t>
  </si>
  <si>
    <t>IOS APP DEVELOPER</t>
  </si>
  <si>
    <t>kakmul tamvan</t>
  </si>
  <si>
    <t>Swift, iOS Development, Java</t>
  </si>
  <si>
    <t>Umbulharjo</t>
  </si>
  <si>
    <t>linkedin.com/in/kakmul-tamvan-0465b61a7</t>
  </si>
  <si>
    <t>iOS Developer at Apple</t>
  </si>
  <si>
    <t>Topik Mujianto</t>
  </si>
  <si>
    <t>http://topik96.github.io/</t>
  </si>
  <si>
    <t>React Native, SQL, JavaScript</t>
  </si>
  <si>
    <t>linkedin.com/in/topik-mujianto-18b509104</t>
  </si>
  <si>
    <t>iOS Developer at GITS Indonesia</t>
  </si>
  <si>
    <t>Septian Dwi Herryarto</t>
  </si>
  <si>
    <t>SQL, PHP, Microsoft Office</t>
  </si>
  <si>
    <t>linkedin.com/in/septian-dwi-herryarto-53a069170</t>
  </si>
  <si>
    <t>iOS Developer at PT Xsis Mitra Utama</t>
  </si>
  <si>
    <t>iOS, PHP, Objective-C</t>
  </si>
  <si>
    <t>linkedin.com/in/sanjaya-wisnu-189a6a35</t>
  </si>
  <si>
    <t>Djaka Pradana Jaya Priambudi</t>
  </si>
  <si>
    <t>djaka.id</t>
  </si>
  <si>
    <t>Programmers, Android Development, Software Development</t>
  </si>
  <si>
    <t>linkedin.com/in/djakatechnology</t>
  </si>
  <si>
    <t>Android Developer at Traveloka</t>
  </si>
  <si>
    <t>Nadesiko Hikari</t>
  </si>
  <si>
    <t>linkedin.com/in/nadesiko-hikari-b92632187</t>
  </si>
  <si>
    <t>iOS Developer at Target</t>
  </si>
  <si>
    <t>Muhammad Fauzi Masykur</t>
  </si>
  <si>
    <t>Startup Development, Business Development, iOS Development</t>
  </si>
  <si>
    <t>linkedin.com/in/muhammadfauzimasykur</t>
  </si>
  <si>
    <t>Junior iOS</t>
  </si>
  <si>
    <t>Almira Naila</t>
  </si>
  <si>
    <t>Microsoft Excel, Microsoft PowerPoint, Microsoft Word</t>
  </si>
  <si>
    <t>linkedin.com/in/almira-naila-64a58415a</t>
  </si>
  <si>
    <t>Business Development Intern at Shopee</t>
  </si>
  <si>
    <t>Business Development Intern</t>
  </si>
  <si>
    <t>Teguh Arifianto</t>
  </si>
  <si>
    <t>Android Development, iOS Development, Angular</t>
  </si>
  <si>
    <t>linkedin.com/in/teguh-arifianto-65142a117</t>
  </si>
  <si>
    <t>Mobile Developer at PT VMA</t>
  </si>
  <si>
    <t>Irfan Tri Handoko (Doko)</t>
  </si>
  <si>
    <t>doko27vectory.branded.me/</t>
  </si>
  <si>
    <t>User Interface Design, iOS Development, Android Development</t>
  </si>
  <si>
    <t>linkedin.com/in/irfan-tri-handoko-doko-29b36361</t>
  </si>
  <si>
    <t>Deniel Ariesta A.</t>
  </si>
  <si>
    <t>AngularJS, Laravel, MongoDB</t>
  </si>
  <si>
    <t>linkedin.com/in/denielaa</t>
  </si>
  <si>
    <t>Senior Software Engineer at Clearview Studios</t>
  </si>
  <si>
    <t>Dwining Wahyudi</t>
  </si>
  <si>
    <t>linkedin.com/in/dwiningwahyudi</t>
  </si>
  <si>
    <t>Web engineer</t>
  </si>
  <si>
    <t>Senior Website Engineer</t>
  </si>
  <si>
    <t>Arief Zainuri</t>
  </si>
  <si>
    <t>Dart, Kotlin, Swift</t>
  </si>
  <si>
    <t>linkedin.com/in/arief-zainuri-27103813a</t>
  </si>
  <si>
    <t>Android &amp; iOS Programmer at Dihardja Software</t>
  </si>
  <si>
    <t>Muhammad Muizzsuddin</t>
  </si>
  <si>
    <t>Java, Swift (Programming Language), iOS Development</t>
  </si>
  <si>
    <t>linkedin.com/in/muizidn</t>
  </si>
  <si>
    <t>iOS Developer at Hi App [Official]</t>
  </si>
  <si>
    <t>Farell Sujanto</t>
  </si>
  <si>
    <t>React.js, Swift, PLC Programming</t>
  </si>
  <si>
    <t>linkedin.com/in/farell-sujanto-024285141</t>
  </si>
  <si>
    <t>IOT &amp; Mobile Developer</t>
  </si>
  <si>
    <t>Rahardyan Bisma Setya Putra</t>
  </si>
  <si>
    <t>iOS App Development, Android mobile developer, Corel draw</t>
  </si>
  <si>
    <t>linkedin.com/in/rahardyan-bisma-setya-putra-71b426106</t>
  </si>
  <si>
    <t>Mobile Apps Engineer</t>
  </si>
  <si>
    <t>Arroyando Pristison</t>
  </si>
  <si>
    <t>iOS Development, Android Development, Swift</t>
  </si>
  <si>
    <t>linkedin.com/in/arroyando-pristison-3b396a126</t>
  </si>
  <si>
    <t>iOS App Developer at PT. Yelooo Integra Datanet Tbk. (Passpod)</t>
  </si>
  <si>
    <t>sayyid maulana khakul yakin</t>
  </si>
  <si>
    <t>After Effects, Swift, Research and Development (R&amp;D)</t>
  </si>
  <si>
    <t>linkedin.com/in/sayyid-maulana</t>
  </si>
  <si>
    <t>iOS dev at PT. Goalkes Indonesia Jaya</t>
  </si>
  <si>
    <t>Marsudi Widodo</t>
  </si>
  <si>
    <t>iOS Development, Android Development, Web Development</t>
  </si>
  <si>
    <t>linkedin.com/in/marsudi-widodo-55450366</t>
  </si>
  <si>
    <t>iOS Developer di PrivyID</t>
  </si>
  <si>
    <t>Muhammad Salafudin</t>
  </si>
  <si>
    <t>iOS Development, Swift, jQuery</t>
  </si>
  <si>
    <t>linkedin.com/in/salafm</t>
  </si>
  <si>
    <t>iOS Developer @nginovasi</t>
  </si>
  <si>
    <t>Sinta Dela</t>
  </si>
  <si>
    <t>C#, Photoshop, GIMP</t>
  </si>
  <si>
    <t>linkedin.com/in/sinta-dela-b6579a11a</t>
  </si>
  <si>
    <t>iOS Developer at KoinWorks - Lunaria Annua Teknologi</t>
  </si>
  <si>
    <t>Aji Prakosa</t>
  </si>
  <si>
    <t>linkedin.com/in/aji-prakosa-176852144</t>
  </si>
  <si>
    <t>iOS Developer di PT. Teravin Technovations</t>
  </si>
  <si>
    <t>Dhiya Ulhaq Zulha Alamsyah</t>
  </si>
  <si>
    <t>dhiyaulhaqza@gmail.com</t>
  </si>
  <si>
    <t>dhiyaulhaqza.com</t>
  </si>
  <si>
    <t>iOS Development, Android Development, Android Studio</t>
  </si>
  <si>
    <t>linkedin.com/in/dhiyaulhaqza</t>
  </si>
  <si>
    <t>iOS/Android Developer</t>
  </si>
  <si>
    <t>Saiful I</t>
  </si>
  <si>
    <t>iOS Development, Web Development, Swift (Programming Language)</t>
  </si>
  <si>
    <t>linkedin.com/in/saifulisl</t>
  </si>
  <si>
    <t>iOS Developer at Mamikos.com</t>
  </si>
  <si>
    <t>Ahmad Syauqi Albana</t>
  </si>
  <si>
    <t>iOS Development, Scrum, Swift (Programming Language)</t>
  </si>
  <si>
    <t>linkedin.com/in/a-syauqi-albana-04204a131</t>
  </si>
  <si>
    <t>Freelancer Ios and Web Developer</t>
  </si>
  <si>
    <t>Singgih Yudha Prasetya</t>
  </si>
  <si>
    <t>Linux System Administration, Linux Server, Networking</t>
  </si>
  <si>
    <t>linkedin.com/in/singgih-yudha-prasetya</t>
  </si>
  <si>
    <t>IT Engineer PartTime | Coffee Brewer FullTime</t>
  </si>
  <si>
    <t>Information Technology Engineer</t>
  </si>
  <si>
    <t>hanifsgy.com/</t>
  </si>
  <si>
    <t>Xcode, Swift, Java</t>
  </si>
  <si>
    <t>linkedin.com/in/muhammad-hanif-sugiyanto</t>
  </si>
  <si>
    <t>Hashfi Alfian Ciyuda</t>
  </si>
  <si>
    <t>MySQL, Programming, Java</t>
  </si>
  <si>
    <t>linkedin.com/in/hashfi-alfian-ciyuda-a2761a9a</t>
  </si>
  <si>
    <t>Software Developer at Bukalapak</t>
  </si>
  <si>
    <t>Wisnu Bhakti</t>
  </si>
  <si>
    <t>Android, Mobile Applications, Android Development</t>
  </si>
  <si>
    <t>linkedin.com/in/wisnu-bhakti-prasetyo</t>
  </si>
  <si>
    <t>iOS Developer at CIMB</t>
  </si>
  <si>
    <t>Arief Nur Putranto</t>
  </si>
  <si>
    <t>iOS Development, Android Development, iOS</t>
  </si>
  <si>
    <t>linkedin.com/in/arief-nur-putranto-418590146</t>
  </si>
  <si>
    <t>Mobile (Android &amp; IOS) Developer @Qiscus</t>
  </si>
  <si>
    <t>Mobile (Android &amp; IOS) Developer</t>
  </si>
  <si>
    <t>Johan Eko Purnomo</t>
  </si>
  <si>
    <t>PHP, Microsoft Word, Microsoft Office</t>
  </si>
  <si>
    <t>linkedin.com/in/johanepu</t>
  </si>
  <si>
    <t>iOS Developer at Nusantara Global Inovasi</t>
  </si>
  <si>
    <t>Swift, Java, React Native</t>
  </si>
  <si>
    <t>linkedin.com/in/abiyyualifandin</t>
  </si>
  <si>
    <t>Yusril Nurhadi AS</t>
  </si>
  <si>
    <t>Android Development, iOS Development, Design</t>
  </si>
  <si>
    <t>linkedin.com/in/yoenas</t>
  </si>
  <si>
    <t>Mobile Developer, iOS and Android Native Indonesia</t>
  </si>
  <si>
    <t>Android and iOS Native Teacher</t>
  </si>
  <si>
    <t>Roqi Ali</t>
  </si>
  <si>
    <t>Kotlin, Git, Swift</t>
  </si>
  <si>
    <t>linkedin.com/in/roqi-ali-2882a0134</t>
  </si>
  <si>
    <t>Developer Analyst di Dua Empat Tujuh, PT</t>
  </si>
  <si>
    <t>Developer Analyst</t>
  </si>
  <si>
    <t>Maria A.</t>
  </si>
  <si>
    <t>iOS Development, Data Management, Object-Oriented Programming (OOP)</t>
  </si>
  <si>
    <t>linkedin.com/in/mangelina</t>
  </si>
  <si>
    <t>Yogi Priyo</t>
  </si>
  <si>
    <t>Networking, PHP, Swift</t>
  </si>
  <si>
    <t>linkedin.com/in/yogipriyoprayogo</t>
  </si>
  <si>
    <t>iOS Mobile App Engineer at Ruangguru</t>
  </si>
  <si>
    <t>iOS Mobile App Engineer</t>
  </si>
  <si>
    <t>Muhammad Mu'Alim</t>
  </si>
  <si>
    <t>React Native, Android Development, JavaScript</t>
  </si>
  <si>
    <t>linkedin.com/in/muhammad-mu-alim-bb9538147</t>
  </si>
  <si>
    <t>React Native Developer at PT. Infosys Solusi Terpadu</t>
  </si>
  <si>
    <t>Eva Tanny</t>
  </si>
  <si>
    <t>Graphic Design, Illustration, Brand Identity</t>
  </si>
  <si>
    <t>linkedin.com/in/eva-tanny-530339a2</t>
  </si>
  <si>
    <t>UI/UX Designer at Shopee ID</t>
  </si>
  <si>
    <t>Fahim Jatmiko</t>
  </si>
  <si>
    <t>iOS development, ASP.NET Core, Machine Learning</t>
  </si>
  <si>
    <t>linkedin.com/in/fahim-jatmiko</t>
  </si>
  <si>
    <t>iOS Developer at Qiscus - Multichannel Conversational Platform</t>
  </si>
  <si>
    <t>Android Development, Java, SQL</t>
  </si>
  <si>
    <t>Mobile iOS Developer</t>
  </si>
  <si>
    <t>Rasyid Kurniawan</t>
  </si>
  <si>
    <t>SQLite, Java, MySQL</t>
  </si>
  <si>
    <t>linkedin.com/in/rasyidkurniawan</t>
  </si>
  <si>
    <t>Mobile Apps Developer at PT Jaya Express Transindo</t>
  </si>
  <si>
    <t>Mobile Apps Developer (Android, iOS)</t>
  </si>
  <si>
    <t>Rio Swarawan Putra</t>
  </si>
  <si>
    <t>swarawan.com</t>
  </si>
  <si>
    <t>linkedin.com/in/rio-swarawan-putra-62750447</t>
  </si>
  <si>
    <t>Fedora H.</t>
  </si>
  <si>
    <t>Business Process, Microsoft Excel, Problem Solving</t>
  </si>
  <si>
    <t>linkedin.com/in/fedora-h-415ab8106</t>
  </si>
  <si>
    <t>Business Development | ex-Accenture</t>
  </si>
  <si>
    <t>Business Development</t>
  </si>
  <si>
    <t>Mustika Kurnia Mayangsari</t>
  </si>
  <si>
    <t>TestLink, Postman API, Katalon Studio</t>
  </si>
  <si>
    <t>linkedin.com/in/niakurniam</t>
  </si>
  <si>
    <t>Software Quality Analyst</t>
  </si>
  <si>
    <t>Rama Rahmanda</t>
  </si>
  <si>
    <t>Java, Machine Learning, Python</t>
  </si>
  <si>
    <t>linkedin.com/in/ramarahmanda</t>
  </si>
  <si>
    <t>Rezky Alamsyah</t>
  </si>
  <si>
    <t>Laravel, ZURB Foundation, React Native</t>
  </si>
  <si>
    <t>Kalimantan Barat</t>
  </si>
  <si>
    <r>
      <rPr>
        <u/>
      </rPr>
      <t>linkedin.com/in/rezkyal</t>
    </r>
    <r>
      <rPr/>
      <t xml:space="preserve">
</t>
    </r>
  </si>
  <si>
    <t>Back End Engineer at Pegipegi</t>
  </si>
  <si>
    <t>Cynthia Dewi</t>
  </si>
  <si>
    <t>Microsoft Office, C, HTML</t>
  </si>
  <si>
    <t>linkedin.com/in/cynthiadewi19</t>
  </si>
  <si>
    <t>Full Stack Engineer at PT Bank BTPN Tbk</t>
  </si>
  <si>
    <t>Nabilla Sabbaha</t>
  </si>
  <si>
    <t>Software Development, Java, Android</t>
  </si>
  <si>
    <t>linkedin.com/in/nabillasabbaha</t>
  </si>
  <si>
    <t>Senior Software Engineer at Tokopedia</t>
  </si>
  <si>
    <t>Senior Software Engineer, Android</t>
  </si>
  <si>
    <t>C#, Java, C++</t>
  </si>
  <si>
    <t>linkedin.com/in/sarah-jennisca-84417b5a</t>
  </si>
  <si>
    <t>Dewangga O.</t>
  </si>
  <si>
    <t>Spring Boot, Problem Solving, CodeIgniter</t>
  </si>
  <si>
    <t>linkedin.com/in/dewanggaokta</t>
  </si>
  <si>
    <t>Software Engineer at Dana Pensiun Bank Indonesia</t>
  </si>
  <si>
    <t>Djohan Prabowo</t>
  </si>
  <si>
    <t>github.com/djohanp</t>
  </si>
  <si>
    <t>linkedin.com/in/djohan-prabowo</t>
  </si>
  <si>
    <t>Hendry Wiranto</t>
  </si>
  <si>
    <t>Machine Learning, Web Development, C++</t>
  </si>
  <si>
    <t>linkedin.com/in/hendrywiranto</t>
  </si>
  <si>
    <t>Backend Engineer for PT. Bukalapak.com</t>
  </si>
  <si>
    <t>Denis Tirta</t>
  </si>
  <si>
    <t>Swift, Objective-C, Databases</t>
  </si>
  <si>
    <t>linkedin.com/in/denis-tirta-b31a73111</t>
  </si>
  <si>
    <t>Irvan Dwi Putra</t>
  </si>
  <si>
    <t>Swift, Objective-C, iOS</t>
  </si>
  <si>
    <t>linkedin.com/in/irvan-dwi-putra-63161515b</t>
  </si>
  <si>
    <t>iOS Developer at Akumau Indonesia</t>
  </si>
  <si>
    <t>Andi Septiadi</t>
  </si>
  <si>
    <t>iOS Development, Android Development, Microsoft SQL Server</t>
  </si>
  <si>
    <t>linkedin.com/in/septiadi70</t>
  </si>
  <si>
    <t>Kunanju Oktagiantika</t>
  </si>
  <si>
    <t>Xcode, Swift, Objective-C</t>
  </si>
  <si>
    <t>linkedin.com/in/kunanju-oktagiantika</t>
  </si>
  <si>
    <t>Maya, iOS development, Objective-C</t>
  </si>
  <si>
    <t>linkedin.com/in/meztrahmat</t>
  </si>
  <si>
    <t>iOS Developer at Bayinteractive, Inc.</t>
  </si>
  <si>
    <t>Java, MySQL, Programming</t>
  </si>
  <si>
    <t>Adriyan Chairul Achda</t>
  </si>
  <si>
    <t>Java, C++, PHP</t>
  </si>
  <si>
    <t>linkedin.com/in/bungaca</t>
  </si>
  <si>
    <t>Aldy Ahsandin</t>
  </si>
  <si>
    <t>Game Development, Video Games, Game Design</t>
  </si>
  <si>
    <t>linkedin.com/in/aldyahsandin</t>
  </si>
  <si>
    <t>Full Stack Django Python Developer</t>
  </si>
  <si>
    <t>Rifi Anggriawan</t>
  </si>
  <si>
    <t>Java, MongoDB, Programming</t>
  </si>
  <si>
    <t>linkedin.com/in/rifi331</t>
  </si>
  <si>
    <t>Software Engineer at Blibli.com, mainly in java and js</t>
  </si>
  <si>
    <t>Axel Andrian</t>
  </si>
  <si>
    <t>axelandrian.me</t>
  </si>
  <si>
    <t>Front-end Development, Web Development, Laravel</t>
  </si>
  <si>
    <t>linkedin.com/in/axelandrian</t>
  </si>
  <si>
    <t>Front End Developer at DOT Indonesia</t>
  </si>
  <si>
    <t>Bekti Cahyo</t>
  </si>
  <si>
    <t>Java, Android Development, PHP</t>
  </si>
  <si>
    <t>linkedin.com/in/bekti-cahyo-299493131</t>
  </si>
  <si>
    <t>Android Developer at D.O.T Indonesia</t>
  </si>
  <si>
    <t>Yudha Ardiansyah</t>
  </si>
  <si>
    <t>yudhardiansyah.com</t>
  </si>
  <si>
    <t>Web Design, HTML, CSS</t>
  </si>
  <si>
    <t>linkedin.com/in/yudhardiansyah</t>
  </si>
  <si>
    <t>Frontend Developer at ORORI.com</t>
  </si>
  <si>
    <t>Aditya Rahman</t>
  </si>
  <si>
    <t>tepuntal.com</t>
  </si>
  <si>
    <t>Linux, DevOps, Networking</t>
  </si>
  <si>
    <t>linkedin.com/in/adityarahman032</t>
  </si>
  <si>
    <t>DevOps Engineer at DOT Indonesia</t>
  </si>
  <si>
    <t>Daniel Henry</t>
  </si>
  <si>
    <t>Software Development, Databases, Programming</t>
  </si>
  <si>
    <t>linkedin.com/in/daniel-henry-810b81aa</t>
  </si>
  <si>
    <t>George Michael</t>
  </si>
  <si>
    <t>PHP, C++, MySQL</t>
  </si>
  <si>
    <t>linkedin.com/in/george-michael-0302b659</t>
  </si>
  <si>
    <t>IT Security Analyst at PT Astra Honda Motor</t>
  </si>
  <si>
    <t>IT Security Analyst</t>
  </si>
  <si>
    <t>kharisma mucahmmad</t>
  </si>
  <si>
    <t>greyr00t.blogspot.com/</t>
  </si>
  <si>
    <t>Java, PHP, Python</t>
  </si>
  <si>
    <t>linkedin.com/in/kharisma-mucahmmad-95674b20</t>
  </si>
  <si>
    <t>Software Engineer at Kano Solution</t>
  </si>
  <si>
    <t>Ahmad Fauzi Al Wahid</t>
  </si>
  <si>
    <t>Graphic Design, Quality Assurance, User Acceptance Testing</t>
  </si>
  <si>
    <t>linkedin.com/in/ahmadfauzialwahid</t>
  </si>
  <si>
    <t>Software Quality Assurance at Profio Teknova Indonesia</t>
  </si>
  <si>
    <t>Java, Programming, MongoDB</t>
  </si>
  <si>
    <t>Erlangga Krisnamukti</t>
  </si>
  <si>
    <t>Microsoft Office, Programming, Databases</t>
  </si>
  <si>
    <t>linkedin.com/in/erlangga-krisnamukti-a8706784</t>
  </si>
  <si>
    <t>Ricky Timothy Gultom</t>
  </si>
  <si>
    <t>Software Development, MySQL, Java</t>
  </si>
  <si>
    <t>linkedin.com/in/ricky-timothy-gultom-90b216113</t>
  </si>
  <si>
    <t>Software Engineer in Platform Team at Mapan - PT Ruma</t>
  </si>
  <si>
    <t>Software Engineer in Platform Team</t>
  </si>
  <si>
    <t>Kevin Christian</t>
  </si>
  <si>
    <t>Web Development, react native, Android Development</t>
  </si>
  <si>
    <t>linkedin.com/in/kevin-christian-8a9507b8</t>
  </si>
  <si>
    <t>Team Lead: Games</t>
  </si>
  <si>
    <t>Java, Python, Machine Learning</t>
  </si>
  <si>
    <t>Tanjung Perdana Kusuma</t>
  </si>
  <si>
    <t>MySQL, Kubernetes, Go</t>
  </si>
  <si>
    <t>linkedin.com/in/tanjung-perdana-kusuma-ab844123</t>
  </si>
  <si>
    <t>Senior Software Engineer at Shopee</t>
  </si>
  <si>
    <t>Astandri Koesriputranto</t>
  </si>
  <si>
    <t>kaggle.com/astandrik</t>
  </si>
  <si>
    <t>Machine Learning, Python, Git</t>
  </si>
  <si>
    <t>linkedin.com/in/astandri006</t>
  </si>
  <si>
    <t>Gregorius Edwadr</t>
  </si>
  <si>
    <t>C++, Java, MySQL</t>
  </si>
  <si>
    <t>linkedin.com/in/gregoriusedwadr</t>
  </si>
  <si>
    <t>Machine Learning Engineer at Shopee</t>
  </si>
  <si>
    <t>Fandy Ahmad</t>
  </si>
  <si>
    <t>PostgreSQL, Redis, Java</t>
  </si>
  <si>
    <t>linkedin.com/in/fandy-ahmad</t>
  </si>
  <si>
    <t>Software Engineer at DANA Indonesia</t>
  </si>
  <si>
    <t>Software Engineer (Backend)</t>
  </si>
  <si>
    <t>Hamdi Ahmadi Muzakkiy</t>
  </si>
  <si>
    <t>C++, JavaScript, PHP</t>
  </si>
  <si>
    <t>linkedin.com/in/hamdi-ahmadi-muzakkiy-b94b45b0</t>
  </si>
  <si>
    <t>Software Engineer Team Lead at Tokopedia</t>
  </si>
  <si>
    <t>Software Engineer Team Lead</t>
  </si>
  <si>
    <t>Mahardhika Maulana</t>
  </si>
  <si>
    <t>Ruby on Rails, Machine Learning, Go</t>
  </si>
  <si>
    <t>linkedin.com/in/mahardhika-maulana-a993bbb4</t>
  </si>
  <si>
    <t>Lead Software Engineer at GreenHCM</t>
  </si>
  <si>
    <t>Baskoro Pramudito Nugroho</t>
  </si>
  <si>
    <t>SQL, HTML 5, Java</t>
  </si>
  <si>
    <t>linkedin.com/in/baskoropn</t>
  </si>
  <si>
    <t>Software Development Engineer In Test at Blibli.com</t>
  </si>
  <si>
    <t>Software Development Engineer In Test</t>
  </si>
  <si>
    <t>Alfred Frederica Ginting</t>
  </si>
  <si>
    <t>Testing, Test Automation, MySQL</t>
  </si>
  <si>
    <t>linkedin.com/in/alfredfredericaginting</t>
  </si>
  <si>
    <t>Senior Software Development Engineer Test at Blibli.com</t>
  </si>
  <si>
    <t>Senior Software Development Engineer Test</t>
  </si>
  <si>
    <t>Fernaldi Anggadha</t>
  </si>
  <si>
    <t>Quality Assurance, Testing, Test Automation</t>
  </si>
  <si>
    <t>linkedin.com/in/fernaldii</t>
  </si>
  <si>
    <t>Software Development Engineer in Test at Blibli.com</t>
  </si>
  <si>
    <t>Edwin Sanjaya</t>
  </si>
  <si>
    <t>Scrum, Cascading Style Sheets (CSS), Test Automation</t>
  </si>
  <si>
    <t>linkedin.com/in/edwin-sanjaya-134944115</t>
  </si>
  <si>
    <t>Senior Software Design Engineer in Test</t>
  </si>
  <si>
    <t>Juan Christian Tjandra</t>
  </si>
  <si>
    <t>Java, Spring Framework, JavaScript</t>
  </si>
  <si>
    <t>linkedin.com/in/juan-christian-tjandra</t>
  </si>
  <si>
    <t>Pramuditya Ananta Nur</t>
  </si>
  <si>
    <t>Java, Spring Boot, PostgreSQL</t>
  </si>
  <si>
    <t>linkedin.com/in/pramuditya-ananta-nur-013859136</t>
  </si>
  <si>
    <t>software developer engineer</t>
  </si>
  <si>
    <t>Kevin Ongko</t>
  </si>
  <si>
    <t>kevinongko.com</t>
  </si>
  <si>
    <t>Web Development, Web Design, Git</t>
  </si>
  <si>
    <t>linkedin.com/in/kevinongko</t>
  </si>
  <si>
    <t>Principal Software Development Engineer at Blibli.com</t>
  </si>
  <si>
    <t>Principal Software Development Engineer</t>
  </si>
  <si>
    <t>Haryo Parigroho</t>
  </si>
  <si>
    <t>Java, Android Development, Kotlin</t>
  </si>
  <si>
    <t>linkedin.com/in/haryop</t>
  </si>
  <si>
    <t>Software Development Engineer at Blibli.com</t>
  </si>
  <si>
    <t>Dennis Sandjaya</t>
  </si>
  <si>
    <t>Unity3D, C, C++</t>
  </si>
  <si>
    <t>linkedin.com/in/dennis-sandjaya-681a26135</t>
  </si>
  <si>
    <t>Bagus Pamungkas</t>
  </si>
  <si>
    <t>Quality Assurance, QA Automation, Network Architecture</t>
  </si>
  <si>
    <t>linkedin.com/in/baguspamungkas</t>
  </si>
  <si>
    <t>Software Design Engineer In Test at Blibli.com</t>
  </si>
  <si>
    <t>Software Design Engineer In Test</t>
  </si>
  <si>
    <t>Fandi Rahadian</t>
  </si>
  <si>
    <t>C++, Java, Programming</t>
  </si>
  <si>
    <r>
      <rPr>
        <u/>
      </rPr>
      <t>linkedin.com/in/fandiarahadian</t>
    </r>
    <r>
      <rPr/>
      <t xml:space="preserve">
</t>
    </r>
  </si>
  <si>
    <t>Senior Software Development Engineer</t>
  </si>
  <si>
    <t xml:space="preserve">Winardi Adi
</t>
  </si>
  <si>
    <t>HTML, CSS, WordPress</t>
  </si>
  <si>
    <t>linkedin.com/in/winardi-adi-70316041</t>
  </si>
  <si>
    <t>Senior UX Engineer at Blibli.com</t>
  </si>
  <si>
    <t>Senior UX Engineer</t>
  </si>
  <si>
    <t>Muhamad Ambrikom Tidar</t>
  </si>
  <si>
    <t>Web Design, Front-end Development, User Interface Design</t>
  </si>
  <si>
    <t>linkedin.com/in/ambrikomtidar</t>
  </si>
  <si>
    <t>UX Engineer at Blibli.com</t>
  </si>
  <si>
    <t>UX Engineer</t>
  </si>
  <si>
    <t>Edy Hartono</t>
  </si>
  <si>
    <t>Software Development, Java, JavaScript</t>
  </si>
  <si>
    <t>linkedin.com/in/edy-hartono</t>
  </si>
  <si>
    <t>Software Engineer at Blibli.com</t>
  </si>
  <si>
    <t>Yorenvo Stevano</t>
  </si>
  <si>
    <t>Linux System Administration, Chef, Continuous Integration</t>
  </si>
  <si>
    <t>linkedin.com/in/yorenvo-stevano-82763715b</t>
  </si>
  <si>
    <t>DevOps Engineer at Blibli.com</t>
  </si>
  <si>
    <t>Tsim Yau</t>
  </si>
  <si>
    <t>Python (Programming Language), Jenkins, Ansible</t>
  </si>
  <si>
    <t>linkedin.com/in/tsim-yau</t>
  </si>
  <si>
    <t>Platform Engineer at OVO (PT Visionet Internasional)</t>
  </si>
  <si>
    <t>Senior DevOps Engineer</t>
  </si>
  <si>
    <t>Tommy Setiawan</t>
  </si>
  <si>
    <t>Java, Spring Boot, Spring Framework</t>
  </si>
  <si>
    <t>linkedin.com/in/tommy-setiawan-13750812a</t>
  </si>
  <si>
    <t>Software Design Engineer at Blibli.com</t>
  </si>
  <si>
    <t>Zakiy Gazali</t>
  </si>
  <si>
    <t>Java, Software Development, Web Development</t>
  </si>
  <si>
    <t>linkedin.com/in/zakiy-gazali-b55765103</t>
  </si>
  <si>
    <t>Steven Yonanta Siswanto Jo</t>
  </si>
  <si>
    <t>iOS, Programming, MySQL</t>
  </si>
  <si>
    <t>linkedin.com/in/steven-yonanta-siswanto-jo-5a7a8a90</t>
  </si>
  <si>
    <t>Senior iOS Software Engineer at Blibli.com</t>
  </si>
  <si>
    <t>Senior iOS Engineer</t>
  </si>
  <si>
    <t>Ronaldo Budiman</t>
  </si>
  <si>
    <t>JavaScript, HTML, Cascading Style Sheets (CSS)</t>
  </si>
  <si>
    <t>linkedin.com/in/ronbudiman</t>
  </si>
  <si>
    <t>Software Design Engineer in PT. Global Digital Niaga (Blibli.com)</t>
  </si>
  <si>
    <t>Kevin Kurniawan</t>
  </si>
  <si>
    <t>kevinkurniawan.com/</t>
  </si>
  <si>
    <t>Spring Framework, Java, Agile Application Development</t>
  </si>
  <si>
    <t>linkedin.com/in/kevin-kurniawan-98290a121</t>
  </si>
  <si>
    <t>Gabriela Stefiyani S</t>
  </si>
  <si>
    <t>linkedin.com/in/gabriela-stefiyani-s-aa5368137</t>
  </si>
  <si>
    <t>Web Software Engineer at Traveloka</t>
  </si>
  <si>
    <t>Web Software Engineer</t>
  </si>
  <si>
    <t>Andrian Ang</t>
  </si>
  <si>
    <t>Java, SQL, Spring</t>
  </si>
  <si>
    <t>linkedin.com/in/andrian-ang-08a854139</t>
  </si>
  <si>
    <t>Okky Permana Soedargo</t>
  </si>
  <si>
    <t>okkysoedargo.com</t>
  </si>
  <si>
    <t>Graphic Design, Logo Design, Photoshop</t>
  </si>
  <si>
    <t>linkedin.com/in/okky-permana-soedargo-611a19105</t>
  </si>
  <si>
    <t>Senior UI Designer at Blibli.com</t>
  </si>
  <si>
    <t>kent Chen</t>
  </si>
  <si>
    <t>Research, Linux, Leadership</t>
  </si>
  <si>
    <t>linkedin.com/in/kent-chen-504225b1</t>
  </si>
  <si>
    <t>Senior Development Operation Engineer (Devops) di Blibli.com</t>
  </si>
  <si>
    <t>Senior Development Operation Engineer (Devops)</t>
  </si>
  <si>
    <t>Silvin Scholastica</t>
  </si>
  <si>
    <t>API Development, Android Development, Web Development</t>
  </si>
  <si>
    <t>linkedin.com/in/scholasticasilvin</t>
  </si>
  <si>
    <t>Afif Zainul Ihsan</t>
  </si>
  <si>
    <t>Linux System Administration, System Administration, Linux</t>
  </si>
  <si>
    <t>linkedin.com/in/afifzi</t>
  </si>
  <si>
    <t>Senior DevOps Engineer at Blibli.com</t>
  </si>
  <si>
    <t>Michael Setiadi Tohar</t>
  </si>
  <si>
    <t>Leadership, Coaching &amp; Mentoring, Linux System Administration</t>
  </si>
  <si>
    <t>linkedin.com/in/michael-setiadi-tohar-89184712b</t>
  </si>
  <si>
    <t>Kenrick Kenton</t>
  </si>
  <si>
    <t>Cascading Style Sheets (CSS), Vue.js, HTML5</t>
  </si>
  <si>
    <t>linkedin.com/in/kenrick-kenton-13185015a</t>
  </si>
  <si>
    <t>Novena Ami Soetharyo</t>
  </si>
  <si>
    <t>Java, MongoDB, MySQL</t>
  </si>
  <si>
    <t>linkedin.com/in/novena-ami-soetharyo-ba019416</t>
  </si>
  <si>
    <t>Shelly Shelly</t>
  </si>
  <si>
    <t>Java, C++, HTML</t>
  </si>
  <si>
    <t>linkedin.com/in/shelly-aceli</t>
  </si>
  <si>
    <t>Senior Engineering Manager at Blibli.com</t>
  </si>
  <si>
    <t>Senior Engineering Manager</t>
  </si>
  <si>
    <t>Heronimus Tresy Renata Adie</t>
  </si>
  <si>
    <t>http://about.me/heronimus</t>
  </si>
  <si>
    <t>Leadership, Computer Vision, Go (Programming Language)</t>
  </si>
  <si>
    <t>http://linkedin.com/in/heronimustra</t>
  </si>
  <si>
    <t>DevOps at Blibli.com</t>
  </si>
  <si>
    <t>Associate DevOps Engineer</t>
  </si>
  <si>
    <t>Jason Alexander</t>
  </si>
  <si>
    <t>Microsoft Office, Linux, Red Hat Linux</t>
  </si>
  <si>
    <t>http://linkedin.com/in/jasonalexander0013</t>
  </si>
  <si>
    <t>System Engineer at Tokopedia</t>
  </si>
  <si>
    <t>System Engineer</t>
  </si>
  <si>
    <t>status kerja</t>
  </si>
  <si>
    <t xml:space="preserve">Kota </t>
  </si>
  <si>
    <t>lowker</t>
  </si>
  <si>
    <t>Masril</t>
  </si>
  <si>
    <t>nganggur</t>
  </si>
  <si>
    <t>Josua</t>
  </si>
  <si>
    <t>kerja</t>
  </si>
  <si>
    <t>jobsid</t>
  </si>
  <si>
    <t>Ridho</t>
  </si>
  <si>
    <t>linkedin</t>
  </si>
  <si>
    <t>Rianti</t>
  </si>
  <si>
    <t>Dodi</t>
  </si>
  <si>
    <t>tangerang</t>
  </si>
  <si>
    <t>date applied</t>
  </si>
  <si>
    <t>last active</t>
  </si>
  <si>
    <t>Nama</t>
  </si>
  <si>
    <t>contact</t>
  </si>
  <si>
    <t>kota</t>
  </si>
  <si>
    <t>status</t>
  </si>
  <si>
    <t>position</t>
  </si>
  <si>
    <t>thn pertama kerja</t>
  </si>
  <si>
    <t>sumber</t>
  </si>
  <si>
    <t>link cv</t>
  </si>
  <si>
    <t>input by</t>
  </si>
  <si>
    <t>Contoh</t>
  </si>
  <si>
    <t>jack</t>
  </si>
  <si>
    <t>jack.p.wibowo@gmail.com</t>
  </si>
  <si>
    <t>https://drive.google.com/open?id=1I64uOM56s5L0gWPSlndU0DXDjWT6i2Rl</t>
  </si>
  <si>
    <t>Pilih email</t>
  </si>
  <si>
    <t>Email 1, Email 2, Email 3 &lt;- checkbox</t>
  </si>
  <si>
    <t>Input Keterangan</t>
  </si>
  <si>
    <t>kirim penawaran jasa , kmrin udah kirin ini ke 2 kali</t>
  </si>
  <si>
    <t>CREATE NEW TYPE EMAIL</t>
  </si>
  <si>
    <t>No</t>
  </si>
  <si>
    <t>type email</t>
  </si>
  <si>
    <t>urutan</t>
  </si>
  <si>
    <t>action</t>
  </si>
  <si>
    <t>PILIH</t>
  </si>
  <si>
    <t>Service Offer</t>
  </si>
  <si>
    <t>DOWN</t>
  </si>
  <si>
    <t>Preview, Edit, Delete</t>
  </si>
  <si>
    <t>SO - followup</t>
  </si>
  <si>
    <t>UP | DOWN</t>
  </si>
  <si>
    <t>Talent Offer</t>
  </si>
  <si>
    <t>TO - followup</t>
  </si>
  <si>
    <t>UP</t>
  </si>
  <si>
    <t>SEND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</si>
</sst>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dd/MM/yyyy"/>
    <numFmt numFmtId="165" formatCode="dd/mm/yyyy"/>
    <numFmt numFmtId="166" formatCode="dd-mm-yyyy"/>
    <numFmt numFmtId="167" formatCode="mm-yyyy"/>
    <numFmt numFmtId="168" formatCode="d-m"/>
    <numFmt numFmtId="169" formatCode="d/m/yyyy"/>
  </numFmts>
  <fonts count="65">
    <font>
      <sz val="10.0"/>
      <color rgb="FF000000"/>
      <name val="Arial"/>
    </font>
    <font>
      <b/>
      <sz val="6.0"/>
      <color theme="1"/>
      <name val="Arial"/>
    </font>
    <font>
      <b/>
      <sz val="8.0"/>
      <color theme="1"/>
      <name val="Arial"/>
    </font>
    <font>
      <sz val="10.0"/>
      <color theme="1"/>
      <name val="Arial"/>
    </font>
    <font>
      <color theme="1"/>
      <name val="Arial"/>
    </font>
    <font>
      <sz val="10.0"/>
      <color rgb="FF1155CC"/>
      <name val="Arial"/>
    </font>
    <font>
      <u/>
      <sz val="10.0"/>
      <color rgb="FF1155CC"/>
    </font>
    <font>
      <color rgb="FF000000"/>
      <name val="-apple-system"/>
    </font>
    <font>
      <sz val="10.0"/>
      <color rgb="FF1155CC"/>
    </font>
    <font>
      <color rgb="FF000000"/>
      <name val="Arial"/>
    </font>
    <font>
      <sz val="11.0"/>
      <color rgb="FF000000"/>
      <name val="-apple-system"/>
    </font>
    <font>
      <u/>
      <sz val="10.0"/>
      <color rgb="FF1155CC"/>
      <name val="Arial"/>
    </font>
    <font>
      <u/>
      <sz val="10.0"/>
      <color rgb="FF1155CC"/>
    </font>
    <font>
      <u/>
      <sz val="10.0"/>
      <color rgb="FF1155CC"/>
      <name val="Arial"/>
    </font>
    <font>
      <u/>
      <sz val="10.0"/>
      <color rgb="FF1155CC"/>
    </font>
    <font>
      <u/>
      <sz val="10.0"/>
      <color rgb="FF1155CC"/>
      <name val="Arial"/>
    </font>
    <font>
      <u/>
      <sz val="10.0"/>
      <color rgb="FF1155CC"/>
    </font>
    <font>
      <color rgb="FF333333"/>
      <name val="Arial"/>
    </font>
    <font>
      <color rgb="FF595959"/>
      <name val="Arial"/>
    </font>
    <font>
      <color theme="1"/>
      <name val="Icomoon"/>
    </font>
    <font>
      <u/>
      <sz val="10.0"/>
      <color rgb="FF1155CC"/>
      <name val="Arial"/>
    </font>
    <font>
      <u/>
      <color rgb="FF1155CC"/>
    </font>
    <font>
      <u/>
      <color rgb="FF1155CC"/>
    </font>
    <font>
      <u/>
      <sz val="10.0"/>
      <color rgb="FF1155CC"/>
    </font>
    <font>
      <color rgb="FF1155CC"/>
      <name val="Arial"/>
    </font>
    <font>
      <u/>
      <sz val="10.0"/>
      <color rgb="FF1155CC"/>
    </font>
    <font>
      <sz val="11.0"/>
      <color rgb="FF000000"/>
      <name val="Calibri"/>
    </font>
    <font>
      <u/>
      <sz val="11.0"/>
      <color rgb="FF000000"/>
      <name val="Calibri"/>
    </font>
    <font>
      <sz val="11.0"/>
      <color rgb="FF000000"/>
      <name val="Arial"/>
    </font>
    <font>
      <u/>
      <sz val="11.0"/>
      <color rgb="FF000000"/>
      <name val="Calibri"/>
    </font>
    <font>
      <u/>
      <sz val="10.0"/>
      <color rgb="FF1155CC"/>
    </font>
    <font>
      <u/>
      <sz val="10.0"/>
      <color rgb="FF1155CC"/>
    </font>
    <font>
      <u/>
      <sz val="10.0"/>
      <color rgb="FF0000FF"/>
    </font>
    <font>
      <u/>
      <color rgb="FF0000FF"/>
    </font>
    <font>
      <sz val="10.0"/>
      <color rgb="FF000000"/>
    </font>
    <font/>
    <font>
      <u/>
      <color rgb="FF1155CC"/>
    </font>
    <font>
      <u/>
      <color rgb="FF0000FF"/>
    </font>
    <font>
      <u/>
      <sz val="10.0"/>
      <color rgb="FF1155CC"/>
      <name val="Arial"/>
    </font>
    <font>
      <u/>
      <sz val="10.0"/>
      <color rgb="FF000000"/>
    </font>
    <font>
      <sz val="10.0"/>
    </font>
    <font>
      <u/>
      <sz val="10.0"/>
      <color rgb="FF1155CC"/>
      <name val="Arial"/>
    </font>
    <font>
      <b/>
      <i/>
      <sz val="10.0"/>
      <color rgb="FF000000"/>
      <name val="Arial"/>
    </font>
    <font>
      <b/>
      <i/>
      <sz val="10.0"/>
      <color rgb="FF1155CC"/>
      <name val="Arial"/>
    </font>
    <font>
      <b/>
      <i/>
      <sz val="10.0"/>
      <color theme="1"/>
      <name val="Arial"/>
    </font>
    <font>
      <b/>
      <i/>
      <u/>
      <sz val="10.0"/>
      <color rgb="FF1155CC"/>
    </font>
    <font>
      <b/>
      <i/>
      <u/>
      <sz val="10.0"/>
      <color rgb="FF1155CC"/>
      <name val="Arial"/>
    </font>
    <font>
      <b/>
      <i/>
      <u/>
      <sz val="10.0"/>
      <color rgb="FF1155CC"/>
    </font>
    <font>
      <b/>
      <i/>
      <color rgb="FF000000"/>
      <name val="Arial"/>
    </font>
    <font>
      <b/>
      <i/>
      <u/>
      <sz val="10.0"/>
      <color rgb="FF000000"/>
      <name val="Arial"/>
    </font>
    <font>
      <b/>
      <i/>
      <u/>
      <sz val="10.0"/>
      <color rgb="FF1155CC"/>
    </font>
    <font>
      <b/>
      <i/>
      <u/>
      <sz val="10.0"/>
      <color rgb="FF1155CC"/>
    </font>
    <font>
      <b/>
      <sz val="10.0"/>
      <color rgb="FF000000"/>
      <name val="Arial"/>
    </font>
    <font>
      <b/>
      <sz val="10.0"/>
      <color rgb="FF1155CC"/>
      <name val="Arial"/>
    </font>
    <font>
      <b/>
      <sz val="10.0"/>
      <color theme="1"/>
      <name val="Arial"/>
    </font>
    <font>
      <b/>
      <u/>
      <sz val="10.0"/>
      <color rgb="FF1155CC"/>
    </font>
    <font>
      <u/>
      <sz val="10.0"/>
      <color rgb="FF1155CC"/>
    </font>
    <font>
      <b/>
      <u/>
      <sz val="10.0"/>
      <color rgb="FF1155CC"/>
    </font>
    <font>
      <u/>
      <sz val="10.0"/>
      <color rgb="FF1155CC"/>
    </font>
    <font>
      <u/>
      <sz val="10.0"/>
      <color rgb="FF1155CC"/>
    </font>
    <font>
      <u/>
      <sz val="10.0"/>
      <color rgb="FF1155CC"/>
      <name val="Arial"/>
    </font>
    <font>
      <u/>
      <sz val="10.0"/>
      <color rgb="FF1155CC"/>
    </font>
    <font>
      <u/>
      <sz val="10.0"/>
      <color rgb="FF000000"/>
    </font>
    <font>
      <color rgb="FFF3F3F3"/>
      <name val="Arial"/>
    </font>
    <font>
      <u/>
      <color rgb="FF0000FF"/>
    </font>
  </fonts>
  <fills count="11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  <fill>
      <patternFill patternType="solid">
        <fgColor rgb="FFB7B7B7"/>
        <bgColor rgb="FFB7B7B7"/>
      </patternFill>
    </fill>
    <fill>
      <patternFill patternType="solid">
        <fgColor rgb="FF000000"/>
        <bgColor rgb="FF000000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9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readingOrder="0" shrinkToFit="0" vertical="center" wrapText="0"/>
    </xf>
    <xf borderId="1" fillId="2" fontId="0" numFmtId="0" xfId="0" applyAlignment="1" applyBorder="1" applyFill="1" applyFont="1">
      <alignment horizontal="left" readingOrder="0" shrinkToFit="0" vertical="center" wrapText="0"/>
    </xf>
    <xf borderId="1" fillId="2" fontId="0" numFmtId="49" xfId="0" applyAlignment="1" applyBorder="1" applyFont="1" applyNumberFormat="1">
      <alignment horizontal="left" readingOrder="0" shrinkToFit="0" vertical="center" wrapText="0"/>
    </xf>
    <xf borderId="1" fillId="2" fontId="3" numFmtId="0" xfId="0" applyAlignment="1" applyBorder="1" applyFont="1">
      <alignment horizontal="left" readingOrder="0" shrinkToFit="0" vertical="center" wrapText="0"/>
    </xf>
    <xf borderId="1" fillId="2" fontId="3" numFmtId="0" xfId="0" applyAlignment="1" applyBorder="1" applyFont="1">
      <alignment readingOrder="0" shrinkToFit="0" vertical="center" wrapText="0"/>
    </xf>
    <xf borderId="1" fillId="2" fontId="0" numFmtId="0" xfId="0" applyAlignment="1" applyBorder="1" applyFont="1">
      <alignment horizontal="left" readingOrder="0" shrinkToFit="0" vertical="center" wrapText="0"/>
    </xf>
    <xf borderId="1" fillId="2" fontId="3" numFmtId="164" xfId="0" applyAlignment="1" applyBorder="1" applyFont="1" applyNumberFormat="1">
      <alignment horizontal="left" readingOrder="0" shrinkToFit="0" vertical="center" wrapText="0"/>
    </xf>
    <xf borderId="1" fillId="0" fontId="4" numFmtId="0" xfId="0" applyAlignment="1" applyBorder="1" applyFont="1">
      <alignment readingOrder="0" vertical="center"/>
    </xf>
    <xf borderId="1" fillId="0" fontId="4" numFmtId="0" xfId="0" applyAlignment="1" applyBorder="1" applyFont="1">
      <alignment vertical="center"/>
    </xf>
    <xf borderId="0" fillId="0" fontId="0" numFmtId="0" xfId="0" applyAlignment="1" applyFont="1">
      <alignment horizontal="center" readingOrder="0" shrinkToFit="0" vertical="top" wrapText="0"/>
    </xf>
    <xf borderId="1" fillId="3" fontId="0" numFmtId="0" xfId="0" applyAlignment="1" applyBorder="1" applyFill="1" applyFont="1">
      <alignment horizontal="center" readingOrder="0" shrinkToFit="0" vertical="top" wrapText="0"/>
    </xf>
    <xf borderId="1" fillId="3" fontId="0" numFmtId="0" xfId="0" applyAlignment="1" applyBorder="1" applyFont="1">
      <alignment horizontal="left" readingOrder="0" shrinkToFit="0" vertical="top" wrapText="0"/>
    </xf>
    <xf borderId="1" fillId="3" fontId="0" numFmtId="49" xfId="0" applyAlignment="1" applyBorder="1" applyFont="1" applyNumberFormat="1">
      <alignment horizontal="left" readingOrder="0" shrinkToFit="0" vertical="top" wrapText="0"/>
    </xf>
    <xf borderId="1" fillId="3" fontId="5" numFmtId="0" xfId="0" applyAlignment="1" applyBorder="1" applyFont="1">
      <alignment horizontal="left" readingOrder="0" shrinkToFit="0" vertical="top" wrapText="0"/>
    </xf>
    <xf borderId="1" fillId="3" fontId="3" numFmtId="0" xfId="0" applyAlignment="1" applyBorder="1" applyFont="1">
      <alignment horizontal="left" readingOrder="0" shrinkToFit="0" vertical="top" wrapText="0"/>
    </xf>
    <xf borderId="1" fillId="3" fontId="3" numFmtId="0" xfId="0" applyAlignment="1" applyBorder="1" applyFont="1">
      <alignment shrinkToFit="0" vertical="top" wrapText="0"/>
    </xf>
    <xf borderId="1" fillId="3" fontId="6" numFmtId="0" xfId="0" applyAlignment="1" applyBorder="1" applyFont="1">
      <alignment horizontal="left" readingOrder="0" shrinkToFit="0" vertical="top" wrapText="0"/>
    </xf>
    <xf borderId="1" fillId="3" fontId="0" numFmtId="0" xfId="0" applyAlignment="1" applyBorder="1" applyFont="1">
      <alignment horizontal="left" readingOrder="0" shrinkToFit="0" vertical="top" wrapText="0"/>
    </xf>
    <xf borderId="1" fillId="3" fontId="3" numFmtId="164" xfId="0" applyAlignment="1" applyBorder="1" applyFont="1" applyNumberFormat="1">
      <alignment horizontal="left" readingOrder="0" shrinkToFit="0" vertical="top" wrapText="0"/>
    </xf>
    <xf borderId="1" fillId="3" fontId="4" numFmtId="0" xfId="0" applyAlignment="1" applyBorder="1" applyFont="1">
      <alignment vertical="top"/>
    </xf>
    <xf borderId="1" fillId="3" fontId="4" numFmtId="0" xfId="0" applyBorder="1" applyFont="1"/>
    <xf borderId="1" fillId="3" fontId="3" numFmtId="0" xfId="0" applyAlignment="1" applyBorder="1" applyFont="1">
      <alignment readingOrder="0" shrinkToFit="0" vertical="top" wrapText="0"/>
    </xf>
    <xf borderId="1" fillId="3" fontId="7" numFmtId="0" xfId="0" applyAlignment="1" applyBorder="1" applyFont="1">
      <alignment horizontal="center" readingOrder="0" shrinkToFit="0" vertical="top" wrapText="0"/>
    </xf>
    <xf borderId="1" fillId="3" fontId="8" numFmtId="0" xfId="0" applyAlignment="1" applyBorder="1" applyFont="1">
      <alignment horizontal="left" readingOrder="0" shrinkToFit="0" vertical="top" wrapText="0"/>
    </xf>
    <xf borderId="1" fillId="3" fontId="0" numFmtId="0" xfId="0" applyAlignment="1" applyBorder="1" applyFont="1">
      <alignment horizontal="left" readingOrder="0" shrinkToFit="0" vertical="top" wrapText="0"/>
    </xf>
    <xf borderId="1" fillId="3" fontId="4" numFmtId="0" xfId="0" applyAlignment="1" applyBorder="1" applyFont="1">
      <alignment readingOrder="0" shrinkToFit="0" vertical="top" wrapText="0"/>
    </xf>
    <xf borderId="1" fillId="3" fontId="4" numFmtId="164" xfId="0" applyAlignment="1" applyBorder="1" applyFont="1" applyNumberFormat="1">
      <alignment horizontal="left" readingOrder="0" shrinkToFit="0" vertical="top" wrapText="0"/>
    </xf>
    <xf borderId="1" fillId="3" fontId="4" numFmtId="0" xfId="0" applyAlignment="1" applyBorder="1" applyFont="1">
      <alignment horizontal="left" readingOrder="0" shrinkToFit="0" vertical="top" wrapText="0"/>
    </xf>
    <xf borderId="1" fillId="3" fontId="9" numFmtId="0" xfId="0" applyAlignment="1" applyBorder="1" applyFont="1">
      <alignment horizontal="center" readingOrder="0" shrinkToFit="0" vertical="top" wrapText="0"/>
    </xf>
    <xf borderId="1" fillId="3" fontId="3" numFmtId="0" xfId="0" applyAlignment="1" applyBorder="1" applyFont="1">
      <alignment horizontal="center" readingOrder="0" shrinkToFit="0" vertical="top" wrapText="0"/>
    </xf>
    <xf borderId="1" fillId="3" fontId="5" numFmtId="0" xfId="0" applyAlignment="1" applyBorder="1" applyFont="1">
      <alignment horizontal="left" readingOrder="0" shrinkToFit="0" vertical="top" wrapText="0"/>
    </xf>
    <xf borderId="1" fillId="3" fontId="3" numFmtId="165" xfId="0" applyAlignment="1" applyBorder="1" applyFont="1" applyNumberFormat="1">
      <alignment horizontal="left" readingOrder="0" shrinkToFit="0" vertical="top" wrapText="0"/>
    </xf>
    <xf borderId="1" fillId="3" fontId="7" numFmtId="0" xfId="0" applyAlignment="1" applyBorder="1" applyFont="1">
      <alignment horizontal="center" readingOrder="0" shrinkToFit="0" wrapText="0"/>
    </xf>
    <xf borderId="1" fillId="3" fontId="9" numFmtId="0" xfId="0" applyAlignment="1" applyBorder="1" applyFont="1">
      <alignment horizontal="center" readingOrder="0" shrinkToFit="0" wrapText="0"/>
    </xf>
    <xf borderId="1" fillId="3" fontId="10" numFmtId="0" xfId="0" applyAlignment="1" applyBorder="1" applyFont="1">
      <alignment horizontal="center" readingOrder="0" shrinkToFit="0" wrapText="0"/>
    </xf>
    <xf quotePrefix="1" borderId="1" fillId="3" fontId="0" numFmtId="49" xfId="0" applyAlignment="1" applyBorder="1" applyFont="1" applyNumberFormat="1">
      <alignment horizontal="left" readingOrder="0" shrinkToFit="0" vertical="top" wrapText="0"/>
    </xf>
    <xf borderId="1" fillId="3" fontId="5" numFmtId="0" xfId="0" applyAlignment="1" applyBorder="1" applyFont="1">
      <alignment horizontal="left" shrinkToFit="0" vertical="top" wrapText="0"/>
    </xf>
    <xf borderId="1" fillId="3" fontId="4" numFmtId="165" xfId="0" applyAlignment="1" applyBorder="1" applyFont="1" applyNumberFormat="1">
      <alignment horizontal="left" readingOrder="0" shrinkToFit="0" vertical="top" wrapText="0"/>
    </xf>
    <xf borderId="1" fillId="3" fontId="4" numFmtId="0" xfId="0" applyAlignment="1" applyBorder="1" applyFont="1">
      <alignment horizontal="left" readingOrder="0" shrinkToFit="0" wrapText="0"/>
    </xf>
    <xf borderId="1" fillId="3" fontId="7" numFmtId="0" xfId="0" applyAlignment="1" applyBorder="1" applyFont="1">
      <alignment horizontal="center" shrinkToFit="0" wrapText="0"/>
    </xf>
    <xf borderId="1" fillId="3" fontId="0" numFmtId="0" xfId="0" applyAlignment="1" applyBorder="1" applyFont="1">
      <alignment horizontal="left" shrinkToFit="0" vertical="top" wrapText="0"/>
    </xf>
    <xf borderId="1" fillId="3" fontId="0" numFmtId="49" xfId="0" applyAlignment="1" applyBorder="1" applyFont="1" applyNumberFormat="1">
      <alignment horizontal="left" shrinkToFit="0" vertical="top" wrapText="0"/>
    </xf>
    <xf borderId="1" fillId="3" fontId="0" numFmtId="0" xfId="0" applyAlignment="1" applyBorder="1" applyFont="1">
      <alignment horizontal="left" shrinkToFit="0" vertical="top" wrapText="0"/>
    </xf>
    <xf borderId="1" fillId="3" fontId="4" numFmtId="0" xfId="0" applyAlignment="1" applyBorder="1" applyFont="1">
      <alignment shrinkToFit="0" vertical="top" wrapText="0"/>
    </xf>
    <xf borderId="1" fillId="3" fontId="0" numFmtId="0" xfId="0" applyAlignment="1" applyBorder="1" applyFont="1">
      <alignment horizontal="left" shrinkToFit="0" vertical="top" wrapText="0"/>
    </xf>
    <xf borderId="1" fillId="3" fontId="4" numFmtId="164" xfId="0" applyAlignment="1" applyBorder="1" applyFont="1" applyNumberFormat="1">
      <alignment horizontal="left" shrinkToFit="0" vertical="top" wrapText="0"/>
    </xf>
    <xf borderId="1" fillId="3" fontId="4" numFmtId="0" xfId="0" applyAlignment="1" applyBorder="1" applyFont="1">
      <alignment horizontal="left" shrinkToFit="0" wrapText="0"/>
    </xf>
    <xf borderId="1" fillId="3" fontId="0" numFmtId="0" xfId="0" applyAlignment="1" applyBorder="1" applyFont="1">
      <alignment horizontal="left" readingOrder="0" shrinkToFit="0" vertical="top" wrapText="0"/>
    </xf>
    <xf borderId="1" fillId="3" fontId="0" numFmtId="0" xfId="0" applyAlignment="1" applyBorder="1" applyFont="1">
      <alignment horizontal="center" readingOrder="0" shrinkToFit="0" vertical="top" wrapText="0"/>
    </xf>
    <xf borderId="1" fillId="3" fontId="3" numFmtId="0" xfId="0" applyAlignment="1" applyBorder="1" applyFont="1">
      <alignment horizontal="center" shrinkToFit="0" vertical="top" wrapText="0"/>
    </xf>
    <xf borderId="1" fillId="3" fontId="3" numFmtId="0" xfId="0" applyAlignment="1" applyBorder="1" applyFont="1">
      <alignment horizontal="left" shrinkToFit="0" vertical="top" wrapText="0"/>
    </xf>
    <xf borderId="1" fillId="3" fontId="3" numFmtId="164" xfId="0" applyAlignment="1" applyBorder="1" applyFont="1" applyNumberFormat="1">
      <alignment horizontal="left" shrinkToFit="0" vertical="top" wrapText="0"/>
    </xf>
    <xf borderId="1" fillId="3" fontId="3" numFmtId="49" xfId="0" applyAlignment="1" applyBorder="1" applyFont="1" applyNumberFormat="1">
      <alignment readingOrder="0" shrinkToFit="0" vertical="top" wrapText="0"/>
    </xf>
    <xf borderId="1" fillId="3" fontId="3" numFmtId="0" xfId="0" applyAlignment="1" applyBorder="1" applyFont="1">
      <alignment readingOrder="0" shrinkToFit="0" vertical="top" wrapText="1"/>
    </xf>
    <xf borderId="1" fillId="3" fontId="3" numFmtId="0" xfId="0" applyAlignment="1" applyBorder="1" applyFont="1">
      <alignment readingOrder="0" vertical="top"/>
    </xf>
    <xf borderId="1" fillId="3" fontId="3" numFmtId="164" xfId="0" applyAlignment="1" applyBorder="1" applyFont="1" applyNumberFormat="1">
      <alignment horizontal="left" readingOrder="0" vertical="top"/>
    </xf>
    <xf borderId="1" fillId="3" fontId="3" numFmtId="0" xfId="0" applyAlignment="1" applyBorder="1" applyFont="1">
      <alignment horizontal="left" readingOrder="0" vertical="top"/>
    </xf>
    <xf borderId="1" fillId="3" fontId="5" numFmtId="0" xfId="0" applyAlignment="1" applyBorder="1" applyFont="1">
      <alignment horizontal="left" readingOrder="0" shrinkToFit="0" vertical="top" wrapText="0"/>
    </xf>
    <xf borderId="1" fillId="3" fontId="3" numFmtId="166" xfId="0" applyAlignment="1" applyBorder="1" applyFont="1" applyNumberFormat="1">
      <alignment horizontal="center" readingOrder="0" shrinkToFit="0" vertical="top" wrapText="0"/>
    </xf>
    <xf borderId="1" fillId="3" fontId="0" numFmtId="0" xfId="0" applyAlignment="1" applyBorder="1" applyFont="1">
      <alignment horizontal="left" readingOrder="0" shrinkToFit="0" vertical="top" wrapText="0"/>
    </xf>
    <xf borderId="1" fillId="3" fontId="3" numFmtId="167" xfId="0" applyAlignment="1" applyBorder="1" applyFont="1" applyNumberFormat="1">
      <alignment horizontal="left" readingOrder="0" shrinkToFit="0" vertical="top" wrapText="0"/>
    </xf>
    <xf borderId="1" fillId="3" fontId="11" numFmtId="0" xfId="0" applyAlignment="1" applyBorder="1" applyFont="1">
      <alignment horizontal="left" shrinkToFit="0" vertical="top" wrapText="0"/>
    </xf>
    <xf borderId="1" fillId="3" fontId="12" numFmtId="0" xfId="0" applyAlignment="1" applyBorder="1" applyFont="1">
      <alignment horizontal="left" readingOrder="0" shrinkToFit="0" vertical="top" wrapText="0"/>
    </xf>
    <xf borderId="1" fillId="3" fontId="3" numFmtId="165" xfId="0" applyAlignment="1" applyBorder="1" applyFont="1" applyNumberFormat="1">
      <alignment horizontal="center" readingOrder="0" shrinkToFit="0" vertical="top" wrapText="0"/>
    </xf>
    <xf borderId="1" fillId="3" fontId="4" numFmtId="0" xfId="0" applyAlignment="1" applyBorder="1" applyFont="1">
      <alignment readingOrder="0" shrinkToFit="0" wrapText="0"/>
    </xf>
    <xf borderId="1" fillId="3" fontId="4" numFmtId="165" xfId="0" applyAlignment="1" applyBorder="1" applyFont="1" applyNumberFormat="1">
      <alignment readingOrder="0" shrinkToFit="0" wrapText="0"/>
    </xf>
    <xf borderId="1" fillId="4" fontId="3" numFmtId="0" xfId="0" applyAlignment="1" applyBorder="1" applyFill="1" applyFont="1">
      <alignment horizontal="center" readingOrder="0" shrinkToFit="0" vertical="top" wrapText="0"/>
    </xf>
    <xf borderId="1" fillId="4" fontId="3" numFmtId="165" xfId="0" applyAlignment="1" applyBorder="1" applyFont="1" applyNumberFormat="1">
      <alignment horizontal="center" readingOrder="0" shrinkToFit="0" vertical="top" wrapText="0"/>
    </xf>
    <xf borderId="1" fillId="4" fontId="0" numFmtId="0" xfId="0" applyAlignment="1" applyBorder="1" applyFont="1">
      <alignment horizontal="left" readingOrder="0" shrinkToFit="0" vertical="top" wrapText="0"/>
    </xf>
    <xf borderId="1" fillId="4" fontId="4" numFmtId="49" xfId="0" applyAlignment="1" applyBorder="1" applyFont="1" applyNumberFormat="1">
      <alignment readingOrder="0"/>
    </xf>
    <xf borderId="1" fillId="4" fontId="4" numFmtId="0" xfId="0" applyAlignment="1" applyBorder="1" applyFont="1">
      <alignment readingOrder="0"/>
    </xf>
    <xf borderId="1" fillId="4" fontId="13" numFmtId="0" xfId="0" applyAlignment="1" applyBorder="1" applyFont="1">
      <alignment horizontal="left" readingOrder="0" shrinkToFit="0" vertical="top" wrapText="0"/>
    </xf>
    <xf borderId="1" fillId="4" fontId="3" numFmtId="0" xfId="0" applyAlignment="1" applyBorder="1" applyFont="1">
      <alignment horizontal="left" readingOrder="0" shrinkToFit="0" vertical="top" wrapText="0"/>
    </xf>
    <xf borderId="0" fillId="4" fontId="4" numFmtId="0" xfId="0" applyAlignment="1" applyFont="1">
      <alignment readingOrder="0"/>
    </xf>
    <xf borderId="1" fillId="4" fontId="14" numFmtId="0" xfId="0" applyAlignment="1" applyBorder="1" applyFont="1">
      <alignment horizontal="left" readingOrder="0" shrinkToFit="0" vertical="top" wrapText="0"/>
    </xf>
    <xf borderId="1" fillId="4" fontId="0" numFmtId="0" xfId="0" applyAlignment="1" applyBorder="1" applyFont="1">
      <alignment horizontal="left" readingOrder="0" shrinkToFit="0" vertical="top" wrapText="0"/>
    </xf>
    <xf borderId="1" fillId="4" fontId="3" numFmtId="164" xfId="0" applyAlignment="1" applyBorder="1" applyFont="1" applyNumberFormat="1">
      <alignment horizontal="left" readingOrder="0" shrinkToFit="0" vertical="top" wrapText="0"/>
    </xf>
    <xf borderId="1" fillId="4" fontId="4" numFmtId="0" xfId="0" applyAlignment="1" applyBorder="1" applyFont="1">
      <alignment readingOrder="0" vertical="top"/>
    </xf>
    <xf borderId="1" fillId="4" fontId="4" numFmtId="0" xfId="0" applyAlignment="1" applyBorder="1" applyFont="1">
      <alignment vertical="top"/>
    </xf>
    <xf borderId="1" fillId="4" fontId="3" numFmtId="0" xfId="0" applyAlignment="1" applyBorder="1" applyFont="1">
      <alignment readingOrder="0" shrinkToFit="0" vertical="top" wrapText="0"/>
    </xf>
    <xf borderId="1" fillId="4" fontId="0" numFmtId="0" xfId="0" applyAlignment="1" applyBorder="1" applyFont="1">
      <alignment horizontal="left" readingOrder="0" shrinkToFit="0" vertical="top" wrapText="0"/>
    </xf>
    <xf borderId="1" fillId="4" fontId="5" numFmtId="0" xfId="0" applyAlignment="1" applyBorder="1" applyFont="1">
      <alignment horizontal="left" readingOrder="0" shrinkToFit="0" vertical="top" wrapText="0"/>
    </xf>
    <xf borderId="1" fillId="4" fontId="0" numFmtId="49" xfId="0" applyAlignment="1" applyBorder="1" applyFont="1" applyNumberFormat="1">
      <alignment horizontal="left" readingOrder="0" shrinkToFit="0" vertical="top" wrapText="0"/>
    </xf>
    <xf borderId="1" fillId="4" fontId="15" numFmtId="0" xfId="0" applyAlignment="1" applyBorder="1" applyFont="1">
      <alignment horizontal="left" readingOrder="0" shrinkToFit="0" vertical="top" wrapText="0"/>
    </xf>
    <xf borderId="1" fillId="4" fontId="16" numFmtId="0" xfId="0" applyAlignment="1" applyBorder="1" applyFont="1">
      <alignment horizontal="left" readingOrder="0" shrinkToFit="0" vertical="top" wrapText="0"/>
    </xf>
    <xf borderId="1" fillId="4" fontId="3" numFmtId="165" xfId="0" applyAlignment="1" applyBorder="1" applyFont="1" applyNumberFormat="1">
      <alignment horizontal="left" readingOrder="0" shrinkToFit="0" vertical="top" wrapText="0"/>
    </xf>
    <xf borderId="0" fillId="4" fontId="9" numFmtId="0" xfId="0" applyAlignment="1" applyFont="1">
      <alignment horizontal="left" readingOrder="0"/>
    </xf>
    <xf borderId="1" fillId="4" fontId="17" numFmtId="49" xfId="0" applyAlignment="1" applyBorder="1" applyFont="1" applyNumberFormat="1">
      <alignment horizontal="left" readingOrder="0"/>
    </xf>
    <xf borderId="1" fillId="4" fontId="17" numFmtId="0" xfId="0" applyAlignment="1" applyBorder="1" applyFont="1">
      <alignment readingOrder="0"/>
    </xf>
    <xf borderId="0" fillId="4" fontId="18" numFmtId="0" xfId="0" applyAlignment="1" applyFont="1">
      <alignment readingOrder="0"/>
    </xf>
    <xf borderId="0" fillId="4" fontId="17" numFmtId="0" xfId="0" applyAlignment="1" applyFont="1">
      <alignment readingOrder="0"/>
    </xf>
    <xf borderId="0" fillId="4" fontId="4" numFmtId="0" xfId="0" applyFont="1"/>
    <xf borderId="0" fillId="0" fontId="0" numFmtId="168" xfId="0" applyAlignment="1" applyFont="1" applyNumberFormat="1">
      <alignment horizontal="center" readingOrder="0" shrinkToFit="0" vertical="top" wrapText="0"/>
    </xf>
    <xf borderId="1" fillId="4" fontId="17" numFmtId="49" xfId="0" applyAlignment="1" applyBorder="1" applyFont="1" applyNumberFormat="1">
      <alignment horizontal="left" readingOrder="0"/>
    </xf>
    <xf borderId="1" fillId="4" fontId="19" numFmtId="49" xfId="0" applyAlignment="1" applyBorder="1" applyFont="1" applyNumberFormat="1">
      <alignment horizontal="left" readingOrder="0"/>
    </xf>
    <xf borderId="1" fillId="0" fontId="3" numFmtId="0" xfId="0" applyAlignment="1" applyBorder="1" applyFont="1">
      <alignment horizontal="center" readingOrder="0" shrinkToFit="0" vertical="top" wrapText="0"/>
    </xf>
    <xf borderId="1" fillId="0" fontId="3" numFmtId="165" xfId="0" applyAlignment="1" applyBorder="1" applyFont="1" applyNumberFormat="1">
      <alignment horizontal="center" readingOrder="0" shrinkToFit="0" vertical="top" wrapText="0"/>
    </xf>
    <xf borderId="1" fillId="5" fontId="0" numFmtId="0" xfId="0" applyAlignment="1" applyBorder="1" applyFill="1" applyFont="1">
      <alignment horizontal="left" readingOrder="0" shrinkToFit="0" vertical="top" wrapText="0"/>
    </xf>
    <xf borderId="1" fillId="5" fontId="17" numFmtId="49" xfId="0" applyAlignment="1" applyBorder="1" applyFont="1" applyNumberFormat="1">
      <alignment horizontal="left" readingOrder="0"/>
    </xf>
    <xf borderId="1" fillId="0" fontId="4" numFmtId="0" xfId="0" applyAlignment="1" applyBorder="1" applyFont="1">
      <alignment readingOrder="0"/>
    </xf>
    <xf borderId="1" fillId="5" fontId="20" numFmtId="0" xfId="0" applyAlignment="1" applyBorder="1" applyFont="1">
      <alignment horizontal="left" readingOrder="0" shrinkToFit="0" vertical="top" wrapText="0"/>
    </xf>
    <xf borderId="1" fillId="0" fontId="3" numFmtId="0" xfId="0" applyAlignment="1" applyBorder="1" applyFont="1">
      <alignment horizontal="left" readingOrder="0" shrinkToFit="0" vertical="top" wrapText="0"/>
    </xf>
    <xf borderId="1" fillId="0" fontId="3" numFmtId="0" xfId="0" applyAlignment="1" applyBorder="1" applyFont="1">
      <alignment readingOrder="0" shrinkToFit="0" vertical="top" wrapText="0"/>
    </xf>
    <xf borderId="1" fillId="0" fontId="5" numFmtId="0" xfId="0" applyAlignment="1" applyBorder="1" applyFont="1">
      <alignment horizontal="left" readingOrder="0" shrinkToFit="0" vertical="top" wrapText="0"/>
    </xf>
    <xf borderId="1" fillId="0" fontId="0" numFmtId="0" xfId="0" applyAlignment="1" applyBorder="1" applyFont="1">
      <alignment horizontal="left" readingOrder="0" shrinkToFit="0" vertical="top" wrapText="0"/>
    </xf>
    <xf borderId="1" fillId="0" fontId="0" numFmtId="0" xfId="0" applyAlignment="1" applyBorder="1" applyFont="1">
      <alignment horizontal="left" readingOrder="0" shrinkToFit="0" vertical="top" wrapText="0"/>
    </xf>
    <xf borderId="1" fillId="0" fontId="3" numFmtId="164" xfId="0" applyAlignment="1" applyBorder="1" applyFont="1" applyNumberFormat="1">
      <alignment horizontal="left" readingOrder="0" shrinkToFit="0" vertical="top" wrapText="0"/>
    </xf>
    <xf borderId="0" fillId="0" fontId="21" numFmtId="0" xfId="0" applyAlignment="1" applyFont="1">
      <alignment readingOrder="0"/>
    </xf>
    <xf borderId="1" fillId="0" fontId="4" numFmtId="0" xfId="0" applyAlignment="1" applyBorder="1" applyFont="1">
      <alignment vertical="top"/>
    </xf>
    <xf borderId="1" fillId="5" fontId="0" numFmtId="49" xfId="0" applyAlignment="1" applyBorder="1" applyFont="1" applyNumberFormat="1">
      <alignment horizontal="left" readingOrder="0" shrinkToFit="0" vertical="top" wrapText="0"/>
    </xf>
    <xf borderId="1" fillId="0" fontId="22" numFmtId="0" xfId="0" applyAlignment="1" applyBorder="1" applyFont="1">
      <alignment readingOrder="0" vertical="top"/>
    </xf>
    <xf borderId="1" fillId="5" fontId="5" numFmtId="0" xfId="0" applyAlignment="1" applyBorder="1" applyFont="1">
      <alignment horizontal="left" readingOrder="0" shrinkToFit="0" vertical="top" wrapText="0"/>
    </xf>
    <xf borderId="0" fillId="0" fontId="4" numFmtId="49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9" numFmtId="0" xfId="0" applyAlignment="1" applyFont="1">
      <alignment readingOrder="0"/>
    </xf>
    <xf borderId="1" fillId="0" fontId="3" numFmtId="165" xfId="0" applyAlignment="1" applyBorder="1" applyFont="1" applyNumberFormat="1">
      <alignment horizontal="left" readingOrder="0" shrinkToFit="0" vertical="top" wrapText="0"/>
    </xf>
    <xf borderId="1" fillId="5" fontId="23" numFmtId="0" xfId="0" applyAlignment="1" applyBorder="1" applyFont="1">
      <alignment horizontal="left" readingOrder="0" shrinkToFit="0" vertical="top" wrapText="0"/>
    </xf>
    <xf borderId="0" fillId="0" fontId="4" numFmtId="165" xfId="0" applyAlignment="1" applyFont="1" applyNumberFormat="1">
      <alignment readingOrder="0"/>
    </xf>
    <xf borderId="1" fillId="5" fontId="9" numFmtId="49" xfId="0" applyAlignment="1" applyBorder="1" applyFont="1" applyNumberFormat="1">
      <alignment shrinkToFit="0" vertical="top" wrapText="0"/>
    </xf>
    <xf borderId="1" fillId="5" fontId="24" numFmtId="49" xfId="0" applyAlignment="1" applyBorder="1" applyFont="1" applyNumberFormat="1">
      <alignment shrinkToFit="0" vertical="top" wrapText="0"/>
    </xf>
    <xf borderId="1" fillId="0" fontId="4" numFmtId="0" xfId="0" applyAlignment="1" applyBorder="1" applyFont="1">
      <alignment shrinkToFit="0" vertical="top" wrapText="0"/>
    </xf>
    <xf borderId="2" fillId="0" fontId="4" numFmtId="0" xfId="0" applyAlignment="1" applyBorder="1" applyFont="1">
      <alignment shrinkToFit="0" vertical="top" wrapText="0"/>
    </xf>
    <xf borderId="2" fillId="0" fontId="9" numFmtId="0" xfId="0" applyAlignment="1" applyBorder="1" applyFont="1">
      <alignment shrinkToFit="0" vertical="top" wrapText="0"/>
    </xf>
    <xf borderId="1" fillId="0" fontId="4" numFmtId="49" xfId="0" applyAlignment="1" applyBorder="1" applyFont="1" applyNumberFormat="1">
      <alignment horizontal="center" shrinkToFit="0" vertical="top" wrapText="0"/>
    </xf>
    <xf borderId="2" fillId="5" fontId="9" numFmtId="49" xfId="0" applyAlignment="1" applyBorder="1" applyFont="1" applyNumberFormat="1">
      <alignment shrinkToFit="0" vertical="top" wrapText="0"/>
    </xf>
    <xf borderId="1" fillId="0" fontId="4" numFmtId="0" xfId="0" applyAlignment="1" applyBorder="1" applyFont="1">
      <alignment readingOrder="0" shrinkToFit="0" vertical="top" wrapText="0"/>
    </xf>
    <xf borderId="3" fillId="0" fontId="4" numFmtId="0" xfId="0" applyAlignment="1" applyBorder="1" applyFont="1">
      <alignment horizontal="center" shrinkToFit="0" vertical="top" wrapText="0"/>
    </xf>
    <xf borderId="4" fillId="5" fontId="9" numFmtId="49" xfId="0" applyAlignment="1" applyBorder="1" applyFont="1" applyNumberFormat="1">
      <alignment shrinkToFit="0" vertical="top" wrapText="0"/>
    </xf>
    <xf borderId="1" fillId="0" fontId="4" numFmtId="0" xfId="0" applyAlignment="1" applyBorder="1" applyFont="1">
      <alignment horizontal="center" shrinkToFit="0" vertical="top" wrapText="0"/>
    </xf>
    <xf borderId="4" fillId="5" fontId="9" numFmtId="0" xfId="0" applyAlignment="1" applyBorder="1" applyFont="1">
      <alignment shrinkToFit="0" vertical="top" wrapText="0"/>
    </xf>
    <xf borderId="1" fillId="0" fontId="25" numFmtId="0" xfId="0" applyAlignment="1" applyBorder="1" applyFont="1">
      <alignment horizontal="left" readingOrder="0" shrinkToFit="0" vertical="top" wrapText="0"/>
    </xf>
    <xf borderId="0" fillId="0" fontId="26" numFmtId="0" xfId="0" applyAlignment="1" applyFont="1">
      <alignment readingOrder="0" shrinkToFit="0" vertical="bottom" wrapText="0"/>
    </xf>
    <xf borderId="1" fillId="0" fontId="26" numFmtId="0" xfId="0" applyAlignment="1" applyBorder="1" applyFont="1">
      <alignment readingOrder="0" shrinkToFit="0" vertical="bottom" wrapText="0"/>
    </xf>
    <xf borderId="1" fillId="0" fontId="27" numFmtId="0" xfId="0" applyAlignment="1" applyBorder="1" applyFont="1">
      <alignment readingOrder="0" shrinkToFit="0" vertical="bottom" wrapText="0"/>
    </xf>
    <xf borderId="0" fillId="0" fontId="28" numFmtId="0" xfId="0" applyAlignment="1" applyFont="1">
      <alignment readingOrder="0" shrinkToFit="0" vertical="bottom" wrapText="0"/>
    </xf>
    <xf borderId="0" fillId="0" fontId="29" numFmtId="0" xfId="0" applyAlignment="1" applyFont="1">
      <alignment readingOrder="0" shrinkToFit="0" vertical="bottom" wrapText="0"/>
    </xf>
    <xf borderId="0" fillId="0" fontId="3" numFmtId="165" xfId="0" applyAlignment="1" applyFont="1" applyNumberFormat="1">
      <alignment horizontal="center" readingOrder="0" shrinkToFit="0" vertical="top" wrapText="0"/>
    </xf>
    <xf borderId="1" fillId="0" fontId="30" numFmtId="0" xfId="0" applyAlignment="1" applyBorder="1" applyFont="1">
      <alignment horizontal="left" readingOrder="0" shrinkToFit="0" vertical="top" wrapText="0"/>
    </xf>
    <xf borderId="1" fillId="5" fontId="31" numFmtId="0" xfId="0" applyAlignment="1" applyBorder="1" applyFont="1">
      <alignment horizontal="left" readingOrder="0" shrinkToFit="0" vertical="top" wrapText="0"/>
    </xf>
    <xf borderId="1" fillId="0" fontId="32" numFmtId="0" xfId="0" applyAlignment="1" applyBorder="1" applyFont="1">
      <alignment horizontal="left" readingOrder="0" shrinkToFit="0" vertical="top" wrapText="0"/>
    </xf>
    <xf borderId="0" fillId="0" fontId="33" numFmtId="0" xfId="0" applyAlignment="1" applyFont="1">
      <alignment readingOrder="0"/>
    </xf>
    <xf borderId="1" fillId="0" fontId="34" numFmtId="0" xfId="0" applyAlignment="1" applyBorder="1" applyFont="1">
      <alignment horizontal="left" readingOrder="0" shrinkToFit="0" vertical="top" wrapText="0"/>
    </xf>
    <xf borderId="1" fillId="0" fontId="4" numFmtId="0" xfId="0" applyBorder="1" applyFont="1"/>
    <xf borderId="1" fillId="0" fontId="4" numFmtId="0" xfId="0" applyAlignment="1" applyBorder="1" applyFont="1">
      <alignment horizontal="left" readingOrder="0"/>
    </xf>
    <xf borderId="1" fillId="0" fontId="0" numFmtId="0" xfId="0" applyAlignment="1" applyBorder="1" applyFont="1">
      <alignment horizontal="left" readingOrder="0" shrinkToFit="0" vertical="top" wrapText="0"/>
    </xf>
    <xf borderId="0" fillId="5" fontId="9" numFmtId="0" xfId="0" applyAlignment="1" applyFont="1">
      <alignment horizontal="left" readingOrder="0"/>
    </xf>
    <xf borderId="1" fillId="0" fontId="35" numFmtId="0" xfId="0" applyAlignment="1" applyBorder="1" applyFont="1">
      <alignment horizontal="left" readingOrder="0"/>
    </xf>
    <xf borderId="1" fillId="0" fontId="36" numFmtId="0" xfId="0" applyAlignment="1" applyBorder="1" applyFont="1">
      <alignment readingOrder="0"/>
    </xf>
    <xf borderId="1" fillId="0" fontId="37" numFmtId="0" xfId="0" applyAlignment="1" applyBorder="1" applyFont="1">
      <alignment readingOrder="0"/>
    </xf>
    <xf borderId="1" fillId="5" fontId="5" numFmtId="0" xfId="0" applyAlignment="1" applyBorder="1" applyFont="1">
      <alignment horizontal="left" readingOrder="0" shrinkToFit="0" vertical="top" wrapText="0"/>
    </xf>
    <xf borderId="0" fillId="5" fontId="10" numFmtId="49" xfId="0" applyAlignment="1" applyFont="1" applyNumberFormat="1">
      <alignment readingOrder="0"/>
    </xf>
    <xf borderId="0" fillId="5" fontId="28" numFmtId="0" xfId="0" applyAlignment="1" applyFont="1">
      <alignment readingOrder="0"/>
    </xf>
    <xf borderId="1" fillId="0" fontId="38" numFmtId="0" xfId="0" applyAlignment="1" applyBorder="1" applyFont="1">
      <alignment horizontal="left" readingOrder="0" shrinkToFit="0" vertical="top" wrapText="0"/>
    </xf>
    <xf borderId="1" fillId="0" fontId="0" numFmtId="0" xfId="0" applyAlignment="1" applyBorder="1" applyFont="1">
      <alignment horizontal="left" readingOrder="0" shrinkToFit="0" vertical="top" wrapText="0"/>
    </xf>
    <xf borderId="1" fillId="0" fontId="0" numFmtId="0" xfId="0" applyAlignment="1" applyBorder="1" applyFont="1">
      <alignment horizontal="left" readingOrder="0" shrinkToFit="0" vertical="top" wrapText="0"/>
    </xf>
    <xf borderId="0" fillId="0" fontId="4" numFmtId="0" xfId="0" applyAlignment="1" applyFont="1">
      <alignment vertical="top"/>
    </xf>
    <xf borderId="1" fillId="0" fontId="34" numFmtId="0" xfId="0" applyAlignment="1" applyBorder="1" applyFont="1">
      <alignment horizontal="left" readingOrder="0" shrinkToFit="0" vertical="top" wrapText="0"/>
    </xf>
    <xf borderId="1" fillId="0" fontId="39" numFmtId="0" xfId="0" applyAlignment="1" applyBorder="1" applyFont="1">
      <alignment horizontal="left" readingOrder="0" shrinkToFit="0" vertical="top" wrapText="0"/>
    </xf>
    <xf borderId="1" fillId="0" fontId="34" numFmtId="0" xfId="0" applyAlignment="1" applyBorder="1" applyFont="1">
      <alignment horizontal="left" readingOrder="0" shrinkToFit="0" vertical="top" wrapText="0"/>
    </xf>
    <xf borderId="1" fillId="5" fontId="8" numFmtId="0" xfId="0" applyAlignment="1" applyBorder="1" applyFont="1">
      <alignment horizontal="left" readingOrder="0" shrinkToFit="0" vertical="top" wrapText="0"/>
    </xf>
    <xf borderId="1" fillId="0" fontId="40" numFmtId="0" xfId="0" applyAlignment="1" applyBorder="1" applyFont="1">
      <alignment horizontal="left" readingOrder="0" shrinkToFit="0" vertical="top" wrapText="0"/>
    </xf>
    <xf borderId="1" fillId="0" fontId="40" numFmtId="0" xfId="0" applyAlignment="1" applyBorder="1" applyFont="1">
      <alignment readingOrder="0" shrinkToFit="0" vertical="top" wrapText="0"/>
    </xf>
    <xf borderId="1" fillId="0" fontId="34" numFmtId="0" xfId="0" applyAlignment="1" applyBorder="1" applyFont="1">
      <alignment horizontal="left" readingOrder="0" shrinkToFit="0" vertical="top" wrapText="0"/>
    </xf>
    <xf borderId="1" fillId="5" fontId="34" numFmtId="0" xfId="0" applyAlignment="1" applyBorder="1" applyFont="1">
      <alignment horizontal="left" readingOrder="0" shrinkToFit="0" vertical="top" wrapText="0"/>
    </xf>
    <xf borderId="1" fillId="0" fontId="40" numFmtId="165" xfId="0" applyAlignment="1" applyBorder="1" applyFont="1" applyNumberFormat="1">
      <alignment horizontal="center" readingOrder="0" shrinkToFit="0" vertical="top" wrapText="0"/>
    </xf>
    <xf borderId="0" fillId="5" fontId="0" numFmtId="0" xfId="0" applyAlignment="1" applyFont="1">
      <alignment horizontal="left" readingOrder="0" shrinkToFit="0" vertical="top" wrapText="0"/>
    </xf>
    <xf borderId="0" fillId="5" fontId="0" numFmtId="49" xfId="0" applyAlignment="1" applyFont="1" applyNumberFormat="1">
      <alignment horizontal="left" readingOrder="0" shrinkToFit="0" vertical="top" wrapText="0"/>
    </xf>
    <xf borderId="0" fillId="5" fontId="5" numFmtId="0" xfId="0" applyAlignment="1" applyFont="1">
      <alignment horizontal="left" readingOrder="0" shrinkToFit="0" vertical="top" wrapText="0"/>
    </xf>
    <xf borderId="0" fillId="5" fontId="41" numFmtId="0" xfId="0" applyAlignment="1" applyFont="1">
      <alignment horizontal="left" readingOrder="0" shrinkToFit="0" vertical="top" wrapText="0"/>
    </xf>
    <xf borderId="0" fillId="0" fontId="3" numFmtId="0" xfId="0" applyAlignment="1" applyFont="1">
      <alignment horizontal="left" readingOrder="0" shrinkToFit="0" vertical="top" wrapText="0"/>
    </xf>
    <xf borderId="0" fillId="0" fontId="3" numFmtId="0" xfId="0" applyAlignment="1" applyFont="1">
      <alignment readingOrder="0" shrinkToFit="0" vertical="top" wrapText="0"/>
    </xf>
    <xf borderId="0" fillId="0" fontId="5" numFmtId="0" xfId="0" applyAlignment="1" applyFont="1">
      <alignment horizontal="left" readingOrder="0" shrinkToFit="0" vertical="top" wrapText="0"/>
    </xf>
    <xf borderId="0" fillId="0" fontId="0" numFmtId="0" xfId="0" applyAlignment="1" applyFont="1">
      <alignment horizontal="left" readingOrder="0" shrinkToFit="0" vertical="top" wrapText="0"/>
    </xf>
    <xf borderId="0" fillId="0" fontId="0" numFmtId="0" xfId="0" applyAlignment="1" applyFont="1">
      <alignment horizontal="left" readingOrder="0" shrinkToFit="0" vertical="top" wrapText="0"/>
    </xf>
    <xf borderId="0" fillId="0" fontId="3" numFmtId="164" xfId="0" applyAlignment="1" applyFont="1" applyNumberFormat="1">
      <alignment horizontal="left" readingOrder="0" shrinkToFit="0" vertical="top" wrapText="0"/>
    </xf>
    <xf borderId="1" fillId="2" fontId="3" numFmtId="0" xfId="0" applyAlignment="1" applyBorder="1" applyFont="1">
      <alignment horizontal="left" readingOrder="0" vertical="top"/>
    </xf>
    <xf borderId="1" fillId="2" fontId="0" numFmtId="0" xfId="0" applyAlignment="1" applyBorder="1" applyFont="1">
      <alignment horizontal="left" readingOrder="0" shrinkToFit="0" vertical="top" wrapText="1"/>
    </xf>
    <xf borderId="1" fillId="2" fontId="0" numFmtId="49" xfId="0" applyAlignment="1" applyBorder="1" applyFont="1" applyNumberFormat="1">
      <alignment horizontal="left" readingOrder="0" vertical="top"/>
    </xf>
    <xf borderId="1" fillId="2" fontId="5" numFmtId="0" xfId="0" applyAlignment="1" applyBorder="1" applyFont="1">
      <alignment horizontal="left" readingOrder="0" shrinkToFit="0" vertical="top" wrapText="1"/>
    </xf>
    <xf borderId="1" fillId="2" fontId="0" numFmtId="0" xfId="0" applyAlignment="1" applyBorder="1" applyFont="1">
      <alignment horizontal="left" readingOrder="0" shrinkToFit="0" vertical="top" wrapText="1"/>
    </xf>
    <xf borderId="1" fillId="2" fontId="3" numFmtId="164" xfId="0" applyAlignment="1" applyBorder="1" applyFont="1" applyNumberFormat="1">
      <alignment horizontal="left" readingOrder="0" vertical="top"/>
    </xf>
    <xf borderId="1" fillId="5" fontId="42" numFmtId="165" xfId="0" applyAlignment="1" applyBorder="1" applyFont="1" applyNumberFormat="1">
      <alignment horizontal="left" readingOrder="0" shrinkToFit="0" vertical="top" wrapText="1"/>
    </xf>
    <xf borderId="1" fillId="5" fontId="42" numFmtId="0" xfId="0" applyAlignment="1" applyBorder="1" applyFont="1">
      <alignment horizontal="left" readingOrder="0" shrinkToFit="0" vertical="top" wrapText="1"/>
    </xf>
    <xf borderId="1" fillId="5" fontId="42" numFmtId="49" xfId="0" applyAlignment="1" applyBorder="1" applyFont="1" applyNumberFormat="1">
      <alignment horizontal="left" readingOrder="0" shrinkToFit="0" vertical="top" wrapText="1"/>
    </xf>
    <xf borderId="1" fillId="5" fontId="43" numFmtId="0" xfId="0" applyAlignment="1" applyBorder="1" applyFont="1">
      <alignment horizontal="left" readingOrder="0" shrinkToFit="0" vertical="top" wrapText="1"/>
    </xf>
    <xf borderId="1" fillId="5" fontId="44" numFmtId="0" xfId="0" applyAlignment="1" applyBorder="1" applyFont="1">
      <alignment horizontal="left" readingOrder="0" vertical="top"/>
    </xf>
    <xf borderId="1" fillId="0" fontId="45" numFmtId="0" xfId="0" applyAlignment="1" applyBorder="1" applyFont="1">
      <alignment horizontal="left" readingOrder="0" shrinkToFit="0" vertical="top" wrapText="1"/>
    </xf>
    <xf borderId="1" fillId="5" fontId="42" numFmtId="0" xfId="0" applyAlignment="1" applyBorder="1" applyFont="1">
      <alignment horizontal="left" readingOrder="0" shrinkToFit="0" vertical="top" wrapText="1"/>
    </xf>
    <xf borderId="1" fillId="0" fontId="44" numFmtId="164" xfId="0" applyAlignment="1" applyBorder="1" applyFont="1" applyNumberFormat="1">
      <alignment horizontal="left" readingOrder="0" vertical="top"/>
    </xf>
    <xf borderId="1" fillId="5" fontId="46" numFmtId="0" xfId="0" applyAlignment="1" applyBorder="1" applyFont="1">
      <alignment horizontal="left" readingOrder="0" shrinkToFit="0" vertical="top" wrapText="1"/>
    </xf>
    <xf borderId="1" fillId="5" fontId="47" numFmtId="0" xfId="0" applyAlignment="1" applyBorder="1" applyFont="1">
      <alignment horizontal="left" readingOrder="0" shrinkToFit="0" vertical="top" wrapText="1"/>
    </xf>
    <xf borderId="1" fillId="5" fontId="42" numFmtId="165" xfId="0" applyAlignment="1" applyBorder="1" applyFont="1" applyNumberFormat="1">
      <alignment horizontal="left" readingOrder="0" shrinkToFit="0" vertical="top" wrapText="1"/>
    </xf>
    <xf borderId="0" fillId="5" fontId="48" numFmtId="164" xfId="0" applyAlignment="1" applyFont="1" applyNumberFormat="1">
      <alignment horizontal="left" readingOrder="0"/>
    </xf>
    <xf borderId="1" fillId="5" fontId="42" numFmtId="0" xfId="0" applyAlignment="1" applyBorder="1" applyFont="1">
      <alignment horizontal="left" readingOrder="0" shrinkToFit="0" vertical="top" wrapText="1"/>
    </xf>
    <xf borderId="1" fillId="5" fontId="49" numFmtId="0" xfId="0" applyAlignment="1" applyBorder="1" applyFont="1">
      <alignment horizontal="left" readingOrder="0" shrinkToFit="0" vertical="top" wrapText="1"/>
    </xf>
    <xf borderId="1" fillId="5" fontId="50" numFmtId="0" xfId="0" applyAlignment="1" applyBorder="1" applyFont="1">
      <alignment horizontal="left" readingOrder="0" shrinkToFit="0" vertical="top" wrapText="1"/>
    </xf>
    <xf borderId="1" fillId="5" fontId="42" numFmtId="49" xfId="0" applyAlignment="1" applyBorder="1" applyFont="1" applyNumberFormat="1">
      <alignment horizontal="left" readingOrder="0" vertical="top"/>
    </xf>
    <xf borderId="1" fillId="0" fontId="51" numFmtId="0" xfId="0" applyAlignment="1" applyBorder="1" applyFont="1">
      <alignment horizontal="left" readingOrder="0" shrinkToFit="0" vertical="top" wrapText="1"/>
    </xf>
    <xf borderId="1" fillId="0" fontId="42" numFmtId="0" xfId="0" applyAlignment="1" applyBorder="1" applyFont="1">
      <alignment horizontal="left" readingOrder="0" shrinkToFit="0" vertical="top" wrapText="1"/>
    </xf>
    <xf borderId="1" fillId="0" fontId="44" numFmtId="0" xfId="0" applyAlignment="1" applyBorder="1" applyFont="1">
      <alignment horizontal="left" readingOrder="0" vertical="top"/>
    </xf>
    <xf borderId="1" fillId="0" fontId="42" numFmtId="0" xfId="0" applyAlignment="1" applyBorder="1" applyFont="1">
      <alignment horizontal="left" readingOrder="0" shrinkToFit="0" vertical="top" wrapText="1"/>
    </xf>
    <xf borderId="1" fillId="0" fontId="43" numFmtId="0" xfId="0" applyAlignment="1" applyBorder="1" applyFont="1">
      <alignment horizontal="left" readingOrder="0" shrinkToFit="0" vertical="top" wrapText="1"/>
    </xf>
    <xf borderId="1" fillId="0" fontId="42" numFmtId="0" xfId="0" applyAlignment="1" applyBorder="1" applyFont="1">
      <alignment horizontal="left" shrinkToFit="0" vertical="top" wrapText="1"/>
    </xf>
    <xf borderId="1" fillId="5" fontId="52" numFmtId="49" xfId="0" applyAlignment="1" applyBorder="1" applyFont="1" applyNumberFormat="1">
      <alignment horizontal="left" readingOrder="0" vertical="top"/>
    </xf>
    <xf borderId="1" fillId="5" fontId="53" numFmtId="0" xfId="0" applyAlignment="1" applyBorder="1" applyFont="1">
      <alignment horizontal="left" readingOrder="0" shrinkToFit="0" vertical="top" wrapText="1"/>
    </xf>
    <xf borderId="1" fillId="5" fontId="52" numFmtId="0" xfId="0" applyAlignment="1" applyBorder="1" applyFont="1">
      <alignment horizontal="left" readingOrder="0" shrinkToFit="0" vertical="top" wrapText="1"/>
    </xf>
    <xf borderId="1" fillId="0" fontId="53" numFmtId="0" xfId="0" applyAlignment="1" applyBorder="1" applyFont="1">
      <alignment horizontal="left" readingOrder="0" shrinkToFit="0" vertical="top" wrapText="1"/>
    </xf>
    <xf borderId="1" fillId="0" fontId="52" numFmtId="0" xfId="0" applyAlignment="1" applyBorder="1" applyFont="1">
      <alignment horizontal="left" readingOrder="0" shrinkToFit="0" vertical="top" wrapText="1"/>
    </xf>
    <xf borderId="1" fillId="0" fontId="54" numFmtId="0" xfId="0" applyAlignment="1" applyBorder="1" applyFont="1">
      <alignment horizontal="left" readingOrder="0" vertical="top"/>
    </xf>
    <xf borderId="1" fillId="0" fontId="55" numFmtId="0" xfId="0" applyAlignment="1" applyBorder="1" applyFont="1">
      <alignment horizontal="left" readingOrder="0" shrinkToFit="0" vertical="top" wrapText="1"/>
    </xf>
    <xf borderId="1" fillId="0" fontId="52" numFmtId="0" xfId="0" applyAlignment="1" applyBorder="1" applyFont="1">
      <alignment horizontal="left" readingOrder="0" shrinkToFit="0" vertical="top" wrapText="1"/>
    </xf>
    <xf borderId="1" fillId="0" fontId="54" numFmtId="164" xfId="0" applyAlignment="1" applyBorder="1" applyFont="1" applyNumberFormat="1">
      <alignment horizontal="left" readingOrder="0" vertical="top"/>
    </xf>
    <xf borderId="1" fillId="0" fontId="56" numFmtId="0" xfId="0" applyAlignment="1" applyBorder="1" applyFont="1">
      <alignment horizontal="left" readingOrder="0" shrinkToFit="0" vertical="top" wrapText="1"/>
    </xf>
    <xf borderId="1" fillId="5" fontId="5" numFmtId="0" xfId="0" applyAlignment="1" applyBorder="1" applyFont="1">
      <alignment horizontal="left" readingOrder="0" shrinkToFit="0" vertical="top" wrapText="1"/>
    </xf>
    <xf borderId="1" fillId="0" fontId="57" numFmtId="0" xfId="0" applyAlignment="1" applyBorder="1" applyFont="1">
      <alignment horizontal="left" readingOrder="0" shrinkToFit="0" vertical="top" wrapText="1"/>
    </xf>
    <xf borderId="1" fillId="5" fontId="52" numFmtId="49" xfId="0" applyAlignment="1" applyBorder="1" applyFont="1" applyNumberFormat="1">
      <alignment horizontal="left" readingOrder="0" shrinkToFit="0" vertical="top" wrapText="1"/>
    </xf>
    <xf borderId="1" fillId="5" fontId="54" numFmtId="0" xfId="0" applyAlignment="1" applyBorder="1" applyFont="1">
      <alignment readingOrder="0" vertical="top"/>
    </xf>
    <xf borderId="1" fillId="5" fontId="52" numFmtId="0" xfId="0" applyAlignment="1" applyBorder="1" applyFont="1">
      <alignment horizontal="left" readingOrder="0" shrinkToFit="0" vertical="top" wrapText="1"/>
    </xf>
    <xf borderId="1" fillId="5" fontId="54" numFmtId="0" xfId="0" applyAlignment="1" applyBorder="1" applyFont="1">
      <alignment horizontal="left" readingOrder="0" vertical="top"/>
    </xf>
    <xf borderId="1" fillId="5" fontId="0" numFmtId="165" xfId="0" applyAlignment="1" applyBorder="1" applyFont="1" applyNumberFormat="1">
      <alignment horizontal="center" readingOrder="0" shrinkToFit="0" vertical="top" wrapText="1"/>
    </xf>
    <xf borderId="1" fillId="5" fontId="0" numFmtId="0" xfId="0" applyAlignment="1" applyBorder="1" applyFont="1">
      <alignment horizontal="left" readingOrder="0" shrinkToFit="0" vertical="top" wrapText="1"/>
    </xf>
    <xf borderId="1" fillId="5" fontId="0" numFmtId="49" xfId="0" applyAlignment="1" applyBorder="1" applyFont="1" applyNumberFormat="1">
      <alignment horizontal="left" readingOrder="0" shrinkToFit="0" vertical="top" wrapText="1"/>
    </xf>
    <xf borderId="1" fillId="5" fontId="3" numFmtId="0" xfId="0" applyAlignment="1" applyBorder="1" applyFont="1">
      <alignment readingOrder="0" vertical="top"/>
    </xf>
    <xf borderId="1" fillId="5" fontId="0" numFmtId="0" xfId="0" applyAlignment="1" applyBorder="1" applyFont="1">
      <alignment horizontal="left" readingOrder="0" shrinkToFit="0" vertical="top" wrapText="1"/>
    </xf>
    <xf borderId="1" fillId="0" fontId="3" numFmtId="164" xfId="0" applyAlignment="1" applyBorder="1" applyFont="1" applyNumberFormat="1">
      <alignment horizontal="left" readingOrder="0" vertical="top"/>
    </xf>
    <xf borderId="1" fillId="5" fontId="3" numFmtId="0" xfId="0" applyAlignment="1" applyBorder="1" applyFont="1">
      <alignment horizontal="left" readingOrder="0" vertical="top"/>
    </xf>
    <xf borderId="1" fillId="5" fontId="58" numFmtId="0" xfId="0" applyAlignment="1" applyBorder="1" applyFont="1">
      <alignment horizontal="left" readingOrder="0" shrinkToFit="0" vertical="top" wrapText="1"/>
    </xf>
    <xf borderId="0" fillId="0" fontId="0" numFmtId="0" xfId="0" applyAlignment="1" applyFont="1">
      <alignment horizontal="left" readingOrder="0" shrinkToFit="0" vertical="top" wrapText="1"/>
    </xf>
    <xf borderId="1" fillId="5" fontId="0" numFmtId="49" xfId="0" applyAlignment="1" applyBorder="1" applyFont="1" applyNumberFormat="1">
      <alignment horizontal="left" readingOrder="0" vertical="top"/>
    </xf>
    <xf borderId="1" fillId="0" fontId="5" numFmtId="0" xfId="0" applyAlignment="1" applyBorder="1" applyFont="1">
      <alignment horizontal="left" readingOrder="0" shrinkToFit="0" vertical="top" wrapText="1"/>
    </xf>
    <xf borderId="1" fillId="0" fontId="0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readingOrder="0" vertical="top"/>
    </xf>
    <xf borderId="1" fillId="0" fontId="0" numFmtId="0" xfId="0" applyAlignment="1" applyBorder="1" applyFont="1">
      <alignment horizontal="left" readingOrder="0" shrinkToFit="0" vertical="top" wrapText="1"/>
    </xf>
    <xf borderId="1" fillId="0" fontId="3" numFmtId="0" xfId="0" applyAlignment="1" applyBorder="1" applyFont="1">
      <alignment horizontal="left" readingOrder="0" vertical="top"/>
    </xf>
    <xf borderId="1" fillId="0" fontId="3" numFmtId="165" xfId="0" applyAlignment="1" applyBorder="1" applyFont="1" applyNumberFormat="1">
      <alignment horizontal="left" readingOrder="0" vertical="top"/>
    </xf>
    <xf borderId="1" fillId="5" fontId="9" numFmtId="49" xfId="0" applyAlignment="1" applyBorder="1" applyFont="1" applyNumberFormat="1">
      <alignment readingOrder="0" shrinkToFit="0" wrapText="1"/>
    </xf>
    <xf borderId="1" fillId="0" fontId="3" numFmtId="0" xfId="0" applyAlignment="1" applyBorder="1" applyFont="1">
      <alignment readingOrder="0" shrinkToFit="0" vertical="top" wrapText="1"/>
    </xf>
    <xf borderId="1" fillId="0" fontId="3" numFmtId="164" xfId="0" applyAlignment="1" applyBorder="1" applyFont="1" applyNumberFormat="1">
      <alignment horizontal="left" readingOrder="0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1" fillId="5" fontId="0" numFmtId="0" xfId="0" applyAlignment="1" applyBorder="1" applyFont="1">
      <alignment horizontal="left" readingOrder="0" shrinkToFit="0" vertical="top" wrapText="1"/>
    </xf>
    <xf borderId="1" fillId="0" fontId="0" numFmtId="0" xfId="0" applyAlignment="1" applyBorder="1" applyFont="1">
      <alignment horizontal="left" readingOrder="0" shrinkToFit="0" vertical="top" wrapText="1"/>
    </xf>
    <xf borderId="1" fillId="5" fontId="0" numFmtId="165" xfId="0" applyAlignment="1" applyBorder="1" applyFont="1" applyNumberFormat="1">
      <alignment horizontal="left" readingOrder="0" shrinkToFit="0" vertical="top" wrapText="1"/>
    </xf>
    <xf borderId="1" fillId="5" fontId="0" numFmtId="0" xfId="0" applyAlignment="1" applyBorder="1" applyFont="1">
      <alignment readingOrder="0" shrinkToFit="0" vertical="top" wrapText="1"/>
    </xf>
    <xf borderId="1" fillId="5" fontId="5" numFmtId="0" xfId="0" applyAlignment="1" applyBorder="1" applyFont="1">
      <alignment horizontal="left" readingOrder="0" vertical="top"/>
    </xf>
    <xf borderId="1" fillId="5" fontId="0" numFmtId="0" xfId="0" applyAlignment="1" applyBorder="1" applyFont="1">
      <alignment horizontal="left" readingOrder="0" shrinkToFit="0" vertical="top" wrapText="1"/>
    </xf>
    <xf borderId="1" fillId="5" fontId="0" numFmtId="0" xfId="0" applyAlignment="1" applyBorder="1" applyFont="1">
      <alignment readingOrder="0" vertical="top"/>
    </xf>
    <xf borderId="1" fillId="5" fontId="5" numFmtId="0" xfId="0" applyAlignment="1" applyBorder="1" applyFont="1">
      <alignment horizontal="left" readingOrder="0" vertical="top"/>
    </xf>
    <xf borderId="1" fillId="0" fontId="8" numFmtId="0" xfId="0" applyAlignment="1" applyBorder="1" applyFont="1">
      <alignment horizontal="left" readingOrder="0" shrinkToFit="0" vertical="top" wrapText="1"/>
    </xf>
    <xf borderId="1" fillId="5" fontId="59" numFmtId="0" xfId="0" applyAlignment="1" applyBorder="1" applyFont="1">
      <alignment horizontal="left" readingOrder="0" vertical="top"/>
    </xf>
    <xf borderId="1" fillId="5" fontId="0" numFmtId="0" xfId="0" applyAlignment="1" applyBorder="1" applyFont="1">
      <alignment horizontal="center" readingOrder="0" shrinkToFit="0" vertical="top" wrapText="1"/>
    </xf>
    <xf borderId="1" fillId="5" fontId="3" numFmtId="0" xfId="0" applyAlignment="1" applyBorder="1" applyFont="1">
      <alignment vertical="top"/>
    </xf>
    <xf borderId="1" fillId="5" fontId="60" numFmtId="0" xfId="0" applyAlignment="1" applyBorder="1" applyFont="1">
      <alignment horizontal="left" readingOrder="0" shrinkToFit="0" vertical="top" wrapText="1"/>
    </xf>
    <xf borderId="1" fillId="6" fontId="0" numFmtId="166" xfId="0" applyAlignment="1" applyBorder="1" applyFill="1" applyFont="1" applyNumberFormat="1">
      <alignment horizontal="center" readingOrder="0" shrinkToFit="0" vertical="top" wrapText="1"/>
    </xf>
    <xf borderId="1" fillId="6" fontId="0" numFmtId="0" xfId="0" applyAlignment="1" applyBorder="1" applyFont="1">
      <alignment horizontal="left" readingOrder="0" shrinkToFit="0" vertical="top" wrapText="1"/>
    </xf>
    <xf borderId="1" fillId="5" fontId="0" numFmtId="166" xfId="0" applyAlignment="1" applyBorder="1" applyFont="1" applyNumberFormat="1">
      <alignment horizontal="center" readingOrder="0" shrinkToFit="0" vertical="top" wrapText="1"/>
    </xf>
    <xf borderId="1" fillId="0" fontId="5" numFmtId="0" xfId="0" applyAlignment="1" applyBorder="1" applyFont="1">
      <alignment horizontal="left" shrinkToFit="0" vertical="top" wrapText="1"/>
    </xf>
    <xf borderId="1" fillId="0" fontId="61" numFmtId="0" xfId="0" applyAlignment="1" applyBorder="1" applyFont="1">
      <alignment horizontal="left" readingOrder="0" shrinkToFit="0" vertical="top" wrapText="1"/>
    </xf>
    <xf borderId="1" fillId="5" fontId="5" numFmtId="0" xfId="0" applyAlignment="1" applyBorder="1" applyFont="1">
      <alignment horizontal="left" shrinkToFit="0" vertical="top" wrapText="1"/>
    </xf>
    <xf borderId="1" fillId="0" fontId="0" numFmtId="0" xfId="0" applyAlignment="1" applyBorder="1" applyFont="1">
      <alignment horizontal="left" shrinkToFit="0" vertical="top" wrapText="1"/>
    </xf>
    <xf borderId="1" fillId="5" fontId="62" numFmtId="0" xfId="0" applyAlignment="1" applyBorder="1" applyFont="1">
      <alignment horizontal="left" readingOrder="0" shrinkToFit="0" vertical="top" wrapText="1"/>
    </xf>
    <xf borderId="0" fillId="7" fontId="4" numFmtId="0" xfId="0" applyAlignment="1" applyFill="1" applyFont="1">
      <alignment readingOrder="0"/>
    </xf>
    <xf borderId="0" fillId="0" fontId="3" numFmtId="0" xfId="0" applyAlignment="1" applyFont="1">
      <alignment readingOrder="0" vertical="top"/>
    </xf>
    <xf borderId="0" fillId="0" fontId="3" numFmtId="49" xfId="0" applyAlignment="1" applyFont="1" applyNumberFormat="1">
      <alignment vertical="top"/>
    </xf>
    <xf borderId="0" fillId="0" fontId="5" numFmtId="0" xfId="0" applyAlignment="1" applyFont="1">
      <alignment vertical="top"/>
    </xf>
    <xf borderId="0" fillId="0" fontId="3" numFmtId="0" xfId="0" applyAlignment="1" applyFont="1">
      <alignment vertical="top"/>
    </xf>
    <xf borderId="0" fillId="0" fontId="3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vertical="top"/>
    </xf>
    <xf borderId="0" fillId="0" fontId="3" numFmtId="164" xfId="0" applyAlignment="1" applyFont="1" applyNumberFormat="1">
      <alignment horizontal="left" readingOrder="0" vertical="top"/>
    </xf>
    <xf borderId="0" fillId="0" fontId="3" numFmtId="0" xfId="0" applyAlignment="1" applyFont="1">
      <alignment horizontal="left" readingOrder="0" vertical="top"/>
    </xf>
    <xf borderId="1" fillId="7" fontId="4" numFmtId="0" xfId="0" applyAlignment="1" applyBorder="1" applyFont="1">
      <alignment readingOrder="0"/>
    </xf>
    <xf borderId="0" fillId="8" fontId="63" numFmtId="0" xfId="0" applyAlignment="1" applyFill="1" applyFont="1">
      <alignment readingOrder="0"/>
    </xf>
    <xf borderId="0" fillId="0" fontId="4" numFmtId="169" xfId="0" applyAlignment="1" applyFont="1" applyNumberFormat="1">
      <alignment readingOrder="0"/>
    </xf>
    <xf borderId="0" fillId="0" fontId="64" numFmtId="0" xfId="0" applyAlignment="1" applyFont="1">
      <alignment horizontal="right" readingOrder="0"/>
    </xf>
    <xf borderId="0" fillId="0" fontId="4" numFmtId="0" xfId="0" applyAlignment="1" applyFont="1">
      <alignment horizontal="center" readingOrder="0"/>
    </xf>
    <xf borderId="5" fillId="9" fontId="4" numFmtId="0" xfId="0" applyAlignment="1" applyBorder="1" applyFill="1" applyFont="1">
      <alignment readingOrder="0"/>
    </xf>
    <xf borderId="6" fillId="0" fontId="35" numFmtId="0" xfId="0" applyBorder="1" applyFont="1"/>
    <xf borderId="2" fillId="0" fontId="35" numFmtId="0" xfId="0" applyBorder="1" applyFont="1"/>
    <xf borderId="7" fillId="9" fontId="4" numFmtId="0" xfId="0" applyAlignment="1" applyBorder="1" applyFont="1">
      <alignment readingOrder="0" shrinkToFit="0" vertical="top" wrapText="1"/>
    </xf>
    <xf borderId="8" fillId="0" fontId="35" numFmtId="0" xfId="0" applyBorder="1" applyFont="1"/>
    <xf borderId="9" fillId="0" fontId="35" numFmtId="0" xfId="0" applyBorder="1" applyFont="1"/>
    <xf borderId="10" fillId="0" fontId="35" numFmtId="0" xfId="0" applyBorder="1" applyFont="1"/>
    <xf borderId="11" fillId="0" fontId="35" numFmtId="0" xfId="0" applyBorder="1" applyFont="1"/>
    <xf borderId="4" fillId="0" fontId="35" numFmtId="0" xfId="0" applyBorder="1" applyFont="1"/>
    <xf borderId="5" fillId="10" fontId="4" numFmtId="0" xfId="0" applyAlignment="1" applyBorder="1" applyFill="1" applyFont="1">
      <alignment horizontal="right" readingOrder="0"/>
    </xf>
    <xf borderId="6" fillId="10" fontId="4" numFmtId="0" xfId="0" applyAlignment="1" applyBorder="1" applyFont="1">
      <alignment readingOrder="0"/>
    </xf>
    <xf borderId="6" fillId="10" fontId="4" numFmtId="0" xfId="0" applyAlignment="1" applyBorder="1" applyFont="1">
      <alignment horizontal="center" readingOrder="0"/>
    </xf>
    <xf borderId="1" fillId="10" fontId="4" numFmtId="0" xfId="0" applyAlignment="1" applyBorder="1" applyFont="1">
      <alignment horizontal="center" readingOrder="0"/>
    </xf>
    <xf borderId="12" fillId="0" fontId="4" numFmtId="0" xfId="0" applyAlignment="1" applyBorder="1" applyFont="1">
      <alignment readingOrder="0"/>
    </xf>
    <xf borderId="13" fillId="9" fontId="4" numFmtId="0" xfId="0" applyAlignment="1" applyBorder="1" applyFont="1">
      <alignment horizontal="center" readingOrder="0"/>
    </xf>
    <xf borderId="10" fillId="0" fontId="4" numFmtId="0" xfId="0" applyAlignment="1" applyBorder="1" applyFont="1">
      <alignment readingOrder="0"/>
    </xf>
    <xf borderId="11" fillId="0" fontId="4" numFmtId="0" xfId="0" applyAlignment="1" applyBorder="1" applyFont="1">
      <alignment readingOrder="0"/>
    </xf>
    <xf borderId="11" fillId="0" fontId="4" numFmtId="0" xfId="0" applyAlignment="1" applyBorder="1" applyFont="1">
      <alignment horizontal="center" readingOrder="0"/>
    </xf>
    <xf borderId="3" fillId="9" fontId="4" numFmtId="0" xfId="0" applyAlignment="1" applyBorder="1" applyFont="1">
      <alignment horizontal="center" readingOrder="0"/>
    </xf>
    <xf borderId="1" fillId="9" fontId="4" numFmtId="0" xfId="0" applyAlignment="1" applyBorder="1" applyFont="1">
      <alignment horizontal="center" readingOrder="0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://linkedin.com/in/oniharnantyo" TargetMode="External"/><Relationship Id="rId391" Type="http://schemas.openxmlformats.org/officeDocument/2006/relationships/hyperlink" Target="mailto:oni.harnantyo97@gmail.com" TargetMode="External"/><Relationship Id="rId390" Type="http://schemas.openxmlformats.org/officeDocument/2006/relationships/hyperlink" Target="http://linkedin.com/in/nur-rohim-061a6915b" TargetMode="External"/><Relationship Id="rId1" Type="http://schemas.openxmlformats.org/officeDocument/2006/relationships/hyperlink" Target="https://www.linkedin.com/in/dayat-miftahul-jannah-353808169" TargetMode="External"/><Relationship Id="rId2" Type="http://schemas.openxmlformats.org/officeDocument/2006/relationships/hyperlink" Target="https://www.linkedin.com/in/arysyahputra/" TargetMode="External"/><Relationship Id="rId3" Type="http://schemas.openxmlformats.org/officeDocument/2006/relationships/hyperlink" Target="https://nuridincs.site/" TargetMode="External"/><Relationship Id="rId4" Type="http://schemas.openxmlformats.org/officeDocument/2006/relationships/hyperlink" Target="https://www.linkedin.com/in/muhammad-nuridin-118426b5" TargetMode="External"/><Relationship Id="rId2180" Type="http://schemas.openxmlformats.org/officeDocument/2006/relationships/hyperlink" Target="http://linkein.com/" TargetMode="External"/><Relationship Id="rId2181" Type="http://schemas.openxmlformats.org/officeDocument/2006/relationships/hyperlink" Target="https://www.linkedin.com/in/yudantoanas/" TargetMode="External"/><Relationship Id="rId2182" Type="http://schemas.openxmlformats.org/officeDocument/2006/relationships/hyperlink" Target="http://linkein.com/" TargetMode="External"/><Relationship Id="rId2183" Type="http://schemas.openxmlformats.org/officeDocument/2006/relationships/hyperlink" Target="http://linkein.com/" TargetMode="External"/><Relationship Id="rId9" Type="http://schemas.openxmlformats.org/officeDocument/2006/relationships/hyperlink" Target="mailto:zulhant270792@gmail.com" TargetMode="External"/><Relationship Id="rId385" Type="http://schemas.openxmlformats.org/officeDocument/2006/relationships/hyperlink" Target="mailto:andrekurniiawan@gmail.com" TargetMode="External"/><Relationship Id="rId2184" Type="http://schemas.openxmlformats.org/officeDocument/2006/relationships/hyperlink" Target="https://www.linkedin.com/in/rizalditriy/" TargetMode="External"/><Relationship Id="rId384" Type="http://schemas.openxmlformats.org/officeDocument/2006/relationships/hyperlink" Target="http://linkedin.com/in/nur-ady-pamungkas-715334b3" TargetMode="External"/><Relationship Id="rId2185" Type="http://schemas.openxmlformats.org/officeDocument/2006/relationships/hyperlink" Target="http://linkein.com/" TargetMode="External"/><Relationship Id="rId383" Type="http://schemas.openxmlformats.org/officeDocument/2006/relationships/hyperlink" Target="mailto:nurady.pamungkas@gmail.com" TargetMode="External"/><Relationship Id="rId2186" Type="http://schemas.openxmlformats.org/officeDocument/2006/relationships/hyperlink" Target="http://valetic.id/" TargetMode="External"/><Relationship Id="rId382" Type="http://schemas.openxmlformats.org/officeDocument/2006/relationships/hyperlink" Target="http://linkedin.com/in/anggardagasta" TargetMode="External"/><Relationship Id="rId2187" Type="http://schemas.openxmlformats.org/officeDocument/2006/relationships/hyperlink" Target="https://www.linkedin.com/in/dearaflyprayogoarastama/" TargetMode="External"/><Relationship Id="rId5" Type="http://schemas.openxmlformats.org/officeDocument/2006/relationships/hyperlink" Target="http://www.seeudin.com/" TargetMode="External"/><Relationship Id="rId389" Type="http://schemas.openxmlformats.org/officeDocument/2006/relationships/hyperlink" Target="http://linkedin.com/in/mukhtarom-b44007b6" TargetMode="External"/><Relationship Id="rId2188" Type="http://schemas.openxmlformats.org/officeDocument/2006/relationships/hyperlink" Target="http://linkein.com/" TargetMode="External"/><Relationship Id="rId6" Type="http://schemas.openxmlformats.org/officeDocument/2006/relationships/hyperlink" Target="https://www.linkedin.com/in/akhirudin-muhamad-a56b5b126" TargetMode="External"/><Relationship Id="rId388" Type="http://schemas.openxmlformats.org/officeDocument/2006/relationships/hyperlink" Target="http://linkedin.com/in/abdulhafizh5518" TargetMode="External"/><Relationship Id="rId2189" Type="http://schemas.openxmlformats.org/officeDocument/2006/relationships/hyperlink" Target="https://www.linkedin.com/in/tri-nugroho-490817129/" TargetMode="External"/><Relationship Id="rId7" Type="http://schemas.openxmlformats.org/officeDocument/2006/relationships/hyperlink" Target="https://www.instagram.com/wpap_crex/" TargetMode="External"/><Relationship Id="rId387" Type="http://schemas.openxmlformats.org/officeDocument/2006/relationships/hyperlink" Target="http://abdulhafizh.com/" TargetMode="External"/><Relationship Id="rId8" Type="http://schemas.openxmlformats.org/officeDocument/2006/relationships/hyperlink" Target="https://www.linkedin.com/in/muhammad-arisandi-0272bb150" TargetMode="External"/><Relationship Id="rId386" Type="http://schemas.openxmlformats.org/officeDocument/2006/relationships/hyperlink" Target="http://linkedin.com/in/andrekurniiawan" TargetMode="External"/><Relationship Id="rId381" Type="http://schemas.openxmlformats.org/officeDocument/2006/relationships/hyperlink" Target="mailto:anggarda.gasta.p@gmail.com" TargetMode="External"/><Relationship Id="rId380" Type="http://schemas.openxmlformats.org/officeDocument/2006/relationships/hyperlink" Target="http://linkedin.com/in/sanjaya-wisnu-189a6a35" TargetMode="External"/><Relationship Id="rId379" Type="http://schemas.openxmlformats.org/officeDocument/2006/relationships/hyperlink" Target="http://linkedin.com/in/yusufsyaifudin" TargetMode="External"/><Relationship Id="rId2170" Type="http://schemas.openxmlformats.org/officeDocument/2006/relationships/hyperlink" Target="https://www.linkedin.com/in/adityaaminrefandi/" TargetMode="External"/><Relationship Id="rId2171" Type="http://schemas.openxmlformats.org/officeDocument/2006/relationships/hyperlink" Target="http://linkein.com/" TargetMode="External"/><Relationship Id="rId2172" Type="http://schemas.openxmlformats.org/officeDocument/2006/relationships/hyperlink" Target="https://www.linkedin.com/in/ahmad-rafly-004779b1/" TargetMode="External"/><Relationship Id="rId374" Type="http://schemas.openxmlformats.org/officeDocument/2006/relationships/hyperlink" Target="http://linkedin.com/in/candraalims" TargetMode="External"/><Relationship Id="rId2173" Type="http://schemas.openxmlformats.org/officeDocument/2006/relationships/hyperlink" Target="http://linkein.com/" TargetMode="External"/><Relationship Id="rId373" Type="http://schemas.openxmlformats.org/officeDocument/2006/relationships/hyperlink" Target="http://linkedin.com/in/farisridho" TargetMode="External"/><Relationship Id="rId2174" Type="http://schemas.openxmlformats.org/officeDocument/2006/relationships/hyperlink" Target="https://www.linkedin.com/in/bugi-sutiarso-ir-83845618/" TargetMode="External"/><Relationship Id="rId372" Type="http://schemas.openxmlformats.org/officeDocument/2006/relationships/hyperlink" Target="http://linkedin.com/in/vincent-wijaya-98051356" TargetMode="External"/><Relationship Id="rId2175" Type="http://schemas.openxmlformats.org/officeDocument/2006/relationships/hyperlink" Target="http://linkein.com/" TargetMode="External"/><Relationship Id="rId371" Type="http://schemas.openxmlformats.org/officeDocument/2006/relationships/hyperlink" Target="http://github.com/vincentwijaya" TargetMode="External"/><Relationship Id="rId2176" Type="http://schemas.openxmlformats.org/officeDocument/2006/relationships/hyperlink" Target="https://www.linkedin.com/in/trio-purnomo-88b31632/" TargetMode="External"/><Relationship Id="rId378" Type="http://schemas.openxmlformats.org/officeDocument/2006/relationships/hyperlink" Target="http://yusufsyaifudin.github.io/" TargetMode="External"/><Relationship Id="rId2177" Type="http://schemas.openxmlformats.org/officeDocument/2006/relationships/hyperlink" Target="http://linkein.com/" TargetMode="External"/><Relationship Id="rId377" Type="http://schemas.openxmlformats.org/officeDocument/2006/relationships/hyperlink" Target="http://linkedin.com/in/ramadani" TargetMode="External"/><Relationship Id="rId2178" Type="http://schemas.openxmlformats.org/officeDocument/2006/relationships/hyperlink" Target="http://hana.ga/" TargetMode="External"/><Relationship Id="rId376" Type="http://schemas.openxmlformats.org/officeDocument/2006/relationships/hyperlink" Target="http://ramadani.id/" TargetMode="External"/><Relationship Id="rId2179" Type="http://schemas.openxmlformats.org/officeDocument/2006/relationships/hyperlink" Target="https://www.linkedin.com/in/aprico/" TargetMode="External"/><Relationship Id="rId375" Type="http://schemas.openxmlformats.org/officeDocument/2006/relationships/hyperlink" Target="mailto:email.ramadani@gmail.com" TargetMode="External"/><Relationship Id="rId2190" Type="http://schemas.openxmlformats.org/officeDocument/2006/relationships/hyperlink" Target="http://linkein.com/" TargetMode="External"/><Relationship Id="rId2191" Type="http://schemas.openxmlformats.org/officeDocument/2006/relationships/hyperlink" Target="https://www.linkedin.com/in/muhammad-alamsyah-putra-a3a767a5/" TargetMode="External"/><Relationship Id="rId2192" Type="http://schemas.openxmlformats.org/officeDocument/2006/relationships/hyperlink" Target="http://linkein.com/" TargetMode="External"/><Relationship Id="rId2193" Type="http://schemas.openxmlformats.org/officeDocument/2006/relationships/hyperlink" Target="https://www.linkedin.com/in/ardhian-dwi-putra-23b06b7b/" TargetMode="External"/><Relationship Id="rId2194" Type="http://schemas.openxmlformats.org/officeDocument/2006/relationships/hyperlink" Target="http://linkein.com/" TargetMode="External"/><Relationship Id="rId396" Type="http://schemas.openxmlformats.org/officeDocument/2006/relationships/hyperlink" Target="http://linkedin.com/in/nilam-salamah-hamid-730439126" TargetMode="External"/><Relationship Id="rId2195" Type="http://schemas.openxmlformats.org/officeDocument/2006/relationships/hyperlink" Target="https://www.linkedin.com/in/jorgie-bartelsi/" TargetMode="External"/><Relationship Id="rId395" Type="http://schemas.openxmlformats.org/officeDocument/2006/relationships/hyperlink" Target="http://linkedin.com/in/pujosn" TargetMode="External"/><Relationship Id="rId2196" Type="http://schemas.openxmlformats.org/officeDocument/2006/relationships/hyperlink" Target="http://linkein.com/" TargetMode="External"/><Relationship Id="rId394" Type="http://schemas.openxmlformats.org/officeDocument/2006/relationships/hyperlink" Target="http://linkedin.com/in/vauzi-yoga-594086113" TargetMode="External"/><Relationship Id="rId2197" Type="http://schemas.openxmlformats.org/officeDocument/2006/relationships/hyperlink" Target="https://www.linkedin.com/in/ghina-salsabila-857711171/" TargetMode="External"/><Relationship Id="rId393" Type="http://schemas.openxmlformats.org/officeDocument/2006/relationships/hyperlink" Target="http://linkedin.com/in/taufik-hidayat-525416178" TargetMode="External"/><Relationship Id="rId2198" Type="http://schemas.openxmlformats.org/officeDocument/2006/relationships/hyperlink" Target="http://linkein.com/" TargetMode="External"/><Relationship Id="rId2199" Type="http://schemas.openxmlformats.org/officeDocument/2006/relationships/hyperlink" Target="https://www.linkedin.com/in/novi-ardi-74906152/" TargetMode="External"/><Relationship Id="rId399" Type="http://schemas.openxmlformats.org/officeDocument/2006/relationships/hyperlink" Target="http://linkedin.com/in/rofied-maindra-4a7234a0" TargetMode="External"/><Relationship Id="rId398" Type="http://schemas.openxmlformats.org/officeDocument/2006/relationships/hyperlink" Target="http://linkedin.com/in/ola-ehen-1a596b14b" TargetMode="External"/><Relationship Id="rId397" Type="http://schemas.openxmlformats.org/officeDocument/2006/relationships/hyperlink" Target="http://linkedin.com/in/deba-lauda-a1a79835" TargetMode="External"/><Relationship Id="rId1730" Type="http://schemas.openxmlformats.org/officeDocument/2006/relationships/hyperlink" Target="http://maghfurin.de/" TargetMode="External"/><Relationship Id="rId1731" Type="http://schemas.openxmlformats.org/officeDocument/2006/relationships/hyperlink" Target="https://www.linkedin.com/in/muhammad-maghfurin-68b139a9/" TargetMode="External"/><Relationship Id="rId1732" Type="http://schemas.openxmlformats.org/officeDocument/2006/relationships/hyperlink" Target="http://linkein.com/" TargetMode="External"/><Relationship Id="rId1733" Type="http://schemas.openxmlformats.org/officeDocument/2006/relationships/hyperlink" Target="http://id.linkedin.com/in/erwin011895" TargetMode="External"/><Relationship Id="rId1734" Type="http://schemas.openxmlformats.org/officeDocument/2006/relationships/hyperlink" Target="http://linkein.com/" TargetMode="External"/><Relationship Id="rId1735" Type="http://schemas.openxmlformats.org/officeDocument/2006/relationships/hyperlink" Target="http://id.linkedin.com/in/taufanmaaruf" TargetMode="External"/><Relationship Id="rId1736" Type="http://schemas.openxmlformats.org/officeDocument/2006/relationships/hyperlink" Target="http://linkein.com/" TargetMode="External"/><Relationship Id="rId1737" Type="http://schemas.openxmlformats.org/officeDocument/2006/relationships/hyperlink" Target="https://www.linkedin.com/in/firman-abdul-hakim-2a818b92/" TargetMode="External"/><Relationship Id="rId1738" Type="http://schemas.openxmlformats.org/officeDocument/2006/relationships/hyperlink" Target="http://linkein.com/" TargetMode="External"/><Relationship Id="rId1739" Type="http://schemas.openxmlformats.org/officeDocument/2006/relationships/hyperlink" Target="http://id.linkedin.com/in.trio-purnomo-88b31632" TargetMode="External"/><Relationship Id="rId1720" Type="http://schemas.openxmlformats.org/officeDocument/2006/relationships/hyperlink" Target="https://id.linkedin.com/in/agoenks29d" TargetMode="External"/><Relationship Id="rId1721" Type="http://schemas.openxmlformats.org/officeDocument/2006/relationships/hyperlink" Target="http://linkein.com/" TargetMode="External"/><Relationship Id="rId1722" Type="http://schemas.openxmlformats.org/officeDocument/2006/relationships/hyperlink" Target="https://id/linkedin.com/in/dickysyahputra" TargetMode="External"/><Relationship Id="rId1723" Type="http://schemas.openxmlformats.org/officeDocument/2006/relationships/hyperlink" Target="http://linkein.com/" TargetMode="External"/><Relationship Id="rId1724" Type="http://schemas.openxmlformats.org/officeDocument/2006/relationships/hyperlink" Target="http://id/linkedin.com/in/rahmatawaludin" TargetMode="External"/><Relationship Id="rId1725" Type="http://schemas.openxmlformats.org/officeDocument/2006/relationships/hyperlink" Target="http://linkein.com/" TargetMode="External"/><Relationship Id="rId1726" Type="http://schemas.openxmlformats.org/officeDocument/2006/relationships/hyperlink" Target="https://www.linkedin.com/in/bagaskara-wisnu-gunawan/" TargetMode="External"/><Relationship Id="rId1727" Type="http://schemas.openxmlformats.org/officeDocument/2006/relationships/hyperlink" Target="http://linkein.com/" TargetMode="External"/><Relationship Id="rId1728" Type="http://schemas.openxmlformats.org/officeDocument/2006/relationships/hyperlink" Target="https://www.linkedin.com/in/candra-dwi-prasetyo-a069b6b3/" TargetMode="External"/><Relationship Id="rId1729" Type="http://schemas.openxmlformats.org/officeDocument/2006/relationships/hyperlink" Target="http://linkein.com/" TargetMode="External"/><Relationship Id="rId1752" Type="http://schemas.openxmlformats.org/officeDocument/2006/relationships/hyperlink" Target="http://linkein.com/" TargetMode="External"/><Relationship Id="rId1753" Type="http://schemas.openxmlformats.org/officeDocument/2006/relationships/hyperlink" Target="http://id.linkedin.com/in/syarief-hidayat-5770615a" TargetMode="External"/><Relationship Id="rId2600" Type="http://schemas.openxmlformats.org/officeDocument/2006/relationships/hyperlink" Target="http://linkein.com/" TargetMode="External"/><Relationship Id="rId1754" Type="http://schemas.openxmlformats.org/officeDocument/2006/relationships/hyperlink" Target="http://linkein.com/" TargetMode="External"/><Relationship Id="rId2601" Type="http://schemas.openxmlformats.org/officeDocument/2006/relationships/hyperlink" Target="http://id.linkedin.com/in/ramarahmanda" TargetMode="External"/><Relationship Id="rId1755" Type="http://schemas.openxmlformats.org/officeDocument/2006/relationships/hyperlink" Target="http://id.linkedin.com/in/tirta-wirya-putra" TargetMode="External"/><Relationship Id="rId2602" Type="http://schemas.openxmlformats.org/officeDocument/2006/relationships/hyperlink" Target="http://softlyst.ai/" TargetMode="External"/><Relationship Id="rId1756" Type="http://schemas.openxmlformats.org/officeDocument/2006/relationships/hyperlink" Target="http://linkein.com/" TargetMode="External"/><Relationship Id="rId2603" Type="http://schemas.openxmlformats.org/officeDocument/2006/relationships/hyperlink" Target="http://linkein.com/" TargetMode="External"/><Relationship Id="rId1757" Type="http://schemas.openxmlformats.org/officeDocument/2006/relationships/hyperlink" Target="http://id.linkedin.com/in/sebastianusprimananda" TargetMode="External"/><Relationship Id="rId2604" Type="http://schemas.openxmlformats.org/officeDocument/2006/relationships/hyperlink" Target="http://id.linkedin.com/in/kevinfpratama/%7Bcountry%3Dmy%2C+language%3Dms%7D?trk=people-guest_profile-result-card_result-card_full-click" TargetMode="External"/><Relationship Id="rId1758" Type="http://schemas.openxmlformats.org/officeDocument/2006/relationships/hyperlink" Target="http://linkein.com/" TargetMode="External"/><Relationship Id="rId2605" Type="http://schemas.openxmlformats.org/officeDocument/2006/relationships/hyperlink" Target="http://linkein.com/" TargetMode="External"/><Relationship Id="rId1759" Type="http://schemas.openxmlformats.org/officeDocument/2006/relationships/hyperlink" Target="https://www.linkedin.com/in/luky-h-saputra-841a49a5/" TargetMode="External"/><Relationship Id="rId2606" Type="http://schemas.openxmlformats.org/officeDocument/2006/relationships/hyperlink" Target="http://id.linkedin.com/in/nugroho-tri-pambudi-77aa52123/de" TargetMode="External"/><Relationship Id="rId808" Type="http://schemas.openxmlformats.org/officeDocument/2006/relationships/hyperlink" Target="http://linkedin.com/in/maulana-lutfi-7302ab162" TargetMode="External"/><Relationship Id="rId2607" Type="http://schemas.openxmlformats.org/officeDocument/2006/relationships/hyperlink" Target="http://linkein.com/" TargetMode="External"/><Relationship Id="rId807" Type="http://schemas.openxmlformats.org/officeDocument/2006/relationships/hyperlink" Target="http://linkedin.com/in/dwikyerlangga" TargetMode="External"/><Relationship Id="rId2608" Type="http://schemas.openxmlformats.org/officeDocument/2006/relationships/hyperlink" Target="http://id.linkedin.com/in/mgufrone" TargetMode="External"/><Relationship Id="rId806" Type="http://schemas.openxmlformats.org/officeDocument/2006/relationships/hyperlink" Target="http://dwikyerl.me/" TargetMode="External"/><Relationship Id="rId2609" Type="http://schemas.openxmlformats.org/officeDocument/2006/relationships/hyperlink" Target="http://linkein.com/" TargetMode="External"/><Relationship Id="rId805" Type="http://schemas.openxmlformats.org/officeDocument/2006/relationships/hyperlink" Target="http://linkedin.com/in/aditya-wira-nugraha-1777b4146" TargetMode="External"/><Relationship Id="rId809" Type="http://schemas.openxmlformats.org/officeDocument/2006/relationships/hyperlink" Target="http://linkedin.com/in/muhammadsasmito" TargetMode="External"/><Relationship Id="rId800" Type="http://schemas.openxmlformats.org/officeDocument/2006/relationships/hyperlink" Target="mailto:akhyarmaulana99@gmail.com" TargetMode="External"/><Relationship Id="rId804" Type="http://schemas.openxmlformats.org/officeDocument/2006/relationships/hyperlink" Target="http://linkedin.com/in/ichsannuur" TargetMode="External"/><Relationship Id="rId803" Type="http://schemas.openxmlformats.org/officeDocument/2006/relationships/hyperlink" Target="http://linkedin.com/in/mukhlismuas" TargetMode="External"/><Relationship Id="rId802" Type="http://schemas.openxmlformats.org/officeDocument/2006/relationships/hyperlink" Target="http://linkedin.com/in/akhyar-maulana-a650a559" TargetMode="External"/><Relationship Id="rId801" Type="http://schemas.openxmlformats.org/officeDocument/2006/relationships/hyperlink" Target="http://pangeranweb.com/" TargetMode="External"/><Relationship Id="rId1750" Type="http://schemas.openxmlformats.org/officeDocument/2006/relationships/hyperlink" Target="http://linkein.com/" TargetMode="External"/><Relationship Id="rId1751" Type="http://schemas.openxmlformats.org/officeDocument/2006/relationships/hyperlink" Target="https://www.linkedin.com/in/alfharizky-fauzi-20628817b/" TargetMode="External"/><Relationship Id="rId1741" Type="http://schemas.openxmlformats.org/officeDocument/2006/relationships/hyperlink" Target="http://id.linkedin.com/in/aimabdhakim" TargetMode="External"/><Relationship Id="rId1742" Type="http://schemas.openxmlformats.org/officeDocument/2006/relationships/hyperlink" Target="http://linkein.com/" TargetMode="External"/><Relationship Id="rId1743" Type="http://schemas.openxmlformats.org/officeDocument/2006/relationships/hyperlink" Target="http://id.linkedin.com/in/sumitro-wijaya" TargetMode="External"/><Relationship Id="rId1744" Type="http://schemas.openxmlformats.org/officeDocument/2006/relationships/hyperlink" Target="http://linkein.com/" TargetMode="External"/><Relationship Id="rId1745" Type="http://schemas.openxmlformats.org/officeDocument/2006/relationships/hyperlink" Target="https://www.linkedin.com/in/dandyarir/" TargetMode="External"/><Relationship Id="rId1746" Type="http://schemas.openxmlformats.org/officeDocument/2006/relationships/hyperlink" Target="http://linkein.com/" TargetMode="External"/><Relationship Id="rId1747" Type="http://schemas.openxmlformats.org/officeDocument/2006/relationships/hyperlink" Target="https://www.linkedin.com/in/achmad-andri-1380a6128/" TargetMode="External"/><Relationship Id="rId1748" Type="http://schemas.openxmlformats.org/officeDocument/2006/relationships/hyperlink" Target="http://linkein.com/" TargetMode="External"/><Relationship Id="rId1749" Type="http://schemas.openxmlformats.org/officeDocument/2006/relationships/hyperlink" Target="http://id.linkedin.com/in/fathan" TargetMode="External"/><Relationship Id="rId1740" Type="http://schemas.openxmlformats.org/officeDocument/2006/relationships/hyperlink" Target="http://linkein.com/" TargetMode="External"/><Relationship Id="rId1710" Type="http://schemas.openxmlformats.org/officeDocument/2006/relationships/hyperlink" Target="http://id/linkedin.com/in/fauzanrindra" TargetMode="External"/><Relationship Id="rId1711" Type="http://schemas.openxmlformats.org/officeDocument/2006/relationships/hyperlink" Target="http://linkein.com/" TargetMode="External"/><Relationship Id="rId1712" Type="http://schemas.openxmlformats.org/officeDocument/2006/relationships/hyperlink" Target="https://www.linkedin.com/in/kemalelmizan/" TargetMode="External"/><Relationship Id="rId1713" Type="http://schemas.openxmlformats.org/officeDocument/2006/relationships/hyperlink" Target="http://linkein.com/" TargetMode="External"/><Relationship Id="rId1714" Type="http://schemas.openxmlformats.org/officeDocument/2006/relationships/hyperlink" Target="http://id.linkedin.com/in/adrianhartanto" TargetMode="External"/><Relationship Id="rId1715" Type="http://schemas.openxmlformats.org/officeDocument/2006/relationships/hyperlink" Target="http://linkein.com/" TargetMode="External"/><Relationship Id="rId1716" Type="http://schemas.openxmlformats.org/officeDocument/2006/relationships/hyperlink" Target="https://id.linkedin.com/in/forddyce" TargetMode="External"/><Relationship Id="rId1717" Type="http://schemas.openxmlformats.org/officeDocument/2006/relationships/hyperlink" Target="http://linkein.com/" TargetMode="External"/><Relationship Id="rId1718" Type="http://schemas.openxmlformats.org/officeDocument/2006/relationships/hyperlink" Target="https://www.linkedin.com/in/muharriana/" TargetMode="External"/><Relationship Id="rId1719" Type="http://schemas.openxmlformats.org/officeDocument/2006/relationships/hyperlink" Target="http://linkein.com/" TargetMode="External"/><Relationship Id="rId1700" Type="http://schemas.openxmlformats.org/officeDocument/2006/relationships/hyperlink" Target="https://id.linkedin.com/in/corneliusyan" TargetMode="External"/><Relationship Id="rId1701" Type="http://schemas.openxmlformats.org/officeDocument/2006/relationships/hyperlink" Target="http://linkein.com/" TargetMode="External"/><Relationship Id="rId1702" Type="http://schemas.openxmlformats.org/officeDocument/2006/relationships/hyperlink" Target="http://id.linkedin.com/in/ahmad-nizar-8a6109139" TargetMode="External"/><Relationship Id="rId1703" Type="http://schemas.openxmlformats.org/officeDocument/2006/relationships/hyperlink" Target="http://linkein.com/" TargetMode="External"/><Relationship Id="rId1704" Type="http://schemas.openxmlformats.org/officeDocument/2006/relationships/hyperlink" Target="https://www.linkedin.com/in/yohanes-trihartanto-955845114/" TargetMode="External"/><Relationship Id="rId1705" Type="http://schemas.openxmlformats.org/officeDocument/2006/relationships/hyperlink" Target="http://linkein.com/" TargetMode="External"/><Relationship Id="rId1706" Type="http://schemas.openxmlformats.org/officeDocument/2006/relationships/hyperlink" Target="https://www.linkedin.com/in/reyhan-alphard-savero-41b1b7127/" TargetMode="External"/><Relationship Id="rId1707" Type="http://schemas.openxmlformats.org/officeDocument/2006/relationships/hyperlink" Target="http://linkein.com/" TargetMode="External"/><Relationship Id="rId1708" Type="http://schemas.openxmlformats.org/officeDocument/2006/relationships/hyperlink" Target="http://in.linkedin.com/in/wiradh" TargetMode="External"/><Relationship Id="rId1709" Type="http://schemas.openxmlformats.org/officeDocument/2006/relationships/hyperlink" Target="http://linkein.com/" TargetMode="External"/><Relationship Id="rId40" Type="http://schemas.openxmlformats.org/officeDocument/2006/relationships/hyperlink" Target="https://www.linkedin.com/in/andre-bahtiar-fauzi-649096141/" TargetMode="External"/><Relationship Id="rId1334" Type="http://schemas.openxmlformats.org/officeDocument/2006/relationships/hyperlink" Target="mailto:mas.hasan21@gmail.com" TargetMode="External"/><Relationship Id="rId2665" Type="http://schemas.openxmlformats.org/officeDocument/2006/relationships/hyperlink" Target="http://linkein.com/" TargetMode="External"/><Relationship Id="rId1335" Type="http://schemas.openxmlformats.org/officeDocument/2006/relationships/hyperlink" Target="https://www.linkedin.com/in/ahmad-hasan-33baa8aa?lipi=urn%3Ali%3Apage%3Ad_flagship3_profile_view_base_contact_details%3B0xWPXchGS8W%2FcGdTk42TzA%3D%3D" TargetMode="External"/><Relationship Id="rId2666" Type="http://schemas.openxmlformats.org/officeDocument/2006/relationships/hyperlink" Target="http://id.linkedin.com/in/sahat-tuaman-munthe-4921b8103" TargetMode="External"/><Relationship Id="rId42" Type="http://schemas.openxmlformats.org/officeDocument/2006/relationships/hyperlink" Target="mailto:adamluthfi6@gmail.com" TargetMode="External"/><Relationship Id="rId1336" Type="http://schemas.openxmlformats.org/officeDocument/2006/relationships/hyperlink" Target="https://www.linkedin.com/in/lukman-873889186" TargetMode="External"/><Relationship Id="rId2667" Type="http://schemas.openxmlformats.org/officeDocument/2006/relationships/hyperlink" Target="http://linkein.com/" TargetMode="External"/><Relationship Id="rId41" Type="http://schemas.openxmlformats.org/officeDocument/2006/relationships/hyperlink" Target="https://www.linkedin.com/in/harisasrofi/" TargetMode="External"/><Relationship Id="rId1337" Type="http://schemas.openxmlformats.org/officeDocument/2006/relationships/hyperlink" Target="https://www.linkedin.com/in/fariz-a-5899a5137" TargetMode="External"/><Relationship Id="rId2668" Type="http://schemas.openxmlformats.org/officeDocument/2006/relationships/hyperlink" Target="http://id.linkedin.com/in/muhammad-rizky-835446193" TargetMode="External"/><Relationship Id="rId44" Type="http://schemas.openxmlformats.org/officeDocument/2006/relationships/hyperlink" Target="https://www.linkedin.com/in/antonio-yaphiar-0861b1100/" TargetMode="External"/><Relationship Id="rId1338" Type="http://schemas.openxmlformats.org/officeDocument/2006/relationships/hyperlink" Target="https://www.linkedin.com/in/iwanguntur" TargetMode="External"/><Relationship Id="rId2669" Type="http://schemas.openxmlformats.org/officeDocument/2006/relationships/hyperlink" Target="http://linkein.com/" TargetMode="External"/><Relationship Id="rId43" Type="http://schemas.openxmlformats.org/officeDocument/2006/relationships/hyperlink" Target="https://www.linkedin.com/in/adamluthfi/" TargetMode="External"/><Relationship Id="rId1339" Type="http://schemas.openxmlformats.org/officeDocument/2006/relationships/hyperlink" Target="https://www.linkedin.com/in/reza-basuki-589b72172" TargetMode="External"/><Relationship Id="rId46" Type="http://schemas.openxmlformats.org/officeDocument/2006/relationships/hyperlink" Target="https://www.linkedin.com/in/febriadrian/" TargetMode="External"/><Relationship Id="rId45" Type="http://schemas.openxmlformats.org/officeDocument/2006/relationships/hyperlink" Target="https://github.com/febriadrian" TargetMode="External"/><Relationship Id="rId745" Type="http://schemas.openxmlformats.org/officeDocument/2006/relationships/hyperlink" Target="http://zahidmuhammadzaki.gitlab.io/" TargetMode="External"/><Relationship Id="rId744" Type="http://schemas.openxmlformats.org/officeDocument/2006/relationships/hyperlink" Target="http://linkedin.com/in/kresnamal" TargetMode="External"/><Relationship Id="rId743" Type="http://schemas.openxmlformats.org/officeDocument/2006/relationships/hyperlink" Target="http://linkedin.com/in/lutfialfiansyah" TargetMode="External"/><Relationship Id="rId742" Type="http://schemas.openxmlformats.org/officeDocument/2006/relationships/hyperlink" Target="http://linkedin.com/in/reinaldi-mohamad-yusup-68669689" TargetMode="External"/><Relationship Id="rId749" Type="http://schemas.openxmlformats.org/officeDocument/2006/relationships/hyperlink" Target="http://linkedin.com/in/erlan-saputra-456897178" TargetMode="External"/><Relationship Id="rId748" Type="http://schemas.openxmlformats.org/officeDocument/2006/relationships/hyperlink" Target="http://linkedin.com/in/aliqornan" TargetMode="External"/><Relationship Id="rId747" Type="http://schemas.openxmlformats.org/officeDocument/2006/relationships/hyperlink" Target="http://aliqornanblog.wordpress.com/" TargetMode="External"/><Relationship Id="rId746" Type="http://schemas.openxmlformats.org/officeDocument/2006/relationships/hyperlink" Target="http://linkedin.com/in/zahid-muhammad-zaki-0467a4173" TargetMode="External"/><Relationship Id="rId48" Type="http://schemas.openxmlformats.org/officeDocument/2006/relationships/hyperlink" Target="https://www.linkedin.com/in/figarjanuar/" TargetMode="External"/><Relationship Id="rId47" Type="http://schemas.openxmlformats.org/officeDocument/2006/relationships/hyperlink" Target="https://www.linkedin.com/in/angga-surya-900985127/" TargetMode="External"/><Relationship Id="rId49" Type="http://schemas.openxmlformats.org/officeDocument/2006/relationships/hyperlink" Target="http://www.agasigp.web.id/" TargetMode="External"/><Relationship Id="rId2660" Type="http://schemas.openxmlformats.org/officeDocument/2006/relationships/hyperlink" Target="http://id.linkedin.com/in/mohagungnugroho" TargetMode="External"/><Relationship Id="rId741" Type="http://schemas.openxmlformats.org/officeDocument/2006/relationships/hyperlink" Target="http://scrap-kuy.herokuapp.com/" TargetMode="External"/><Relationship Id="rId1330" Type="http://schemas.openxmlformats.org/officeDocument/2006/relationships/hyperlink" Target="https://www.linkedin.com/in/kevinfpratama/" TargetMode="External"/><Relationship Id="rId2661" Type="http://schemas.openxmlformats.org/officeDocument/2006/relationships/hyperlink" Target="http://linkein.com/" TargetMode="External"/><Relationship Id="rId740" Type="http://schemas.openxmlformats.org/officeDocument/2006/relationships/hyperlink" Target="http://linkedin.com/in/sfrespati" TargetMode="External"/><Relationship Id="rId1331" Type="http://schemas.openxmlformats.org/officeDocument/2006/relationships/hyperlink" Target="https://www.linkedin.com/in/abdul-fattah-b0b422103" TargetMode="External"/><Relationship Id="rId2662" Type="http://schemas.openxmlformats.org/officeDocument/2006/relationships/hyperlink" Target="http://id.linkedin.com/in/dewi-rahmawati-17b4a1b0" TargetMode="External"/><Relationship Id="rId1332" Type="http://schemas.openxmlformats.org/officeDocument/2006/relationships/hyperlink" Target="https://www.linkedin.com/in/rizki-rivaldi-miranto-542850121/" TargetMode="External"/><Relationship Id="rId2663" Type="http://schemas.openxmlformats.org/officeDocument/2006/relationships/hyperlink" Target="http://linkein.com/" TargetMode="External"/><Relationship Id="rId1333" Type="http://schemas.openxmlformats.org/officeDocument/2006/relationships/hyperlink" Target="https://www.linkedin.com/in/panduakas" TargetMode="External"/><Relationship Id="rId2664" Type="http://schemas.openxmlformats.org/officeDocument/2006/relationships/hyperlink" Target="http://id.linkedin.com/in/andy-darmawan-a46432143" TargetMode="External"/><Relationship Id="rId1323" Type="http://schemas.openxmlformats.org/officeDocument/2006/relationships/hyperlink" Target="https://www.linkedin.com/in/burhan-mu-min-1120a9147/" TargetMode="External"/><Relationship Id="rId2654" Type="http://schemas.openxmlformats.org/officeDocument/2006/relationships/hyperlink" Target="http://id.linkedin.com/in/intan-intan766hi-gmail-com-4010a78b" TargetMode="External"/><Relationship Id="rId1324" Type="http://schemas.openxmlformats.org/officeDocument/2006/relationships/hyperlink" Target="https://www.linkedin.com/in/heru-prayogo-440b4497/" TargetMode="External"/><Relationship Id="rId2655" Type="http://schemas.openxmlformats.org/officeDocument/2006/relationships/hyperlink" Target="http://linkein.com/" TargetMode="External"/><Relationship Id="rId31" Type="http://schemas.openxmlformats.org/officeDocument/2006/relationships/hyperlink" Target="https://www.linkedin.com/in/fransiscus-caesar/" TargetMode="External"/><Relationship Id="rId1325" Type="http://schemas.openxmlformats.org/officeDocument/2006/relationships/hyperlink" Target="https://arsmp.com/" TargetMode="External"/><Relationship Id="rId2656" Type="http://schemas.openxmlformats.org/officeDocument/2006/relationships/hyperlink" Target="http://id.linkedin.com/in/andrianto-lv" TargetMode="External"/><Relationship Id="rId30" Type="http://schemas.openxmlformats.org/officeDocument/2006/relationships/hyperlink" Target="https://www.linkedin.com/in/anggerbinuko/" TargetMode="External"/><Relationship Id="rId1326" Type="http://schemas.openxmlformats.org/officeDocument/2006/relationships/hyperlink" Target="https://www.linkedin.com/in/aries-maulana-36b84560/" TargetMode="External"/><Relationship Id="rId2657" Type="http://schemas.openxmlformats.org/officeDocument/2006/relationships/hyperlink" Target="http://linkein.com/" TargetMode="External"/><Relationship Id="rId33" Type="http://schemas.openxmlformats.org/officeDocument/2006/relationships/hyperlink" Target="mailto:anggadwiarifandi96@gmail.com" TargetMode="External"/><Relationship Id="rId1327" Type="http://schemas.openxmlformats.org/officeDocument/2006/relationships/hyperlink" Target="https://www.linkedin.com/in/luthfan-hafizh-070155a5/" TargetMode="External"/><Relationship Id="rId2658" Type="http://schemas.openxmlformats.org/officeDocument/2006/relationships/hyperlink" Target="http://id.linkedin.com/in/ripkeeh" TargetMode="External"/><Relationship Id="rId32" Type="http://schemas.openxmlformats.org/officeDocument/2006/relationships/hyperlink" Target="https://www.linkedin.com/in/yunus-y-herfanda-89a13689/" TargetMode="External"/><Relationship Id="rId1328" Type="http://schemas.openxmlformats.org/officeDocument/2006/relationships/hyperlink" Target="https://www.linkedin.com/in/jaya-dianto-238300bb/" TargetMode="External"/><Relationship Id="rId2659" Type="http://schemas.openxmlformats.org/officeDocument/2006/relationships/hyperlink" Target="http://linkein.com/" TargetMode="External"/><Relationship Id="rId35" Type="http://schemas.openxmlformats.org/officeDocument/2006/relationships/hyperlink" Target="https://www.linkedin.com/in/adyanf/" TargetMode="External"/><Relationship Id="rId1329" Type="http://schemas.openxmlformats.org/officeDocument/2006/relationships/hyperlink" Target="mailto:kvideo11@gmail.com" TargetMode="External"/><Relationship Id="rId34" Type="http://schemas.openxmlformats.org/officeDocument/2006/relationships/hyperlink" Target="https://www.linkedin.com/in/angga-dwi-arifandi-6414b8b8/" TargetMode="External"/><Relationship Id="rId739" Type="http://schemas.openxmlformats.org/officeDocument/2006/relationships/hyperlink" Target="http://github.com/suryafrespati" TargetMode="External"/><Relationship Id="rId734" Type="http://schemas.openxmlformats.org/officeDocument/2006/relationships/hyperlink" Target="http://rendyfebry.github.io/" TargetMode="External"/><Relationship Id="rId733" Type="http://schemas.openxmlformats.org/officeDocument/2006/relationships/hyperlink" Target="http://linkedin.com/in/ajiyakin" TargetMode="External"/><Relationship Id="rId732" Type="http://schemas.openxmlformats.org/officeDocument/2006/relationships/hyperlink" Target="http://linkedin.com/in/jonathan-natanael-siahaan-526b4777" TargetMode="External"/><Relationship Id="rId731" Type="http://schemas.openxmlformats.org/officeDocument/2006/relationships/hyperlink" Target="http://github.com/jonathannatanaelsiahaan" TargetMode="External"/><Relationship Id="rId738" Type="http://schemas.openxmlformats.org/officeDocument/2006/relationships/hyperlink" Target="http://linkedin.com/in/adityanuar" TargetMode="External"/><Relationship Id="rId737" Type="http://schemas.openxmlformats.org/officeDocument/2006/relationships/hyperlink" Target="http://adityanuar.com/" TargetMode="External"/><Relationship Id="rId736" Type="http://schemas.openxmlformats.org/officeDocument/2006/relationships/hyperlink" Target="http://linkedin.com/in/teguh-maulana-hidayatulloh-b39339109" TargetMode="External"/><Relationship Id="rId735" Type="http://schemas.openxmlformats.org/officeDocument/2006/relationships/hyperlink" Target="http://linkedin.com/in/rendyfebry" TargetMode="External"/><Relationship Id="rId37" Type="http://schemas.openxmlformats.org/officeDocument/2006/relationships/hyperlink" Target="https://www.linkedin.com/in/muhammad-savero-180996/" TargetMode="External"/><Relationship Id="rId36" Type="http://schemas.openxmlformats.org/officeDocument/2006/relationships/hyperlink" Target="https://www.linkedin.com/in/reza-raka-nugraha-ab8b79187/" TargetMode="External"/><Relationship Id="rId39" Type="http://schemas.openxmlformats.org/officeDocument/2006/relationships/hyperlink" Target="https://www.linkedin.com/in/acsiregar/" TargetMode="External"/><Relationship Id="rId38" Type="http://schemas.openxmlformats.org/officeDocument/2006/relationships/hyperlink" Target="https://www.linkedin.com/in/vina-wulandari-0bb9b7162/" TargetMode="External"/><Relationship Id="rId730" Type="http://schemas.openxmlformats.org/officeDocument/2006/relationships/hyperlink" Target="http://linkedin.com/in/dynastymasra" TargetMode="External"/><Relationship Id="rId2650" Type="http://schemas.openxmlformats.org/officeDocument/2006/relationships/hyperlink" Target="http://id.linkedin.com/in/tryanugrahromadhan" TargetMode="External"/><Relationship Id="rId1320" Type="http://schemas.openxmlformats.org/officeDocument/2006/relationships/hyperlink" Target="http://www.masukkoding.com/" TargetMode="External"/><Relationship Id="rId2651" Type="http://schemas.openxmlformats.org/officeDocument/2006/relationships/hyperlink" Target="http://linkein.com/" TargetMode="External"/><Relationship Id="rId1321" Type="http://schemas.openxmlformats.org/officeDocument/2006/relationships/hyperlink" Target="https://www.linkedin.com/in/zulhan92/" TargetMode="External"/><Relationship Id="rId2652" Type="http://schemas.openxmlformats.org/officeDocument/2006/relationships/hyperlink" Target="http://id.linkedin.com/in/daraadhelia?trk=public_profile_browsemap_profile-result-card_result-card_full-click" TargetMode="External"/><Relationship Id="rId1322" Type="http://schemas.openxmlformats.org/officeDocument/2006/relationships/hyperlink" Target="https://www.linkedin.com/in/chandra-perdana-1a204a17a/" TargetMode="External"/><Relationship Id="rId2653" Type="http://schemas.openxmlformats.org/officeDocument/2006/relationships/hyperlink" Target="http://linkein.com/" TargetMode="External"/><Relationship Id="rId1356" Type="http://schemas.openxmlformats.org/officeDocument/2006/relationships/hyperlink" Target="http://linkedin.com/in/onesinus" TargetMode="External"/><Relationship Id="rId2203" Type="http://schemas.openxmlformats.org/officeDocument/2006/relationships/hyperlink" Target="https://www.linkedin.com/in/kelvin-herwanda-tandrio-0aa12117b/" TargetMode="External"/><Relationship Id="rId2687" Type="http://schemas.openxmlformats.org/officeDocument/2006/relationships/hyperlink" Target="http://linkein.com/" TargetMode="External"/><Relationship Id="rId1357" Type="http://schemas.openxmlformats.org/officeDocument/2006/relationships/hyperlink" Target="mailto:sirin6867@gmail.com" TargetMode="External"/><Relationship Id="rId2204" Type="http://schemas.openxmlformats.org/officeDocument/2006/relationships/hyperlink" Target="http://linkein.com/" TargetMode="External"/><Relationship Id="rId2688" Type="http://schemas.openxmlformats.org/officeDocument/2006/relationships/hyperlink" Target="http://id.linkedin.com/in/muhammad-satria-pinandita-9146a313a" TargetMode="External"/><Relationship Id="rId20" Type="http://schemas.openxmlformats.org/officeDocument/2006/relationships/hyperlink" Target="https://www.linkedin.com/in/agustinus-kevin-pongoh-222a17131/" TargetMode="External"/><Relationship Id="rId1358" Type="http://schemas.openxmlformats.org/officeDocument/2006/relationships/hyperlink" Target="http://linkedin.com/in/rayhan-rafiud-darojat-870a8215a" TargetMode="External"/><Relationship Id="rId2205" Type="http://schemas.openxmlformats.org/officeDocument/2006/relationships/hyperlink" Target="https://www.linkedin.com/in/kevinyulianto/" TargetMode="External"/><Relationship Id="rId2689" Type="http://schemas.openxmlformats.org/officeDocument/2006/relationships/hyperlink" Target="http://linkein.com/" TargetMode="External"/><Relationship Id="rId1359" Type="http://schemas.openxmlformats.org/officeDocument/2006/relationships/hyperlink" Target="mailto:muhammadzhuhry@gmail.com" TargetMode="External"/><Relationship Id="rId2206" Type="http://schemas.openxmlformats.org/officeDocument/2006/relationships/hyperlink" Target="http://linkein.com/" TargetMode="External"/><Relationship Id="rId22" Type="http://schemas.openxmlformats.org/officeDocument/2006/relationships/hyperlink" Target="https://www.linkedin.com/in/fauzi-hilmy/" TargetMode="External"/><Relationship Id="rId2207" Type="http://schemas.openxmlformats.org/officeDocument/2006/relationships/hyperlink" Target="https://www.linkedin.com/in/wellsen/" TargetMode="External"/><Relationship Id="rId21" Type="http://schemas.openxmlformats.org/officeDocument/2006/relationships/hyperlink" Target="https://www.linkedin.com/in/imam-arief-wicaksono-6a85a487/" TargetMode="External"/><Relationship Id="rId2208" Type="http://schemas.openxmlformats.org/officeDocument/2006/relationships/hyperlink" Target="http://linkein.com/" TargetMode="External"/><Relationship Id="rId24" Type="http://schemas.openxmlformats.org/officeDocument/2006/relationships/hyperlink" Target="https://www.linkedin.com/in/wahyubaskara/" TargetMode="External"/><Relationship Id="rId2209" Type="http://schemas.openxmlformats.org/officeDocument/2006/relationships/hyperlink" Target="http://id.linkedin.com/in/bagaskara-wisnu-gunawan" TargetMode="External"/><Relationship Id="rId23" Type="http://schemas.openxmlformats.org/officeDocument/2006/relationships/hyperlink" Target="https://www.linkedin.com/in/samuel-bernard-jeffersen-ba55b5169/" TargetMode="External"/><Relationship Id="rId767" Type="http://schemas.openxmlformats.org/officeDocument/2006/relationships/hyperlink" Target="http://linkedin.com/in/abudzar-al-ghiffari-228470139" TargetMode="External"/><Relationship Id="rId766" Type="http://schemas.openxmlformats.org/officeDocument/2006/relationships/hyperlink" Target="http://linkedin.com/in/abby-darda-damarullah-b41845157" TargetMode="External"/><Relationship Id="rId765" Type="http://schemas.openxmlformats.org/officeDocument/2006/relationships/hyperlink" Target="http://abbydarda.github.io/" TargetMode="External"/><Relationship Id="rId764" Type="http://schemas.openxmlformats.org/officeDocument/2006/relationships/hyperlink" Target="mailto:darda.abby@gmail.com" TargetMode="External"/><Relationship Id="rId769" Type="http://schemas.openxmlformats.org/officeDocument/2006/relationships/hyperlink" Target="http://linkedin.com/in/dhiaaziz" TargetMode="External"/><Relationship Id="rId768" Type="http://schemas.openxmlformats.org/officeDocument/2006/relationships/hyperlink" Target="http://coderimut.com/" TargetMode="External"/><Relationship Id="rId26" Type="http://schemas.openxmlformats.org/officeDocument/2006/relationships/hyperlink" Target="https://www.linkedin.com/in/justmasqod/" TargetMode="External"/><Relationship Id="rId25" Type="http://schemas.openxmlformats.org/officeDocument/2006/relationships/hyperlink" Target="https://www.linkedin.com/in/adrianti-rusli/" TargetMode="External"/><Relationship Id="rId2680" Type="http://schemas.openxmlformats.org/officeDocument/2006/relationships/hyperlink" Target="http://id.linkedin.com/in/abdul-majeed-36612311a" TargetMode="External"/><Relationship Id="rId28" Type="http://schemas.openxmlformats.org/officeDocument/2006/relationships/hyperlink" Target="https://www.linkedin.com/in/andrewjonathanr/" TargetMode="External"/><Relationship Id="rId1350" Type="http://schemas.openxmlformats.org/officeDocument/2006/relationships/hyperlink" Target="http://linkedin.com/in/piinalpin" TargetMode="External"/><Relationship Id="rId2681" Type="http://schemas.openxmlformats.org/officeDocument/2006/relationships/hyperlink" Target="http://linkein.com/" TargetMode="External"/><Relationship Id="rId27" Type="http://schemas.openxmlformats.org/officeDocument/2006/relationships/hyperlink" Target="https://www.linkedin.com/in/imam-arief-wicaksono-6a85a487/" TargetMode="External"/><Relationship Id="rId1351" Type="http://schemas.openxmlformats.org/officeDocument/2006/relationships/hyperlink" Target="http://linkedin.com/in/mhgufron" TargetMode="External"/><Relationship Id="rId2682" Type="http://schemas.openxmlformats.org/officeDocument/2006/relationships/hyperlink" Target="http://id.linkedin.com/in/nmfzone" TargetMode="External"/><Relationship Id="rId763" Type="http://schemas.openxmlformats.org/officeDocument/2006/relationships/hyperlink" Target="http://linkedin.com/in/fikrirnurhidayat" TargetMode="External"/><Relationship Id="rId1352" Type="http://schemas.openxmlformats.org/officeDocument/2006/relationships/hyperlink" Target="mailto:muhammadyusuf931@gmail.com" TargetMode="External"/><Relationship Id="rId2683" Type="http://schemas.openxmlformats.org/officeDocument/2006/relationships/hyperlink" Target="http://linkein.com/" TargetMode="External"/><Relationship Id="rId29" Type="http://schemas.openxmlformats.org/officeDocument/2006/relationships/hyperlink" Target="https://www.linkedin.com/in/radityakurnianto/" TargetMode="External"/><Relationship Id="rId762" Type="http://schemas.openxmlformats.org/officeDocument/2006/relationships/hyperlink" Target="http://linkedin.com/in/rendi-yosandri-aab509191" TargetMode="External"/><Relationship Id="rId1353" Type="http://schemas.openxmlformats.org/officeDocument/2006/relationships/hyperlink" Target="http://myusuf.id/" TargetMode="External"/><Relationship Id="rId2200" Type="http://schemas.openxmlformats.org/officeDocument/2006/relationships/hyperlink" Target="http://linkein.com/" TargetMode="External"/><Relationship Id="rId2684" Type="http://schemas.openxmlformats.org/officeDocument/2006/relationships/hyperlink" Target="http://id.linkedin.com/in/eriseloratno" TargetMode="External"/><Relationship Id="rId761" Type="http://schemas.openxmlformats.org/officeDocument/2006/relationships/hyperlink" Target="http://linkedin.com/in/akbarabustang" TargetMode="External"/><Relationship Id="rId1354" Type="http://schemas.openxmlformats.org/officeDocument/2006/relationships/hyperlink" Target="http://linkedin.com/in/m-yusuf" TargetMode="External"/><Relationship Id="rId2201" Type="http://schemas.openxmlformats.org/officeDocument/2006/relationships/hyperlink" Target="https://www.linkedin.com/in/wildanhuang/" TargetMode="External"/><Relationship Id="rId2685" Type="http://schemas.openxmlformats.org/officeDocument/2006/relationships/hyperlink" Target="http://linkein.com/" TargetMode="External"/><Relationship Id="rId760" Type="http://schemas.openxmlformats.org/officeDocument/2006/relationships/hyperlink" Target="http://linkedin.com/in/asroriakh" TargetMode="External"/><Relationship Id="rId1355" Type="http://schemas.openxmlformats.org/officeDocument/2006/relationships/hyperlink" Target="http://onespt.blogspot.com/" TargetMode="External"/><Relationship Id="rId2202" Type="http://schemas.openxmlformats.org/officeDocument/2006/relationships/hyperlink" Target="http://linkein.com/" TargetMode="External"/><Relationship Id="rId2686" Type="http://schemas.openxmlformats.org/officeDocument/2006/relationships/hyperlink" Target="http://id.linkedin.com/in/bahrie" TargetMode="External"/><Relationship Id="rId1345" Type="http://schemas.openxmlformats.org/officeDocument/2006/relationships/hyperlink" Target="http://jimmysetiawan.com/" TargetMode="External"/><Relationship Id="rId2676" Type="http://schemas.openxmlformats.org/officeDocument/2006/relationships/hyperlink" Target="http://id.linkedin.com/in/jevonaverill" TargetMode="External"/><Relationship Id="rId1346" Type="http://schemas.openxmlformats.org/officeDocument/2006/relationships/hyperlink" Target="http://linkedin.com/in/jimmyjs" TargetMode="External"/><Relationship Id="rId2677" Type="http://schemas.openxmlformats.org/officeDocument/2006/relationships/hyperlink" Target="http://linkein.com/" TargetMode="External"/><Relationship Id="rId1347" Type="http://schemas.openxmlformats.org/officeDocument/2006/relationships/hyperlink" Target="http://ariansaputra.com/" TargetMode="External"/><Relationship Id="rId2678" Type="http://schemas.openxmlformats.org/officeDocument/2006/relationships/hyperlink" Target="http://id.linkedin.com/in/ardi-yoto-2403a676" TargetMode="External"/><Relationship Id="rId1348" Type="http://schemas.openxmlformats.org/officeDocument/2006/relationships/hyperlink" Target="http://linkedin.com/in/rhyanz46" TargetMode="External"/><Relationship Id="rId2679" Type="http://schemas.openxmlformats.org/officeDocument/2006/relationships/hyperlink" Target="http://linkein.com/" TargetMode="External"/><Relationship Id="rId11" Type="http://schemas.openxmlformats.org/officeDocument/2006/relationships/hyperlink" Target="https://www.linkedin.com/in/zulhan92/" TargetMode="External"/><Relationship Id="rId1349" Type="http://schemas.openxmlformats.org/officeDocument/2006/relationships/hyperlink" Target="mailto:alvindityas@gmail.com" TargetMode="External"/><Relationship Id="rId10" Type="http://schemas.openxmlformats.org/officeDocument/2006/relationships/hyperlink" Target="http://www.masukkoding.com/" TargetMode="External"/><Relationship Id="rId13" Type="http://schemas.openxmlformats.org/officeDocument/2006/relationships/hyperlink" Target="https://www.linkedin.com/in/sarah-glory-olivia-14083a129/" TargetMode="External"/><Relationship Id="rId12" Type="http://schemas.openxmlformats.org/officeDocument/2006/relationships/hyperlink" Target="https://www.linkedin.com/in/stella-patricia-2814a3a7/" TargetMode="External"/><Relationship Id="rId756" Type="http://schemas.openxmlformats.org/officeDocument/2006/relationships/hyperlink" Target="http://linkedin.com/in/bagas-p" TargetMode="External"/><Relationship Id="rId755" Type="http://schemas.openxmlformats.org/officeDocument/2006/relationships/hyperlink" Target="http://linkedin.com/in/eko-prasetiyo-a5ab197b" TargetMode="External"/><Relationship Id="rId754" Type="http://schemas.openxmlformats.org/officeDocument/2006/relationships/hyperlink" Target="http://linkedin.com/in/olivia-aldisa-94635359" TargetMode="External"/><Relationship Id="rId753" Type="http://schemas.openxmlformats.org/officeDocument/2006/relationships/hyperlink" Target="http://oliviaaldisa.appspot.com/" TargetMode="External"/><Relationship Id="rId759" Type="http://schemas.openxmlformats.org/officeDocument/2006/relationships/hyperlink" Target="http://linkedin.com/in/yosaagunghindarto" TargetMode="External"/><Relationship Id="rId758" Type="http://schemas.openxmlformats.org/officeDocument/2006/relationships/hyperlink" Target="http://linkedin.com/in/muhamad-aris" TargetMode="External"/><Relationship Id="rId757" Type="http://schemas.openxmlformats.org/officeDocument/2006/relationships/hyperlink" Target="http://muhamadaris.com/" TargetMode="External"/><Relationship Id="rId15" Type="http://schemas.openxmlformats.org/officeDocument/2006/relationships/hyperlink" Target="https://www.linkedin.com/in/andre-wijaya-a01779b4/" TargetMode="External"/><Relationship Id="rId14" Type="http://schemas.openxmlformats.org/officeDocument/2006/relationships/hyperlink" Target="https://www.linkedin.com/in/jadequeline-marsha-pricilla-7bb58230/" TargetMode="External"/><Relationship Id="rId17" Type="http://schemas.openxmlformats.org/officeDocument/2006/relationships/hyperlink" Target="https://www.linkedin.com/in/wenly-pranata-50564b93/" TargetMode="External"/><Relationship Id="rId2670" Type="http://schemas.openxmlformats.org/officeDocument/2006/relationships/hyperlink" Target="http://id.linkedin.com/in/yusup-supriyadi-8bb37a187" TargetMode="External"/><Relationship Id="rId16" Type="http://schemas.openxmlformats.org/officeDocument/2006/relationships/hyperlink" Target="https://www.linkedin.com/in/daniel-wijono1994/" TargetMode="External"/><Relationship Id="rId1340" Type="http://schemas.openxmlformats.org/officeDocument/2006/relationships/hyperlink" Target="https://www.linkedin.com/in/suci-ana-lathifah-b8a43616a" TargetMode="External"/><Relationship Id="rId2671" Type="http://schemas.openxmlformats.org/officeDocument/2006/relationships/hyperlink" Target="http://linkein.com/" TargetMode="External"/><Relationship Id="rId19" Type="http://schemas.openxmlformats.org/officeDocument/2006/relationships/hyperlink" Target="https://www.linkedin.com/in/zulwiyozaputra/" TargetMode="External"/><Relationship Id="rId752" Type="http://schemas.openxmlformats.org/officeDocument/2006/relationships/hyperlink" Target="mailto:oliviaaldisa@hotmail.com" TargetMode="External"/><Relationship Id="rId1341" Type="http://schemas.openxmlformats.org/officeDocument/2006/relationships/hyperlink" Target="mailto:fitrimega.42@gmail.com" TargetMode="External"/><Relationship Id="rId2672" Type="http://schemas.openxmlformats.org/officeDocument/2006/relationships/hyperlink" Target="http://id.linkedin.com/in/agustinus-darsono" TargetMode="External"/><Relationship Id="rId18" Type="http://schemas.openxmlformats.org/officeDocument/2006/relationships/hyperlink" Target="https://github.com/zulwiyozaputra" TargetMode="External"/><Relationship Id="rId751" Type="http://schemas.openxmlformats.org/officeDocument/2006/relationships/hyperlink" Target="http://linkedin.com/in/guiltry" TargetMode="External"/><Relationship Id="rId1342" Type="http://schemas.openxmlformats.org/officeDocument/2006/relationships/hyperlink" Target="https://www.linkedin.com/in/fitri-mega-damayanti-784688170" TargetMode="External"/><Relationship Id="rId2673" Type="http://schemas.openxmlformats.org/officeDocument/2006/relationships/hyperlink" Target="http://linkein.com/" TargetMode="External"/><Relationship Id="rId750" Type="http://schemas.openxmlformats.org/officeDocument/2006/relationships/hyperlink" Target="http://medium.com/@guiltry" TargetMode="External"/><Relationship Id="rId1343" Type="http://schemas.openxmlformats.org/officeDocument/2006/relationships/hyperlink" Target="https://www.linkedin.com/in/chris-muladi-rianto-a18107198" TargetMode="External"/><Relationship Id="rId2674" Type="http://schemas.openxmlformats.org/officeDocument/2006/relationships/hyperlink" Target="http://id.linkedin.com/in/fadel-ahmad-ismail-6b53a997" TargetMode="External"/><Relationship Id="rId1344" Type="http://schemas.openxmlformats.org/officeDocument/2006/relationships/hyperlink" Target="https://www.linkedin.com/in/abudzar-al-ghiffari-228470139" TargetMode="External"/><Relationship Id="rId2675" Type="http://schemas.openxmlformats.org/officeDocument/2006/relationships/hyperlink" Target="http://linkein.com/" TargetMode="External"/><Relationship Id="rId84" Type="http://schemas.openxmlformats.org/officeDocument/2006/relationships/hyperlink" Target="https://www.linkedin.com/in/dewi-suryamaharani-2a259814b/" TargetMode="External"/><Relationship Id="rId1774" Type="http://schemas.openxmlformats.org/officeDocument/2006/relationships/hyperlink" Target="http://linkein.com/" TargetMode="External"/><Relationship Id="rId2621" Type="http://schemas.openxmlformats.org/officeDocument/2006/relationships/hyperlink" Target="http://linkein.com/" TargetMode="External"/><Relationship Id="rId83" Type="http://schemas.openxmlformats.org/officeDocument/2006/relationships/hyperlink" Target="mailto:suryamaharanidewi@gmail.com" TargetMode="External"/><Relationship Id="rId1775" Type="http://schemas.openxmlformats.org/officeDocument/2006/relationships/hyperlink" Target="https://www.linkedin.com/in/stevenar/" TargetMode="External"/><Relationship Id="rId2622" Type="http://schemas.openxmlformats.org/officeDocument/2006/relationships/hyperlink" Target="http://id.linkedin.com/in/randy-setiawan" TargetMode="External"/><Relationship Id="rId86" Type="http://schemas.openxmlformats.org/officeDocument/2006/relationships/hyperlink" Target="https://www.linkedin.com/in/claudiakenyta/" TargetMode="External"/><Relationship Id="rId1776" Type="http://schemas.openxmlformats.org/officeDocument/2006/relationships/hyperlink" Target="http://linkein.com/" TargetMode="External"/><Relationship Id="rId2623" Type="http://schemas.openxmlformats.org/officeDocument/2006/relationships/hyperlink" Target="http://linkein.com/" TargetMode="External"/><Relationship Id="rId85" Type="http://schemas.openxmlformats.org/officeDocument/2006/relationships/hyperlink" Target="mailto:claudiakenyta009@gmail.com" TargetMode="External"/><Relationship Id="rId1777" Type="http://schemas.openxmlformats.org/officeDocument/2006/relationships/hyperlink" Target="https://www.linkedin.com/in/novia-ragil-setiawan-a86975b1/" TargetMode="External"/><Relationship Id="rId2624" Type="http://schemas.openxmlformats.org/officeDocument/2006/relationships/hyperlink" Target="http://id.linkedin.com/in/clarissa-kenson-b940b3172" TargetMode="External"/><Relationship Id="rId88" Type="http://schemas.openxmlformats.org/officeDocument/2006/relationships/hyperlink" Target="http://safrodin.id/" TargetMode="External"/><Relationship Id="rId1778" Type="http://schemas.openxmlformats.org/officeDocument/2006/relationships/hyperlink" Target="http://linkein.com/" TargetMode="External"/><Relationship Id="rId2625" Type="http://schemas.openxmlformats.org/officeDocument/2006/relationships/hyperlink" Target="http://linkein.com/" TargetMode="External"/><Relationship Id="rId87" Type="http://schemas.openxmlformats.org/officeDocument/2006/relationships/hyperlink" Target="https://www.linkedin.com/in/dewi-salma-salsabila-b71009186" TargetMode="External"/><Relationship Id="rId1779" Type="http://schemas.openxmlformats.org/officeDocument/2006/relationships/hyperlink" Target="https://www.linkedin.com/in/andri-sukandi-40576394/" TargetMode="External"/><Relationship Id="rId2626" Type="http://schemas.openxmlformats.org/officeDocument/2006/relationships/hyperlink" Target="http://id.linkedin.com/in/luthfi-ar/de" TargetMode="External"/><Relationship Id="rId2627" Type="http://schemas.openxmlformats.org/officeDocument/2006/relationships/hyperlink" Target="http://linkein.com/" TargetMode="External"/><Relationship Id="rId89" Type="http://schemas.openxmlformats.org/officeDocument/2006/relationships/hyperlink" Target="https://www.linkedin.com/in/mohamad-safrodin-467858137/" TargetMode="External"/><Relationship Id="rId2628" Type="http://schemas.openxmlformats.org/officeDocument/2006/relationships/hyperlink" Target="http://id.linkedin.com/in/yudi-07b131138" TargetMode="External"/><Relationship Id="rId709" Type="http://schemas.openxmlformats.org/officeDocument/2006/relationships/hyperlink" Target="http://linkedin.com/in/dhamanutd" TargetMode="External"/><Relationship Id="rId2629" Type="http://schemas.openxmlformats.org/officeDocument/2006/relationships/hyperlink" Target="http://linkein.com/" TargetMode="External"/><Relationship Id="rId708" Type="http://schemas.openxmlformats.org/officeDocument/2006/relationships/hyperlink" Target="http://linkedin.com/in/alierretno" TargetMode="External"/><Relationship Id="rId707" Type="http://schemas.openxmlformats.org/officeDocument/2006/relationships/hyperlink" Target="http://newbiebehappy.blogspot.com/" TargetMode="External"/><Relationship Id="rId706" Type="http://schemas.openxmlformats.org/officeDocument/2006/relationships/hyperlink" Target="http://linkedin.com/in/istidana-harjanti" TargetMode="External"/><Relationship Id="rId80" Type="http://schemas.openxmlformats.org/officeDocument/2006/relationships/hyperlink" Target="https://www.linkedin.com/in/setyongr/" TargetMode="External"/><Relationship Id="rId82" Type="http://schemas.openxmlformats.org/officeDocument/2006/relationships/hyperlink" Target="https://www.linkedin.com/in/omega-samosir-5b7b97120/" TargetMode="External"/><Relationship Id="rId81" Type="http://schemas.openxmlformats.org/officeDocument/2006/relationships/hyperlink" Target="mailto:omiesamosir@gmail.com" TargetMode="External"/><Relationship Id="rId701" Type="http://schemas.openxmlformats.org/officeDocument/2006/relationships/hyperlink" Target="http://wahyudiputra.com/" TargetMode="External"/><Relationship Id="rId700" Type="http://schemas.openxmlformats.org/officeDocument/2006/relationships/hyperlink" Target="http://linkedin.com/in/edwinandrianto" TargetMode="External"/><Relationship Id="rId705" Type="http://schemas.openxmlformats.org/officeDocument/2006/relationships/hyperlink" Target="http://about.me/istidana" TargetMode="External"/><Relationship Id="rId704" Type="http://schemas.openxmlformats.org/officeDocument/2006/relationships/hyperlink" Target="http://linkedin.com/in/rafi-royhan-795026184" TargetMode="External"/><Relationship Id="rId703" Type="http://schemas.openxmlformats.org/officeDocument/2006/relationships/hyperlink" Target="http://wellrafi.com/" TargetMode="External"/><Relationship Id="rId702" Type="http://schemas.openxmlformats.org/officeDocument/2006/relationships/hyperlink" Target="http://linkedin.com/in/dimitri-wahyudiputra" TargetMode="External"/><Relationship Id="rId1770" Type="http://schemas.openxmlformats.org/officeDocument/2006/relationships/hyperlink" Target="http://linkein.com/" TargetMode="External"/><Relationship Id="rId1771" Type="http://schemas.openxmlformats.org/officeDocument/2006/relationships/hyperlink" Target="https://www.linkedin.com/in/hendra-susila-719b4a125/" TargetMode="External"/><Relationship Id="rId1772" Type="http://schemas.openxmlformats.org/officeDocument/2006/relationships/hyperlink" Target="http://linkein.com/" TargetMode="External"/><Relationship Id="rId1773" Type="http://schemas.openxmlformats.org/officeDocument/2006/relationships/hyperlink" Target="https://www.linkedin.com/in/ramlan-lumban-tobing-5937062b/" TargetMode="External"/><Relationship Id="rId2620" Type="http://schemas.openxmlformats.org/officeDocument/2006/relationships/hyperlink" Target="http://id.linkedin.com/in/martinusgouw" TargetMode="External"/><Relationship Id="rId73" Type="http://schemas.openxmlformats.org/officeDocument/2006/relationships/hyperlink" Target="http://renhard.net/" TargetMode="External"/><Relationship Id="rId1763" Type="http://schemas.openxmlformats.org/officeDocument/2006/relationships/hyperlink" Target="https://www.linkedin.com/in/dia-nugroho-a975ab10b/" TargetMode="External"/><Relationship Id="rId2610" Type="http://schemas.openxmlformats.org/officeDocument/2006/relationships/hyperlink" Target="http://id.linkedin.com/in/annisa-dwi-aguslita-356703127" TargetMode="External"/><Relationship Id="rId72" Type="http://schemas.openxmlformats.org/officeDocument/2006/relationships/hyperlink" Target="https://www.linkedin.com/in/marifyahya/" TargetMode="External"/><Relationship Id="rId1764" Type="http://schemas.openxmlformats.org/officeDocument/2006/relationships/hyperlink" Target="http://linkein.com/" TargetMode="External"/><Relationship Id="rId2611" Type="http://schemas.openxmlformats.org/officeDocument/2006/relationships/hyperlink" Target="http://linkein.com/" TargetMode="External"/><Relationship Id="rId75" Type="http://schemas.openxmlformats.org/officeDocument/2006/relationships/hyperlink" Target="https://www.linkedin.com/in/alifia-alifia-38878b164/" TargetMode="External"/><Relationship Id="rId1765" Type="http://schemas.openxmlformats.org/officeDocument/2006/relationships/hyperlink" Target="https://www.linkedin.com/in/fitrahsunaryo/" TargetMode="External"/><Relationship Id="rId2612" Type="http://schemas.openxmlformats.org/officeDocument/2006/relationships/hyperlink" Target="http://id.linkedin.com/in/hckrcom" TargetMode="External"/><Relationship Id="rId74" Type="http://schemas.openxmlformats.org/officeDocument/2006/relationships/hyperlink" Target="https://www.linkedin.com/in/renhard/" TargetMode="External"/><Relationship Id="rId1766" Type="http://schemas.openxmlformats.org/officeDocument/2006/relationships/hyperlink" Target="http://linkein.com/" TargetMode="External"/><Relationship Id="rId2613" Type="http://schemas.openxmlformats.org/officeDocument/2006/relationships/hyperlink" Target="http://linkein.com/" TargetMode="External"/><Relationship Id="rId77" Type="http://schemas.openxmlformats.org/officeDocument/2006/relationships/hyperlink" Target="https://www.linkedin.com/in/michael-cheng-07a069bb/" TargetMode="External"/><Relationship Id="rId1767" Type="http://schemas.openxmlformats.org/officeDocument/2006/relationships/hyperlink" Target="https://www.linkedin.com/in/jelitaratupertiwi/" TargetMode="External"/><Relationship Id="rId2614" Type="http://schemas.openxmlformats.org/officeDocument/2006/relationships/hyperlink" Target="http://id.linkedin.com/in/shamirhusein" TargetMode="External"/><Relationship Id="rId76" Type="http://schemas.openxmlformats.org/officeDocument/2006/relationships/hyperlink" Target="https://www.linkedin.com/in/yudi-chang" TargetMode="External"/><Relationship Id="rId1768" Type="http://schemas.openxmlformats.org/officeDocument/2006/relationships/hyperlink" Target="http://linkein.com/" TargetMode="External"/><Relationship Id="rId2615" Type="http://schemas.openxmlformats.org/officeDocument/2006/relationships/hyperlink" Target="http://linkein.com/" TargetMode="External"/><Relationship Id="rId79" Type="http://schemas.openxmlformats.org/officeDocument/2006/relationships/hyperlink" Target="https://www.linkedin.com/in/zetbaitsu/" TargetMode="External"/><Relationship Id="rId1769" Type="http://schemas.openxmlformats.org/officeDocument/2006/relationships/hyperlink" Target="https://www.linkedin.com/in/dr-ir-rd-berry-padmanagara-mm-238bb229/" TargetMode="External"/><Relationship Id="rId2616" Type="http://schemas.openxmlformats.org/officeDocument/2006/relationships/hyperlink" Target="http://id.linkedin.com/in/bayuluky" TargetMode="External"/><Relationship Id="rId78" Type="http://schemas.openxmlformats.org/officeDocument/2006/relationships/hyperlink" Target="https://www.linkedin.com/in/kevingozali/detail/contact-info/" TargetMode="External"/><Relationship Id="rId2617" Type="http://schemas.openxmlformats.org/officeDocument/2006/relationships/hyperlink" Target="http://linkein.com/" TargetMode="External"/><Relationship Id="rId2618" Type="http://schemas.openxmlformats.org/officeDocument/2006/relationships/hyperlink" Target="http://id.linkedin.com/in/jeffri-andriyanto-226599b3" TargetMode="External"/><Relationship Id="rId2619" Type="http://schemas.openxmlformats.org/officeDocument/2006/relationships/hyperlink" Target="http://linkein.com/" TargetMode="External"/><Relationship Id="rId71" Type="http://schemas.openxmlformats.org/officeDocument/2006/relationships/hyperlink" Target="https://www.linkedin.com/in/uray-jordi-lasardi-887540152/" TargetMode="External"/><Relationship Id="rId70" Type="http://schemas.openxmlformats.org/officeDocument/2006/relationships/hyperlink" Target="https://www.linkedin.com/in/aalimudin/" TargetMode="External"/><Relationship Id="rId1760" Type="http://schemas.openxmlformats.org/officeDocument/2006/relationships/hyperlink" Target="http://linkein.com/" TargetMode="External"/><Relationship Id="rId1761" Type="http://schemas.openxmlformats.org/officeDocument/2006/relationships/hyperlink" Target="https://www.linkedin.com/in/yuliandi-brata-permadi-8a2485128/" TargetMode="External"/><Relationship Id="rId1762" Type="http://schemas.openxmlformats.org/officeDocument/2006/relationships/hyperlink" Target="http://linkein.com/" TargetMode="External"/><Relationship Id="rId62" Type="http://schemas.openxmlformats.org/officeDocument/2006/relationships/hyperlink" Target="https://www.linkedin.com/in/rinaldysam/" TargetMode="External"/><Relationship Id="rId1312" Type="http://schemas.openxmlformats.org/officeDocument/2006/relationships/hyperlink" Target="https://www.linkedin.com/in/dwiwidya-winaryono-b61919106/" TargetMode="External"/><Relationship Id="rId1796" Type="http://schemas.openxmlformats.org/officeDocument/2006/relationships/hyperlink" Target="http://linkein.com/" TargetMode="External"/><Relationship Id="rId2643" Type="http://schemas.openxmlformats.org/officeDocument/2006/relationships/hyperlink" Target="http://linkein.com/" TargetMode="External"/><Relationship Id="rId61" Type="http://schemas.openxmlformats.org/officeDocument/2006/relationships/hyperlink" Target="https://www.linkedin.com/in/ferry-adi-wijayanto-97599465/" TargetMode="External"/><Relationship Id="rId1313" Type="http://schemas.openxmlformats.org/officeDocument/2006/relationships/hyperlink" Target="mailto:yusufadinata19@gmail.com" TargetMode="External"/><Relationship Id="rId1797" Type="http://schemas.openxmlformats.org/officeDocument/2006/relationships/hyperlink" Target="https://www.linkedin.com/in/muhamad-faldi-taufik-546a9815b/" TargetMode="External"/><Relationship Id="rId2644" Type="http://schemas.openxmlformats.org/officeDocument/2006/relationships/hyperlink" Target="http://id.linkedin.com/in/han-jaya-motorola-communitions-106713189" TargetMode="External"/><Relationship Id="rId64" Type="http://schemas.openxmlformats.org/officeDocument/2006/relationships/hyperlink" Target="https://www.linkedin.com/in/william-cendana-b2546bb3/" TargetMode="External"/><Relationship Id="rId1314" Type="http://schemas.openxmlformats.org/officeDocument/2006/relationships/hyperlink" Target="https://www.linkedin.com/in/mohamad-yusuf-adi-nata/" TargetMode="External"/><Relationship Id="rId1798" Type="http://schemas.openxmlformats.org/officeDocument/2006/relationships/hyperlink" Target="http://linkein.com/" TargetMode="External"/><Relationship Id="rId2645" Type="http://schemas.openxmlformats.org/officeDocument/2006/relationships/hyperlink" Target="http://linkein.com/" TargetMode="External"/><Relationship Id="rId63" Type="http://schemas.openxmlformats.org/officeDocument/2006/relationships/hyperlink" Target="https://www.linkedin.com/in/fxwh-/" TargetMode="External"/><Relationship Id="rId1315" Type="http://schemas.openxmlformats.org/officeDocument/2006/relationships/hyperlink" Target="https://www.linkedin.com/in/adeardo/" TargetMode="External"/><Relationship Id="rId1799" Type="http://schemas.openxmlformats.org/officeDocument/2006/relationships/hyperlink" Target="https://www.linkedin.com/in/avriana-indarwasti/" TargetMode="External"/><Relationship Id="rId2646" Type="http://schemas.openxmlformats.org/officeDocument/2006/relationships/hyperlink" Target="http://id.linkedin.com/in/fillarrysusanto" TargetMode="External"/><Relationship Id="rId66" Type="http://schemas.openxmlformats.org/officeDocument/2006/relationships/hyperlink" Target="mailto:mfirdaus1453@gmail.com" TargetMode="External"/><Relationship Id="rId1316" Type="http://schemas.openxmlformats.org/officeDocument/2006/relationships/hyperlink" Target="https://www.linkedin.com/in/ginting-saputro-310a49146/" TargetMode="External"/><Relationship Id="rId2647" Type="http://schemas.openxmlformats.org/officeDocument/2006/relationships/hyperlink" Target="http://linkein.com/" TargetMode="External"/><Relationship Id="rId65" Type="http://schemas.openxmlformats.org/officeDocument/2006/relationships/hyperlink" Target="https://www.linkedin.com/in/fiqri-hafzain-14174b159/" TargetMode="External"/><Relationship Id="rId1317" Type="http://schemas.openxmlformats.org/officeDocument/2006/relationships/hyperlink" Target="http://aldena-oktavian.blogspot.com/" TargetMode="External"/><Relationship Id="rId2648" Type="http://schemas.openxmlformats.org/officeDocument/2006/relationships/hyperlink" Target="http://id.linkedin.com/in/fabiola-lavenia-71689ba2/en" TargetMode="External"/><Relationship Id="rId68" Type="http://schemas.openxmlformats.org/officeDocument/2006/relationships/hyperlink" Target="https://www.linkedin.com/in/muhamadsyafii4/" TargetMode="External"/><Relationship Id="rId1318" Type="http://schemas.openxmlformats.org/officeDocument/2006/relationships/hyperlink" Target="https://www.linkedin.com/in/aldena-oktavian-permatasari-419b1690/" TargetMode="External"/><Relationship Id="rId2649" Type="http://schemas.openxmlformats.org/officeDocument/2006/relationships/hyperlink" Target="http://linkein.com/" TargetMode="External"/><Relationship Id="rId67" Type="http://schemas.openxmlformats.org/officeDocument/2006/relationships/hyperlink" Target="https://www.linkedin.com/in/firdaus1453/" TargetMode="External"/><Relationship Id="rId1319" Type="http://schemas.openxmlformats.org/officeDocument/2006/relationships/hyperlink" Target="mailto:zulhant270792@gmail.com" TargetMode="External"/><Relationship Id="rId729" Type="http://schemas.openxmlformats.org/officeDocument/2006/relationships/hyperlink" Target="http://dynastymasra.wordpress.com/" TargetMode="External"/><Relationship Id="rId728" Type="http://schemas.openxmlformats.org/officeDocument/2006/relationships/hyperlink" Target="http://linkedin.com/in/wisnugro" TargetMode="External"/><Relationship Id="rId60" Type="http://schemas.openxmlformats.org/officeDocument/2006/relationships/hyperlink" Target="https://www.linkedin.com/in/arif-cahya-baskara-3416855a" TargetMode="External"/><Relationship Id="rId723" Type="http://schemas.openxmlformats.org/officeDocument/2006/relationships/hyperlink" Target="http://github.com/wlisrausr" TargetMode="External"/><Relationship Id="rId722" Type="http://schemas.openxmlformats.org/officeDocument/2006/relationships/hyperlink" Target="http://linkedin.com/in/kennabila" TargetMode="External"/><Relationship Id="rId721" Type="http://schemas.openxmlformats.org/officeDocument/2006/relationships/hyperlink" Target="http://linkedin.com/in/ramadhonimuhammad" TargetMode="External"/><Relationship Id="rId720" Type="http://schemas.openxmlformats.org/officeDocument/2006/relationships/hyperlink" Target="http://ny-now.ramdhon.net/" TargetMode="External"/><Relationship Id="rId727" Type="http://schemas.openxmlformats.org/officeDocument/2006/relationships/hyperlink" Target="http://wisnugro.com/" TargetMode="External"/><Relationship Id="rId726" Type="http://schemas.openxmlformats.org/officeDocument/2006/relationships/hyperlink" Target="http://linkedin.com/in/nindita-atmoko-83284682" TargetMode="External"/><Relationship Id="rId725" Type="http://schemas.openxmlformats.org/officeDocument/2006/relationships/hyperlink" Target="http://linkedin.com/in/gustafpahlevi" TargetMode="External"/><Relationship Id="rId724" Type="http://schemas.openxmlformats.org/officeDocument/2006/relationships/hyperlink" Target="http://linkedin.com/in/wlisrausr" TargetMode="External"/><Relationship Id="rId69" Type="http://schemas.openxmlformats.org/officeDocument/2006/relationships/hyperlink" Target="https://www.linkedin.com/in/agusrianto/" TargetMode="External"/><Relationship Id="rId1790" Type="http://schemas.openxmlformats.org/officeDocument/2006/relationships/hyperlink" Target="http://linkein.com/" TargetMode="External"/><Relationship Id="rId1791" Type="http://schemas.openxmlformats.org/officeDocument/2006/relationships/hyperlink" Target="https://www.linkedin.com/in/tobapramudia/" TargetMode="External"/><Relationship Id="rId1792" Type="http://schemas.openxmlformats.org/officeDocument/2006/relationships/hyperlink" Target="http://linkein.com/" TargetMode="External"/><Relationship Id="rId1793" Type="http://schemas.openxmlformats.org/officeDocument/2006/relationships/hyperlink" Target="https://www.linkedin.com/in/indrajit-a3169556/" TargetMode="External"/><Relationship Id="rId2640" Type="http://schemas.openxmlformats.org/officeDocument/2006/relationships/hyperlink" Target="http://id.linkedin.com/in/joko-mulyono-6984a71a6" TargetMode="External"/><Relationship Id="rId1310" Type="http://schemas.openxmlformats.org/officeDocument/2006/relationships/hyperlink" Target="https://www.linkedin.com/in/fajar-lubis-8955a9110/" TargetMode="External"/><Relationship Id="rId1794" Type="http://schemas.openxmlformats.org/officeDocument/2006/relationships/hyperlink" Target="http://linkein.com/" TargetMode="External"/><Relationship Id="rId2641" Type="http://schemas.openxmlformats.org/officeDocument/2006/relationships/hyperlink" Target="http://linkein.com/" TargetMode="External"/><Relationship Id="rId1311" Type="http://schemas.openxmlformats.org/officeDocument/2006/relationships/hyperlink" Target="mailto:dwiwidya.winaryono@gmail.com" TargetMode="External"/><Relationship Id="rId1795" Type="http://schemas.openxmlformats.org/officeDocument/2006/relationships/hyperlink" Target="https://www.linkedin.com/in/bayu-nugraha-9692a8162/" TargetMode="External"/><Relationship Id="rId2642" Type="http://schemas.openxmlformats.org/officeDocument/2006/relationships/hyperlink" Target="http://id.linkedin.com/in/fauzi-kaliki-3a0a57b2" TargetMode="External"/><Relationship Id="rId51" Type="http://schemas.openxmlformats.org/officeDocument/2006/relationships/hyperlink" Target="https://www.linkedin.com/in/anggaindriya/" TargetMode="External"/><Relationship Id="rId1301" Type="http://schemas.openxmlformats.org/officeDocument/2006/relationships/hyperlink" Target="https://www.linkedin.com/in/muhammad-hanif-sugiyanto/" TargetMode="External"/><Relationship Id="rId1785" Type="http://schemas.openxmlformats.org/officeDocument/2006/relationships/hyperlink" Target="https://www.linkedin.com/in/masurih-tori-43383414/" TargetMode="External"/><Relationship Id="rId2632" Type="http://schemas.openxmlformats.org/officeDocument/2006/relationships/hyperlink" Target="http://id.linkedin.com/in/yudhi-mukti-530967174" TargetMode="External"/><Relationship Id="rId50" Type="http://schemas.openxmlformats.org/officeDocument/2006/relationships/hyperlink" Target="https://www.linkedin.com/in/agasigp/" TargetMode="External"/><Relationship Id="rId1302" Type="http://schemas.openxmlformats.org/officeDocument/2006/relationships/hyperlink" Target="https://www.linkedin.com/in/oktarvn/" TargetMode="External"/><Relationship Id="rId1786" Type="http://schemas.openxmlformats.org/officeDocument/2006/relationships/hyperlink" Target="http://linkein.com/" TargetMode="External"/><Relationship Id="rId2633" Type="http://schemas.openxmlformats.org/officeDocument/2006/relationships/hyperlink" Target="http://linkein.com/" TargetMode="External"/><Relationship Id="rId53" Type="http://schemas.openxmlformats.org/officeDocument/2006/relationships/hyperlink" Target="https://www.linkedin.com/in/suryadi121/" TargetMode="External"/><Relationship Id="rId1303" Type="http://schemas.openxmlformats.org/officeDocument/2006/relationships/hyperlink" Target="https://www.linkedin.com/in/yudi-rustiandi-a82836129/" TargetMode="External"/><Relationship Id="rId1787" Type="http://schemas.openxmlformats.org/officeDocument/2006/relationships/hyperlink" Target="https://www.linkedin.com/in/rizkianto/" TargetMode="External"/><Relationship Id="rId2634" Type="http://schemas.openxmlformats.org/officeDocument/2006/relationships/hyperlink" Target="http://id.linkedin.com/in/kristian-andi-566ba083/de" TargetMode="External"/><Relationship Id="rId52" Type="http://schemas.openxmlformats.org/officeDocument/2006/relationships/hyperlink" Target="https://www.linkedin.com/in/michael-179585140/" TargetMode="External"/><Relationship Id="rId1304" Type="http://schemas.openxmlformats.org/officeDocument/2006/relationships/hyperlink" Target="https://www.linkedin.com/in/ahmad-luthfi-abdurrasyid-88b048111/" TargetMode="External"/><Relationship Id="rId1788" Type="http://schemas.openxmlformats.org/officeDocument/2006/relationships/hyperlink" Target="http://linkein.com/" TargetMode="External"/><Relationship Id="rId2635" Type="http://schemas.openxmlformats.org/officeDocument/2006/relationships/hyperlink" Target="http://linkein.com/" TargetMode="External"/><Relationship Id="rId55" Type="http://schemas.openxmlformats.org/officeDocument/2006/relationships/hyperlink" Target="https://www.linkedin.com/in/desdulianto/" TargetMode="External"/><Relationship Id="rId1305" Type="http://schemas.openxmlformats.org/officeDocument/2006/relationships/hyperlink" Target="http://www.ferry.hardiansah.com/" TargetMode="External"/><Relationship Id="rId1789" Type="http://schemas.openxmlformats.org/officeDocument/2006/relationships/hyperlink" Target="https://www.linkedin.com/in/david-sugianto/" TargetMode="External"/><Relationship Id="rId2636" Type="http://schemas.openxmlformats.org/officeDocument/2006/relationships/hyperlink" Target="http://id.linkedin.com/in/yudha-kurniawan-1185b4a2" TargetMode="External"/><Relationship Id="rId54" Type="http://schemas.openxmlformats.org/officeDocument/2006/relationships/hyperlink" Target="https://desdulianto.com/" TargetMode="External"/><Relationship Id="rId1306" Type="http://schemas.openxmlformats.org/officeDocument/2006/relationships/hyperlink" Target="https://www.linkedin.com/in/ferry-hardiansah-19abb688/" TargetMode="External"/><Relationship Id="rId2637" Type="http://schemas.openxmlformats.org/officeDocument/2006/relationships/hyperlink" Target="http://linkein.com/" TargetMode="External"/><Relationship Id="rId57" Type="http://schemas.openxmlformats.org/officeDocument/2006/relationships/hyperlink" Target="https://www.linkedin.com/in/justmasqod/" TargetMode="External"/><Relationship Id="rId1307" Type="http://schemas.openxmlformats.org/officeDocument/2006/relationships/hyperlink" Target="https://www.linkedin.com/in/rizal-haibar-2942b98b/" TargetMode="External"/><Relationship Id="rId2638" Type="http://schemas.openxmlformats.org/officeDocument/2006/relationships/hyperlink" Target="http://id.linkedin.com/in/nasir-nasir-59967046" TargetMode="External"/><Relationship Id="rId56" Type="http://schemas.openxmlformats.org/officeDocument/2006/relationships/hyperlink" Target="mailto:qodirmasruri@gmail.com" TargetMode="External"/><Relationship Id="rId1308" Type="http://schemas.openxmlformats.org/officeDocument/2006/relationships/hyperlink" Target="mailto:fajarsidiqlubis13@gmail.com" TargetMode="External"/><Relationship Id="rId2639" Type="http://schemas.openxmlformats.org/officeDocument/2006/relationships/hyperlink" Target="http://linkein.com/" TargetMode="External"/><Relationship Id="rId1309" Type="http://schemas.openxmlformats.org/officeDocument/2006/relationships/hyperlink" Target="https://gorun.id/" TargetMode="External"/><Relationship Id="rId719" Type="http://schemas.openxmlformats.org/officeDocument/2006/relationships/hyperlink" Target="http://linkedin.com/in/nur-huda-bikhoir-429044105" TargetMode="External"/><Relationship Id="rId718" Type="http://schemas.openxmlformats.org/officeDocument/2006/relationships/hyperlink" Target="http://linkedin.com/in/toifatul-ulum-01742a197" TargetMode="External"/><Relationship Id="rId717" Type="http://schemas.openxmlformats.org/officeDocument/2006/relationships/hyperlink" Target="http://linkedin.com/in/albertwaruwu" TargetMode="External"/><Relationship Id="rId712" Type="http://schemas.openxmlformats.org/officeDocument/2006/relationships/hyperlink" Target="http://linkedin.com/in/arisetyorini" TargetMode="External"/><Relationship Id="rId711" Type="http://schemas.openxmlformats.org/officeDocument/2006/relationships/hyperlink" Target="http://linkedin.com/in/putera-kahfi-52663b48" TargetMode="External"/><Relationship Id="rId710" Type="http://schemas.openxmlformats.org/officeDocument/2006/relationships/hyperlink" Target="http://puterakahfi.github.io/cv" TargetMode="External"/><Relationship Id="rId716" Type="http://schemas.openxmlformats.org/officeDocument/2006/relationships/hyperlink" Target="http://linkedin.com/in/taufik-agus-budiyanto-4b687012a" TargetMode="External"/><Relationship Id="rId715" Type="http://schemas.openxmlformats.org/officeDocument/2006/relationships/hyperlink" Target="http://linkedin.com/in/kharisazhar" TargetMode="External"/><Relationship Id="rId714" Type="http://schemas.openxmlformats.org/officeDocument/2006/relationships/hyperlink" Target="http://linkedin.com/in/moch-deden" TargetMode="External"/><Relationship Id="rId713" Type="http://schemas.openxmlformats.org/officeDocument/2006/relationships/hyperlink" Target="http://github.com/selesdepselesnul" TargetMode="External"/><Relationship Id="rId59" Type="http://schemas.openxmlformats.org/officeDocument/2006/relationships/hyperlink" Target="http://arifcebe.com/" TargetMode="External"/><Relationship Id="rId58" Type="http://schemas.openxmlformats.org/officeDocument/2006/relationships/hyperlink" Target="https://www.linkedin.com/in/anggerbinuko/" TargetMode="External"/><Relationship Id="rId1780" Type="http://schemas.openxmlformats.org/officeDocument/2006/relationships/hyperlink" Target="http://linkein.com/" TargetMode="External"/><Relationship Id="rId1781" Type="http://schemas.openxmlformats.org/officeDocument/2006/relationships/hyperlink" Target="https://www.linkedin.com/in/joko-sumantarkan-48441410a/" TargetMode="External"/><Relationship Id="rId1782" Type="http://schemas.openxmlformats.org/officeDocument/2006/relationships/hyperlink" Target="http://linkein.com/" TargetMode="External"/><Relationship Id="rId1783" Type="http://schemas.openxmlformats.org/officeDocument/2006/relationships/hyperlink" Target="https://www.linkedin.com/in/fitriansyah-adi-putra-318285aa/" TargetMode="External"/><Relationship Id="rId2630" Type="http://schemas.openxmlformats.org/officeDocument/2006/relationships/hyperlink" Target="http://id.linkedin.com/in/arief-budianto-3829a6a5" TargetMode="External"/><Relationship Id="rId1300" Type="http://schemas.openxmlformats.org/officeDocument/2006/relationships/hyperlink" Target="https://www.hanifsgy.com/" TargetMode="External"/><Relationship Id="rId1784" Type="http://schemas.openxmlformats.org/officeDocument/2006/relationships/hyperlink" Target="http://linkein.com/" TargetMode="External"/><Relationship Id="rId2631" Type="http://schemas.openxmlformats.org/officeDocument/2006/relationships/hyperlink" Target="http://linkein.com/" TargetMode="External"/><Relationship Id="rId2269" Type="http://schemas.openxmlformats.org/officeDocument/2006/relationships/hyperlink" Target="http://id.linkedin.com/in/nurul-iman-0234a838" TargetMode="External"/><Relationship Id="rId349" Type="http://schemas.openxmlformats.org/officeDocument/2006/relationships/hyperlink" Target="http://linkedin.com/in/ariansyah-92" TargetMode="External"/><Relationship Id="rId348" Type="http://schemas.openxmlformats.org/officeDocument/2006/relationships/hyperlink" Target="http://linkedin.com/in/mulyadi-minami-a77045aa" TargetMode="External"/><Relationship Id="rId347" Type="http://schemas.openxmlformats.org/officeDocument/2006/relationships/hyperlink" Target="http://linkedin.com/in/rizky-putra-junior-702849185" TargetMode="External"/><Relationship Id="rId346" Type="http://schemas.openxmlformats.org/officeDocument/2006/relationships/hyperlink" Target="http://linkedin.com/in/mluckypradana" TargetMode="External"/><Relationship Id="rId2260" Type="http://schemas.openxmlformats.org/officeDocument/2006/relationships/hyperlink" Target="http://linkein.com/" TargetMode="External"/><Relationship Id="rId341" Type="http://schemas.openxmlformats.org/officeDocument/2006/relationships/hyperlink" Target="http://linkedin.com/in/willy-wartono-109b85176" TargetMode="External"/><Relationship Id="rId2261" Type="http://schemas.openxmlformats.org/officeDocument/2006/relationships/hyperlink" Target="http://id.linkedin.com/in/ux-dedek-yusuf" TargetMode="External"/><Relationship Id="rId340" Type="http://schemas.openxmlformats.org/officeDocument/2006/relationships/hyperlink" Target="http://linkedin.com/in/herjuanto-juan-994641125" TargetMode="External"/><Relationship Id="rId2262" Type="http://schemas.openxmlformats.org/officeDocument/2006/relationships/hyperlink" Target="http://linkein.com/" TargetMode="External"/><Relationship Id="rId2263" Type="http://schemas.openxmlformats.org/officeDocument/2006/relationships/hyperlink" Target="http://id.linkedin.com/in/fahmyhaa" TargetMode="External"/><Relationship Id="rId2264" Type="http://schemas.openxmlformats.org/officeDocument/2006/relationships/hyperlink" Target="http://linkein.com/" TargetMode="External"/><Relationship Id="rId345" Type="http://schemas.openxmlformats.org/officeDocument/2006/relationships/hyperlink" Target="http://linkedin.com/in/ramadhan-adityo-kuncoro-954b63133" TargetMode="External"/><Relationship Id="rId2265" Type="http://schemas.openxmlformats.org/officeDocument/2006/relationships/hyperlink" Target="http://id.linkedin.com/in/sebastianusprimananda" TargetMode="External"/><Relationship Id="rId344" Type="http://schemas.openxmlformats.org/officeDocument/2006/relationships/hyperlink" Target="http://linkedin.com/in/harry-osmar-sitohang-91525a23" TargetMode="External"/><Relationship Id="rId2266" Type="http://schemas.openxmlformats.org/officeDocument/2006/relationships/hyperlink" Target="http://linkein.com/" TargetMode="External"/><Relationship Id="rId343" Type="http://schemas.openxmlformats.org/officeDocument/2006/relationships/hyperlink" Target="http://linkedin.com/in/dhanyn10" TargetMode="External"/><Relationship Id="rId2267" Type="http://schemas.openxmlformats.org/officeDocument/2006/relationships/hyperlink" Target="http://id.linkedin.com/in/desyarmariena" TargetMode="External"/><Relationship Id="rId342" Type="http://schemas.openxmlformats.org/officeDocument/2006/relationships/hyperlink" Target="http://dhanynurdiansyah.blogspot.com/" TargetMode="External"/><Relationship Id="rId2268" Type="http://schemas.openxmlformats.org/officeDocument/2006/relationships/hyperlink" Target="http://linkein.com/" TargetMode="External"/><Relationship Id="rId2258" Type="http://schemas.openxmlformats.org/officeDocument/2006/relationships/hyperlink" Target="http://linkein.com/" TargetMode="External"/><Relationship Id="rId2259" Type="http://schemas.openxmlformats.org/officeDocument/2006/relationships/hyperlink" Target="http://id.linkedin.com/in/tirta-wirya-putra" TargetMode="External"/><Relationship Id="rId338" Type="http://schemas.openxmlformats.org/officeDocument/2006/relationships/hyperlink" Target="http://linkedin.com/in/marifyahya" TargetMode="External"/><Relationship Id="rId337" Type="http://schemas.openxmlformats.org/officeDocument/2006/relationships/hyperlink" Target="http://linkedin.com/in/muhadillaramadhan" TargetMode="External"/><Relationship Id="rId336" Type="http://schemas.openxmlformats.org/officeDocument/2006/relationships/hyperlink" Target="http://linkedin.com/in/nurhadi-nur-aab50332" TargetMode="External"/><Relationship Id="rId335" Type="http://schemas.openxmlformats.org/officeDocument/2006/relationships/hyperlink" Target="http://linkedin.com/in/uray-jordi-lasardi-887540152" TargetMode="External"/><Relationship Id="rId339" Type="http://schemas.openxmlformats.org/officeDocument/2006/relationships/hyperlink" Target="http://nusasatu.com/" TargetMode="External"/><Relationship Id="rId330" Type="http://schemas.openxmlformats.org/officeDocument/2006/relationships/hyperlink" Target="http://dribbble.com/gilmub" TargetMode="External"/><Relationship Id="rId2250" Type="http://schemas.openxmlformats.org/officeDocument/2006/relationships/hyperlink" Target="http://linkein.com/" TargetMode="External"/><Relationship Id="rId2251" Type="http://schemas.openxmlformats.org/officeDocument/2006/relationships/hyperlink" Target="http://id.linkedin.com/in/syarief-hidayat-57706a5a" TargetMode="External"/><Relationship Id="rId2252" Type="http://schemas.openxmlformats.org/officeDocument/2006/relationships/hyperlink" Target="http://linkein.com/" TargetMode="External"/><Relationship Id="rId2253" Type="http://schemas.openxmlformats.org/officeDocument/2006/relationships/hyperlink" Target="http://id.linkedin.com/in/alfharizky-fauzi-20628817b" TargetMode="External"/><Relationship Id="rId334" Type="http://schemas.openxmlformats.org/officeDocument/2006/relationships/hyperlink" Target="http://linkedin.com/in/yopiazani" TargetMode="External"/><Relationship Id="rId2254" Type="http://schemas.openxmlformats.org/officeDocument/2006/relationships/hyperlink" Target="http://linkein.com/" TargetMode="External"/><Relationship Id="rId333" Type="http://schemas.openxmlformats.org/officeDocument/2006/relationships/hyperlink" Target="http://linkedin.com/in/ayubna" TargetMode="External"/><Relationship Id="rId2255" Type="http://schemas.openxmlformats.org/officeDocument/2006/relationships/hyperlink" Target="http://id.linkedin.com/in/candra-dwi-prasetyo-a069b6b3" TargetMode="External"/><Relationship Id="rId332" Type="http://schemas.openxmlformats.org/officeDocument/2006/relationships/hyperlink" Target="http://ayubna.com/" TargetMode="External"/><Relationship Id="rId2256" Type="http://schemas.openxmlformats.org/officeDocument/2006/relationships/hyperlink" Target="http://linkein.com/" TargetMode="External"/><Relationship Id="rId331" Type="http://schemas.openxmlformats.org/officeDocument/2006/relationships/hyperlink" Target="http://linkedin.com/in/agil-mubarok-5162b8110" TargetMode="External"/><Relationship Id="rId2257" Type="http://schemas.openxmlformats.org/officeDocument/2006/relationships/hyperlink" Target="http://id.linkedin.com/in/agungsuryo" TargetMode="External"/><Relationship Id="rId370" Type="http://schemas.openxmlformats.org/officeDocument/2006/relationships/hyperlink" Target="http://linkedin.com/in/fahribaharudin" TargetMode="External"/><Relationship Id="rId369" Type="http://schemas.openxmlformats.org/officeDocument/2006/relationships/hyperlink" Target="http://github.com/fahribaharudin" TargetMode="External"/><Relationship Id="rId368" Type="http://schemas.openxmlformats.org/officeDocument/2006/relationships/hyperlink" Target="http://linkedin.com/in/felix-pikatan-248a25122" TargetMode="External"/><Relationship Id="rId2280" Type="http://schemas.openxmlformats.org/officeDocument/2006/relationships/hyperlink" Target="http://linkein.com/" TargetMode="External"/><Relationship Id="rId2281" Type="http://schemas.openxmlformats.org/officeDocument/2006/relationships/hyperlink" Target="http://id.linkedin.com/in/jeffri-andriyanto-226599b3" TargetMode="External"/><Relationship Id="rId2282" Type="http://schemas.openxmlformats.org/officeDocument/2006/relationships/hyperlink" Target="http://linkein.com/" TargetMode="External"/><Relationship Id="rId363" Type="http://schemas.openxmlformats.org/officeDocument/2006/relationships/hyperlink" Target="http://yusufsyaifudin.github.io/" TargetMode="External"/><Relationship Id="rId2283" Type="http://schemas.openxmlformats.org/officeDocument/2006/relationships/hyperlink" Target="http://id.linkedin.com/in/kevin-gosal-206021b1" TargetMode="External"/><Relationship Id="rId362" Type="http://schemas.openxmlformats.org/officeDocument/2006/relationships/hyperlink" Target="http://linkedin.com/in/damar-sekarjaya-273506a9" TargetMode="External"/><Relationship Id="rId2284" Type="http://schemas.openxmlformats.org/officeDocument/2006/relationships/hyperlink" Target="http://linkein.com/" TargetMode="External"/><Relationship Id="rId361" Type="http://schemas.openxmlformats.org/officeDocument/2006/relationships/hyperlink" Target="http://linkedin.com/in/doni-irawan-3a442636" TargetMode="External"/><Relationship Id="rId2285" Type="http://schemas.openxmlformats.org/officeDocument/2006/relationships/hyperlink" Target="http://id.linkedin.com/in/bahrisaiful" TargetMode="External"/><Relationship Id="rId360" Type="http://schemas.openxmlformats.org/officeDocument/2006/relationships/hyperlink" Target="http://linkedin.com/in/ianmaulana" TargetMode="External"/><Relationship Id="rId2286" Type="http://schemas.openxmlformats.org/officeDocument/2006/relationships/hyperlink" Target="http://linkein.com/" TargetMode="External"/><Relationship Id="rId367" Type="http://schemas.openxmlformats.org/officeDocument/2006/relationships/hyperlink" Target="http://linkedin.com/in/andriyanjisnu" TargetMode="External"/><Relationship Id="rId2287" Type="http://schemas.openxmlformats.org/officeDocument/2006/relationships/hyperlink" Target="http://id.linkedin.com/in/jetee" TargetMode="External"/><Relationship Id="rId366" Type="http://schemas.openxmlformats.org/officeDocument/2006/relationships/hyperlink" Target="http://linkedin.com/in/muhammad-adlin-b357aa82" TargetMode="External"/><Relationship Id="rId2288" Type="http://schemas.openxmlformats.org/officeDocument/2006/relationships/hyperlink" Target="http://linkein.com/" TargetMode="External"/><Relationship Id="rId365" Type="http://schemas.openxmlformats.org/officeDocument/2006/relationships/hyperlink" Target="http://linkedin.com/in/krisna-widiantoro-596a0b44" TargetMode="External"/><Relationship Id="rId2289" Type="http://schemas.openxmlformats.org/officeDocument/2006/relationships/hyperlink" Target="http://id.linkedin.com/in/billy-surya-494abaa4" TargetMode="External"/><Relationship Id="rId364" Type="http://schemas.openxmlformats.org/officeDocument/2006/relationships/hyperlink" Target="http://linkedin.com/in/yusufsyaifudin" TargetMode="External"/><Relationship Id="rId95" Type="http://schemas.openxmlformats.org/officeDocument/2006/relationships/hyperlink" Target="https://www.linkedin.com/in/amsal-wicaksono-b123a262/" TargetMode="External"/><Relationship Id="rId94" Type="http://schemas.openxmlformats.org/officeDocument/2006/relationships/hyperlink" Target="https://www.linkedin.com/in/alibaihaqi/" TargetMode="External"/><Relationship Id="rId97" Type="http://schemas.openxmlformats.org/officeDocument/2006/relationships/hyperlink" Target="http://www.jamalbalya.blogspot.com/" TargetMode="External"/><Relationship Id="rId96" Type="http://schemas.openxmlformats.org/officeDocument/2006/relationships/hyperlink" Target="https://www.linkedin.com/in/firda-nurbaiduri-intani/" TargetMode="External"/><Relationship Id="rId99" Type="http://schemas.openxmlformats.org/officeDocument/2006/relationships/hyperlink" Target="https://www.linkedin.com/in/agustinuswiguno/" TargetMode="External"/><Relationship Id="rId98" Type="http://schemas.openxmlformats.org/officeDocument/2006/relationships/hyperlink" Target="https://www.linkedin.com/in/jamal-balya-3802a947/" TargetMode="External"/><Relationship Id="rId91" Type="http://schemas.openxmlformats.org/officeDocument/2006/relationships/hyperlink" Target="https://www.linkedin.com/in/roufroufrouf/" TargetMode="External"/><Relationship Id="rId90" Type="http://schemas.openxmlformats.org/officeDocument/2006/relationships/hyperlink" Target="https://www.linkedin.com/in/alvin-syarifudin-shahab-9bb255146/" TargetMode="External"/><Relationship Id="rId93" Type="http://schemas.openxmlformats.org/officeDocument/2006/relationships/hyperlink" Target="https://www.linkedin.com/in/yudha-permana-214a2112a/" TargetMode="External"/><Relationship Id="rId92" Type="http://schemas.openxmlformats.org/officeDocument/2006/relationships/hyperlink" Target="https://www.linkedin.com/in/devina-adyasa/" TargetMode="External"/><Relationship Id="rId359" Type="http://schemas.openxmlformats.org/officeDocument/2006/relationships/hyperlink" Target="http://linkedin.com/in/david-vincent-15051993" TargetMode="External"/><Relationship Id="rId358" Type="http://schemas.openxmlformats.org/officeDocument/2006/relationships/hyperlink" Target="http://linkedin.com/in/yenda-purbadian-867b04bb" TargetMode="External"/><Relationship Id="rId357" Type="http://schemas.openxmlformats.org/officeDocument/2006/relationships/hyperlink" Target="http://purbadian.com/" TargetMode="External"/><Relationship Id="rId2270" Type="http://schemas.openxmlformats.org/officeDocument/2006/relationships/hyperlink" Target="http://linkein.com/" TargetMode="External"/><Relationship Id="rId2271" Type="http://schemas.openxmlformats.org/officeDocument/2006/relationships/hyperlink" Target="http://id.linkedin.com/in/agungsuryo" TargetMode="External"/><Relationship Id="rId352" Type="http://schemas.openxmlformats.org/officeDocument/2006/relationships/hyperlink" Target="http://linkedin.com/in/novia-rahayu-kartika-sari" TargetMode="External"/><Relationship Id="rId2272" Type="http://schemas.openxmlformats.org/officeDocument/2006/relationships/hyperlink" Target="http://linkein.com/" TargetMode="External"/><Relationship Id="rId351" Type="http://schemas.openxmlformats.org/officeDocument/2006/relationships/hyperlink" Target="http://linkedin.com/in/miftah-walker-b9b341140" TargetMode="External"/><Relationship Id="rId2273" Type="http://schemas.openxmlformats.org/officeDocument/2006/relationships/hyperlink" Target="http://id.linkedin.com/in/endahrika" TargetMode="External"/><Relationship Id="rId350" Type="http://schemas.openxmlformats.org/officeDocument/2006/relationships/hyperlink" Target="http://linkedin.com/in/maulvie-yazid-34a014106" TargetMode="External"/><Relationship Id="rId2274" Type="http://schemas.openxmlformats.org/officeDocument/2006/relationships/hyperlink" Target="http://linkein.com/" TargetMode="External"/><Relationship Id="rId2275" Type="http://schemas.openxmlformats.org/officeDocument/2006/relationships/hyperlink" Target="http://id.linkedin.com/in/m-risky-negoro-putro-9030a656" TargetMode="External"/><Relationship Id="rId356" Type="http://schemas.openxmlformats.org/officeDocument/2006/relationships/hyperlink" Target="http://linkedin.com/in/fachry-khusaini-88519463" TargetMode="External"/><Relationship Id="rId2276" Type="http://schemas.openxmlformats.org/officeDocument/2006/relationships/hyperlink" Target="http://linkein.com/" TargetMode="External"/><Relationship Id="rId355" Type="http://schemas.openxmlformats.org/officeDocument/2006/relationships/hyperlink" Target="http://linkedin.com/in/mukti-wibowo-74005911a" TargetMode="External"/><Relationship Id="rId2277" Type="http://schemas.openxmlformats.org/officeDocument/2006/relationships/hyperlink" Target="http://id.linkedin.com/in/yohanes-sahrul-9348baaa" TargetMode="External"/><Relationship Id="rId354" Type="http://schemas.openxmlformats.org/officeDocument/2006/relationships/hyperlink" Target="mailto:muktiwbowo@gmail.com" TargetMode="External"/><Relationship Id="rId2278" Type="http://schemas.openxmlformats.org/officeDocument/2006/relationships/hyperlink" Target="http://linkein.com/" TargetMode="External"/><Relationship Id="rId353" Type="http://schemas.openxmlformats.org/officeDocument/2006/relationships/hyperlink" Target="http://linkedin.com/in/renato-budiman-78045176" TargetMode="External"/><Relationship Id="rId2279" Type="http://schemas.openxmlformats.org/officeDocument/2006/relationships/hyperlink" Target="http://id.linkedin.com/in/mahbub-haq-al-farisi" TargetMode="External"/><Relationship Id="rId1378" Type="http://schemas.openxmlformats.org/officeDocument/2006/relationships/hyperlink" Target="https://www.linkedin.com/in/rezkypg/" TargetMode="External"/><Relationship Id="rId2225" Type="http://schemas.openxmlformats.org/officeDocument/2006/relationships/hyperlink" Target="http://id.linkedin.com/in/naufalp" TargetMode="External"/><Relationship Id="rId1379" Type="http://schemas.openxmlformats.org/officeDocument/2006/relationships/hyperlink" Target="http://jurnalanas.com/" TargetMode="External"/><Relationship Id="rId2226" Type="http://schemas.openxmlformats.org/officeDocument/2006/relationships/hyperlink" Target="http://linkein.com/" TargetMode="External"/><Relationship Id="rId2227" Type="http://schemas.openxmlformats.org/officeDocument/2006/relationships/hyperlink" Target="http://id.linkedin.com/in/aanfaisalal" TargetMode="External"/><Relationship Id="rId2228" Type="http://schemas.openxmlformats.org/officeDocument/2006/relationships/hyperlink" Target="http://linkein.com/" TargetMode="External"/><Relationship Id="rId2229" Type="http://schemas.openxmlformats.org/officeDocument/2006/relationships/hyperlink" Target="http://id.linkedin.com/in/arief-wicaksono-4175a12a" TargetMode="External"/><Relationship Id="rId305" Type="http://schemas.openxmlformats.org/officeDocument/2006/relationships/hyperlink" Target="http://linkedin.com/in/tsurayya-ats" TargetMode="External"/><Relationship Id="rId789" Type="http://schemas.openxmlformats.org/officeDocument/2006/relationships/hyperlink" Target="http://linkedin.com/in/dtrwi" TargetMode="External"/><Relationship Id="rId304" Type="http://schemas.openxmlformats.org/officeDocument/2006/relationships/hyperlink" Target="http://linkedin.com/in/nindya-anggita-azis" TargetMode="External"/><Relationship Id="rId788" Type="http://schemas.openxmlformats.org/officeDocument/2006/relationships/hyperlink" Target="http://linkedin.com/in/taqwawi" TargetMode="External"/><Relationship Id="rId303" Type="http://schemas.openxmlformats.org/officeDocument/2006/relationships/hyperlink" Target="http://linkedin.com/in/ismi-azis-561b57199" TargetMode="External"/><Relationship Id="rId787" Type="http://schemas.openxmlformats.org/officeDocument/2006/relationships/hyperlink" Target="http://linkedin.com/in/jkt-luthfi" TargetMode="External"/><Relationship Id="rId302" Type="http://schemas.openxmlformats.org/officeDocument/2006/relationships/hyperlink" Target="http://linkedin.com/in/bayu-wibisana-3b8381111" TargetMode="External"/><Relationship Id="rId786" Type="http://schemas.openxmlformats.org/officeDocument/2006/relationships/hyperlink" Target="http://jennndol.gtithub.io" TargetMode="External"/><Relationship Id="rId309" Type="http://schemas.openxmlformats.org/officeDocument/2006/relationships/hyperlink" Target="http://linkedin.com/in/isthofany" TargetMode="External"/><Relationship Id="rId308" Type="http://schemas.openxmlformats.org/officeDocument/2006/relationships/hyperlink" Target="http://linkedin.com/in/alfianpase" TargetMode="External"/><Relationship Id="rId307" Type="http://schemas.openxmlformats.org/officeDocument/2006/relationships/hyperlink" Target="http://alfianpase.com/" TargetMode="External"/><Relationship Id="rId306" Type="http://schemas.openxmlformats.org/officeDocument/2006/relationships/hyperlink" Target="http://linkedin.com/in/nsfajri" TargetMode="External"/><Relationship Id="rId781" Type="http://schemas.openxmlformats.org/officeDocument/2006/relationships/hyperlink" Target="http://linkedin.com/in/joko-sudarsono-6b13b6b4" TargetMode="External"/><Relationship Id="rId1370" Type="http://schemas.openxmlformats.org/officeDocument/2006/relationships/hyperlink" Target="http://rizki-fahrizal.hol.es/" TargetMode="External"/><Relationship Id="rId780" Type="http://schemas.openxmlformats.org/officeDocument/2006/relationships/hyperlink" Target="http://github.com/jokosudarsono" TargetMode="External"/><Relationship Id="rId1371" Type="http://schemas.openxmlformats.org/officeDocument/2006/relationships/hyperlink" Target="https://www.linkedin.com/in/rizki-fahrizal/" TargetMode="External"/><Relationship Id="rId1372" Type="http://schemas.openxmlformats.org/officeDocument/2006/relationships/hyperlink" Target="https://www.linkedin.com/in/tenri-talkanda-07922678/" TargetMode="External"/><Relationship Id="rId1373" Type="http://schemas.openxmlformats.org/officeDocument/2006/relationships/hyperlink" Target="https://www.linkedin.com/in/panduartyan/" TargetMode="External"/><Relationship Id="rId2220" Type="http://schemas.openxmlformats.org/officeDocument/2006/relationships/hyperlink" Target="http://linkein.com/" TargetMode="External"/><Relationship Id="rId301" Type="http://schemas.openxmlformats.org/officeDocument/2006/relationships/hyperlink" Target="http://linkedin.com/in/eko-dayu-prasetyo-326b648b" TargetMode="External"/><Relationship Id="rId785" Type="http://schemas.openxmlformats.org/officeDocument/2006/relationships/hyperlink" Target="http://linkedin.com/in/dedekrnwan" TargetMode="External"/><Relationship Id="rId1374" Type="http://schemas.openxmlformats.org/officeDocument/2006/relationships/hyperlink" Target="http://github.com/selamatpurba04" TargetMode="External"/><Relationship Id="rId2221" Type="http://schemas.openxmlformats.org/officeDocument/2006/relationships/hyperlink" Target="http://id.linkedin.com/in/jetee" TargetMode="External"/><Relationship Id="rId300" Type="http://schemas.openxmlformats.org/officeDocument/2006/relationships/hyperlink" Target="http://masday.net/" TargetMode="External"/><Relationship Id="rId784" Type="http://schemas.openxmlformats.org/officeDocument/2006/relationships/hyperlink" Target="http://linkedin.com/in/rianeka" TargetMode="External"/><Relationship Id="rId1375" Type="http://schemas.openxmlformats.org/officeDocument/2006/relationships/hyperlink" Target="https://www.linkedin.com/in/selamat-purba/" TargetMode="External"/><Relationship Id="rId2222" Type="http://schemas.openxmlformats.org/officeDocument/2006/relationships/hyperlink" Target="http://linkein.com/" TargetMode="External"/><Relationship Id="rId783" Type="http://schemas.openxmlformats.org/officeDocument/2006/relationships/hyperlink" Target="http://linkedin.com/in/ilham-adi-pratama-923845a4" TargetMode="External"/><Relationship Id="rId1376" Type="http://schemas.openxmlformats.org/officeDocument/2006/relationships/hyperlink" Target="https://www.linkedin.com/in/dedi-kusniadi-1b287179/" TargetMode="External"/><Relationship Id="rId2223" Type="http://schemas.openxmlformats.org/officeDocument/2006/relationships/hyperlink" Target="http://id.linkedin.com/in/okky-setiawan-b0b40016a" TargetMode="External"/><Relationship Id="rId782" Type="http://schemas.openxmlformats.org/officeDocument/2006/relationships/hyperlink" Target="http://linkedin.com/in/angga-loryyan-ba192b11b" TargetMode="External"/><Relationship Id="rId1377" Type="http://schemas.openxmlformats.org/officeDocument/2006/relationships/hyperlink" Target="https://www.linkedin.com/in/vyatri/" TargetMode="External"/><Relationship Id="rId2224" Type="http://schemas.openxmlformats.org/officeDocument/2006/relationships/hyperlink" Target="http://linkein.com/" TargetMode="External"/><Relationship Id="rId1367" Type="http://schemas.openxmlformats.org/officeDocument/2006/relationships/hyperlink" Target="https://www.linkedin.com/in/aroel-muhamad-037aab102/" TargetMode="External"/><Relationship Id="rId2214" Type="http://schemas.openxmlformats.org/officeDocument/2006/relationships/hyperlink" Target="http://linkein.com/" TargetMode="External"/><Relationship Id="rId2698" Type="http://schemas.openxmlformats.org/officeDocument/2006/relationships/hyperlink" Target="http://id.linkedin.com/in/amaliasevatita" TargetMode="External"/><Relationship Id="rId1368" Type="http://schemas.openxmlformats.org/officeDocument/2006/relationships/hyperlink" Target="https://www.linkedin.com/in/muhammad-rais-06b1826b/" TargetMode="External"/><Relationship Id="rId2215" Type="http://schemas.openxmlformats.org/officeDocument/2006/relationships/hyperlink" Target="http://id.linkedin.com/in/ariffsetiawan" TargetMode="External"/><Relationship Id="rId2699" Type="http://schemas.openxmlformats.org/officeDocument/2006/relationships/hyperlink" Target="http://linkein.com/" TargetMode="External"/><Relationship Id="rId1369" Type="http://schemas.openxmlformats.org/officeDocument/2006/relationships/hyperlink" Target="https://www.linkedin.com/in/mujahid-riyanto-31b65a108/" TargetMode="External"/><Relationship Id="rId2216" Type="http://schemas.openxmlformats.org/officeDocument/2006/relationships/hyperlink" Target="http://linkein.com/" TargetMode="External"/><Relationship Id="rId2217" Type="http://schemas.openxmlformats.org/officeDocument/2006/relationships/hyperlink" Target="http://id.linkedin.com/in/langgengwaskitho/in-id" TargetMode="External"/><Relationship Id="rId2218" Type="http://schemas.openxmlformats.org/officeDocument/2006/relationships/hyperlink" Target="http://linkein.com/" TargetMode="External"/><Relationship Id="rId2219" Type="http://schemas.openxmlformats.org/officeDocument/2006/relationships/hyperlink" Target="http://id.linkedin.com/in/reyhan-alphard-savero-41b1b7127" TargetMode="External"/><Relationship Id="rId778" Type="http://schemas.openxmlformats.org/officeDocument/2006/relationships/hyperlink" Target="http://mandaputtra.github.io/" TargetMode="External"/><Relationship Id="rId777" Type="http://schemas.openxmlformats.org/officeDocument/2006/relationships/hyperlink" Target="mailto:cahyoputra8@gmail.com" TargetMode="External"/><Relationship Id="rId776" Type="http://schemas.openxmlformats.org/officeDocument/2006/relationships/hyperlink" Target="http://linkedin.com/in/acep-hasanudin" TargetMode="External"/><Relationship Id="rId775" Type="http://schemas.openxmlformats.org/officeDocument/2006/relationships/hyperlink" Target="http://kyo.ooo/" TargetMode="External"/><Relationship Id="rId779" Type="http://schemas.openxmlformats.org/officeDocument/2006/relationships/hyperlink" Target="http://linkedin.com/in/mandaputra8" TargetMode="External"/><Relationship Id="rId770" Type="http://schemas.openxmlformats.org/officeDocument/2006/relationships/hyperlink" Target="http://linkedin.com/in/johansetia" TargetMode="External"/><Relationship Id="rId2690" Type="http://schemas.openxmlformats.org/officeDocument/2006/relationships/hyperlink" Target="http://id.linkedin.com/in/rizky-pangestu-698511157" TargetMode="External"/><Relationship Id="rId1360" Type="http://schemas.openxmlformats.org/officeDocument/2006/relationships/hyperlink" Target="http://linkedin.com/in/muhammadzhuhry" TargetMode="External"/><Relationship Id="rId2691" Type="http://schemas.openxmlformats.org/officeDocument/2006/relationships/hyperlink" Target="http://linkein.com/" TargetMode="External"/><Relationship Id="rId1361" Type="http://schemas.openxmlformats.org/officeDocument/2006/relationships/hyperlink" Target="mailto:fitrimega.42@gmail.com" TargetMode="External"/><Relationship Id="rId2692" Type="http://schemas.openxmlformats.org/officeDocument/2006/relationships/hyperlink" Target="http://id.linkedin.com/in/andhika-aulia-31a38217a" TargetMode="External"/><Relationship Id="rId1362" Type="http://schemas.openxmlformats.org/officeDocument/2006/relationships/hyperlink" Target="http://linkedin.com/in/fitri-mega-damayanti-784688170" TargetMode="External"/><Relationship Id="rId2693" Type="http://schemas.openxmlformats.org/officeDocument/2006/relationships/hyperlink" Target="http://linkein.com/" TargetMode="External"/><Relationship Id="rId774" Type="http://schemas.openxmlformats.org/officeDocument/2006/relationships/hyperlink" Target="http://linkedin.com/in/rudi-ariyanto-804b5612b" TargetMode="External"/><Relationship Id="rId1363" Type="http://schemas.openxmlformats.org/officeDocument/2006/relationships/hyperlink" Target="mailto:hadian.rahmat@gmail.com" TargetMode="External"/><Relationship Id="rId2210" Type="http://schemas.openxmlformats.org/officeDocument/2006/relationships/hyperlink" Target="http://linkein.com/" TargetMode="External"/><Relationship Id="rId2694" Type="http://schemas.openxmlformats.org/officeDocument/2006/relationships/hyperlink" Target="http://id.linkedin.com/in/moch-bakhtiar-926133103" TargetMode="External"/><Relationship Id="rId773" Type="http://schemas.openxmlformats.org/officeDocument/2006/relationships/hyperlink" Target="http://linkedin.com/in/ian-winanto" TargetMode="External"/><Relationship Id="rId1364" Type="http://schemas.openxmlformats.org/officeDocument/2006/relationships/hyperlink" Target="http://linkedin.com/in/hadianr" TargetMode="External"/><Relationship Id="rId2211" Type="http://schemas.openxmlformats.org/officeDocument/2006/relationships/hyperlink" Target="http://id.linkedin.com/in/erwin011895" TargetMode="External"/><Relationship Id="rId2695" Type="http://schemas.openxmlformats.org/officeDocument/2006/relationships/hyperlink" Target="http://linkein.com/" TargetMode="External"/><Relationship Id="rId772" Type="http://schemas.openxmlformats.org/officeDocument/2006/relationships/hyperlink" Target="http://linkedin.com/in/brianrizqi" TargetMode="External"/><Relationship Id="rId1365" Type="http://schemas.openxmlformats.org/officeDocument/2006/relationships/hyperlink" Target="mailto:eko.rismaryanto15@gmail.com" TargetMode="External"/><Relationship Id="rId2212" Type="http://schemas.openxmlformats.org/officeDocument/2006/relationships/hyperlink" Target="http://linkein.com/" TargetMode="External"/><Relationship Id="rId2696" Type="http://schemas.openxmlformats.org/officeDocument/2006/relationships/hyperlink" Target="http://id.linkedin.com/in/ali-zaenal" TargetMode="External"/><Relationship Id="rId771" Type="http://schemas.openxmlformats.org/officeDocument/2006/relationships/hyperlink" Target="http://github.com/brianrizqi" TargetMode="External"/><Relationship Id="rId1366" Type="http://schemas.openxmlformats.org/officeDocument/2006/relationships/hyperlink" Target="http://linkedin.com/in/eko-rismaryanto" TargetMode="External"/><Relationship Id="rId2213" Type="http://schemas.openxmlformats.org/officeDocument/2006/relationships/hyperlink" Target="http://id.linkedin.com/in/rudi-firman-a80a03189" TargetMode="External"/><Relationship Id="rId2697" Type="http://schemas.openxmlformats.org/officeDocument/2006/relationships/hyperlink" Target="http://linkein.com/" TargetMode="External"/><Relationship Id="rId2247" Type="http://schemas.openxmlformats.org/officeDocument/2006/relationships/hyperlink" Target="http://id.linkedin.com/in/vany-diah-20210860" TargetMode="External"/><Relationship Id="rId2248" Type="http://schemas.openxmlformats.org/officeDocument/2006/relationships/hyperlink" Target="http://linkein.com/" TargetMode="External"/><Relationship Id="rId2249" Type="http://schemas.openxmlformats.org/officeDocument/2006/relationships/hyperlink" Target="http://id.linkedin.com/in/syaiful-anwar-06a5aba7" TargetMode="External"/><Relationship Id="rId327" Type="http://schemas.openxmlformats.org/officeDocument/2006/relationships/hyperlink" Target="http://linkedin.com/in/adhyapranata" TargetMode="External"/><Relationship Id="rId326" Type="http://schemas.openxmlformats.org/officeDocument/2006/relationships/hyperlink" Target="http://linkedin.com/in/reza-nur-rochmat" TargetMode="External"/><Relationship Id="rId325" Type="http://schemas.openxmlformats.org/officeDocument/2006/relationships/hyperlink" Target="http://github.com/RezaNurRochmat13" TargetMode="External"/><Relationship Id="rId324" Type="http://schemas.openxmlformats.org/officeDocument/2006/relationships/hyperlink" Target="mailto:rezanurrochmat@gmail.com" TargetMode="External"/><Relationship Id="rId329" Type="http://schemas.openxmlformats.org/officeDocument/2006/relationships/hyperlink" Target="http://linkedin.com/in/didikfs" TargetMode="External"/><Relationship Id="rId1390" Type="http://schemas.openxmlformats.org/officeDocument/2006/relationships/hyperlink" Target="https://www.linkedin.com/in/zidni-hidayat-edby-7b50621a0" TargetMode="External"/><Relationship Id="rId328" Type="http://schemas.openxmlformats.org/officeDocument/2006/relationships/hyperlink" Target="mailto:official.didikfs@gmail.com" TargetMode="External"/><Relationship Id="rId1391" Type="http://schemas.openxmlformats.org/officeDocument/2006/relationships/hyperlink" Target="http://github.com/plengx" TargetMode="External"/><Relationship Id="rId1392" Type="http://schemas.openxmlformats.org/officeDocument/2006/relationships/hyperlink" Target="https://github.com/elsasn" TargetMode="External"/><Relationship Id="rId1393" Type="http://schemas.openxmlformats.org/officeDocument/2006/relationships/hyperlink" Target="https://linkedin.com/in/elsasn/" TargetMode="External"/><Relationship Id="rId2240" Type="http://schemas.openxmlformats.org/officeDocument/2006/relationships/hyperlink" Target="http://linkein.com/" TargetMode="External"/><Relationship Id="rId1394" Type="http://schemas.openxmlformats.org/officeDocument/2006/relationships/hyperlink" Target="http://github.com/Mursidil1Hakiki" TargetMode="External"/><Relationship Id="rId2241" Type="http://schemas.openxmlformats.org/officeDocument/2006/relationships/hyperlink" Target="http://id.linkedin.com/in/nyomandharmawan" TargetMode="External"/><Relationship Id="rId1395" Type="http://schemas.openxmlformats.org/officeDocument/2006/relationships/hyperlink" Target="https://github.com/wahyufahrozi" TargetMode="External"/><Relationship Id="rId2242" Type="http://schemas.openxmlformats.org/officeDocument/2006/relationships/hyperlink" Target="http://linkein.com/" TargetMode="External"/><Relationship Id="rId323" Type="http://schemas.openxmlformats.org/officeDocument/2006/relationships/hyperlink" Target="http://linkedin.com/in/moch-ari-nasichuddin-bbb4abb8" TargetMode="External"/><Relationship Id="rId1396" Type="http://schemas.openxmlformats.org/officeDocument/2006/relationships/hyperlink" Target="http://github.com/rizzalbayu" TargetMode="External"/><Relationship Id="rId2243" Type="http://schemas.openxmlformats.org/officeDocument/2006/relationships/hyperlink" Target="http://id.linkedin.com/in/robin-lim-a766458a" TargetMode="External"/><Relationship Id="rId322" Type="http://schemas.openxmlformats.org/officeDocument/2006/relationships/hyperlink" Target="http://arynas.xyz/" TargetMode="External"/><Relationship Id="rId1397" Type="http://schemas.openxmlformats.org/officeDocument/2006/relationships/hyperlink" Target="http://jobs.id/" TargetMode="External"/><Relationship Id="rId2244" Type="http://schemas.openxmlformats.org/officeDocument/2006/relationships/hyperlink" Target="http://linkein.com/" TargetMode="External"/><Relationship Id="rId321" Type="http://schemas.openxmlformats.org/officeDocument/2006/relationships/hyperlink" Target="http://linkedin.com/in/itofchrz" TargetMode="External"/><Relationship Id="rId1398" Type="http://schemas.openxmlformats.org/officeDocument/2006/relationships/hyperlink" Target="http://jobs.id/" TargetMode="External"/><Relationship Id="rId2245" Type="http://schemas.openxmlformats.org/officeDocument/2006/relationships/hyperlink" Target="http://id.linkedin.com/in/achmad-andri-1380a6128" TargetMode="External"/><Relationship Id="rId320" Type="http://schemas.openxmlformats.org/officeDocument/2006/relationships/hyperlink" Target="http://linkedin.com/in/ichsan-indra-wahyudi-b603a6131" TargetMode="External"/><Relationship Id="rId1399" Type="http://schemas.openxmlformats.org/officeDocument/2006/relationships/hyperlink" Target="http://jobs.id/" TargetMode="External"/><Relationship Id="rId2246" Type="http://schemas.openxmlformats.org/officeDocument/2006/relationships/hyperlink" Target="http://linkein.com/" TargetMode="External"/><Relationship Id="rId1389" Type="http://schemas.openxmlformats.org/officeDocument/2006/relationships/hyperlink" Target="https://github.com/zidni0192" TargetMode="External"/><Relationship Id="rId2236" Type="http://schemas.openxmlformats.org/officeDocument/2006/relationships/hyperlink" Target="http://linkein.com/" TargetMode="External"/><Relationship Id="rId2237" Type="http://schemas.openxmlformats.org/officeDocument/2006/relationships/hyperlink" Target="http://id.linkedin.com/in/satriyoy" TargetMode="External"/><Relationship Id="rId2238" Type="http://schemas.openxmlformats.org/officeDocument/2006/relationships/hyperlink" Target="http://linkein.com/" TargetMode="External"/><Relationship Id="rId2239" Type="http://schemas.openxmlformats.org/officeDocument/2006/relationships/hyperlink" Target="http://id.linkedin.com/in/agungsuryo" TargetMode="External"/><Relationship Id="rId316" Type="http://schemas.openxmlformats.org/officeDocument/2006/relationships/hyperlink" Target="http://ebetap.github.io/" TargetMode="External"/><Relationship Id="rId315" Type="http://schemas.openxmlformats.org/officeDocument/2006/relationships/hyperlink" Target="http://linkedin.com/in/idris-sardi-64453915" TargetMode="External"/><Relationship Id="rId799" Type="http://schemas.openxmlformats.org/officeDocument/2006/relationships/hyperlink" Target="http://linkedin.com/in/muhammad-ikhsan-ichsan-01109462" TargetMode="External"/><Relationship Id="rId314" Type="http://schemas.openxmlformats.org/officeDocument/2006/relationships/hyperlink" Target="http://linkedin.com/in/diani-chandra-0599b574" TargetMode="External"/><Relationship Id="rId798" Type="http://schemas.openxmlformats.org/officeDocument/2006/relationships/hyperlink" Target="http://linkedin.com/in/restuhaqza" TargetMode="External"/><Relationship Id="rId313" Type="http://schemas.openxmlformats.org/officeDocument/2006/relationships/hyperlink" Target="http://linkedin.com/in/rizalalfiansyah" TargetMode="External"/><Relationship Id="rId797" Type="http://schemas.openxmlformats.org/officeDocument/2006/relationships/hyperlink" Target="http://restuhaqza.com/" TargetMode="External"/><Relationship Id="rId319" Type="http://schemas.openxmlformats.org/officeDocument/2006/relationships/hyperlink" Target="http://linkedin.com/in/dimas-mahendra" TargetMode="External"/><Relationship Id="rId318" Type="http://schemas.openxmlformats.org/officeDocument/2006/relationships/hyperlink" Target="mailto:dimasmahendrakusuma@ymail.com" TargetMode="External"/><Relationship Id="rId317" Type="http://schemas.openxmlformats.org/officeDocument/2006/relationships/hyperlink" Target="http://linkedin.com/in/betapriyoko" TargetMode="External"/><Relationship Id="rId1380" Type="http://schemas.openxmlformats.org/officeDocument/2006/relationships/hyperlink" Target="https://www.linkedin.com/in/jurnalanas/" TargetMode="External"/><Relationship Id="rId792" Type="http://schemas.openxmlformats.org/officeDocument/2006/relationships/hyperlink" Target="http://linkedin.com/in/widya-restiani" TargetMode="External"/><Relationship Id="rId1381" Type="http://schemas.openxmlformats.org/officeDocument/2006/relationships/hyperlink" Target="https://www.linkedin.com/in/arsaela-astikasari-986045184/" TargetMode="External"/><Relationship Id="rId791" Type="http://schemas.openxmlformats.org/officeDocument/2006/relationships/hyperlink" Target="http://linkedin.com/in/azhar-fajrullah" TargetMode="External"/><Relationship Id="rId1382" Type="http://schemas.openxmlformats.org/officeDocument/2006/relationships/hyperlink" Target="https://www.linkedin.com/in/agung-riyanto-256a0a14a/" TargetMode="External"/><Relationship Id="rId790" Type="http://schemas.openxmlformats.org/officeDocument/2006/relationships/hyperlink" Target="http://linkedin.com/in/nadyapaskaria" TargetMode="External"/><Relationship Id="rId1383" Type="http://schemas.openxmlformats.org/officeDocument/2006/relationships/hyperlink" Target="https://hikmahsharing.id/" TargetMode="External"/><Relationship Id="rId2230" Type="http://schemas.openxmlformats.org/officeDocument/2006/relationships/hyperlink" Target="http://linkein.com/" TargetMode="External"/><Relationship Id="rId1384" Type="http://schemas.openxmlformats.org/officeDocument/2006/relationships/hyperlink" Target="http://github.com/BriyanSitinjak" TargetMode="External"/><Relationship Id="rId2231" Type="http://schemas.openxmlformats.org/officeDocument/2006/relationships/hyperlink" Target="http://id.linkedin.com/in/corneliusyan" TargetMode="External"/><Relationship Id="rId312" Type="http://schemas.openxmlformats.org/officeDocument/2006/relationships/hyperlink" Target="http://linkedin.com/in/adentya" TargetMode="External"/><Relationship Id="rId796" Type="http://schemas.openxmlformats.org/officeDocument/2006/relationships/hyperlink" Target="http://linkedin.com/in/yogi-pratikno-45a97a51" TargetMode="External"/><Relationship Id="rId1385" Type="http://schemas.openxmlformats.org/officeDocument/2006/relationships/hyperlink" Target="http://www.linkedin.com/in/ragil-setiawan-91a45718b/" TargetMode="External"/><Relationship Id="rId2232" Type="http://schemas.openxmlformats.org/officeDocument/2006/relationships/hyperlink" Target="http://linkein.com/" TargetMode="External"/><Relationship Id="rId311" Type="http://schemas.openxmlformats.org/officeDocument/2006/relationships/hyperlink" Target="mailto:adentya.maryo@gmail.com" TargetMode="External"/><Relationship Id="rId795" Type="http://schemas.openxmlformats.org/officeDocument/2006/relationships/hyperlink" Target="http://linkedin.com/in/oky-trilupito-067447149" TargetMode="External"/><Relationship Id="rId1386" Type="http://schemas.openxmlformats.org/officeDocument/2006/relationships/hyperlink" Target="http://www.linkedin.com/in/luthfi-rohmatulloh-928022194" TargetMode="External"/><Relationship Id="rId2233" Type="http://schemas.openxmlformats.org/officeDocument/2006/relationships/hyperlink" Target="http://id.linkedin.com/in/arie-purnama-2a1621107" TargetMode="External"/><Relationship Id="rId310" Type="http://schemas.openxmlformats.org/officeDocument/2006/relationships/hyperlink" Target="http://linkedin.com/in/hidayat-nur-51480210a" TargetMode="External"/><Relationship Id="rId794" Type="http://schemas.openxmlformats.org/officeDocument/2006/relationships/hyperlink" Target="http://linkedin.com/in/asep-makmur-99510b40" TargetMode="External"/><Relationship Id="rId1387" Type="http://schemas.openxmlformats.org/officeDocument/2006/relationships/hyperlink" Target="https://gitlab.com/marthak27" TargetMode="External"/><Relationship Id="rId2234" Type="http://schemas.openxmlformats.org/officeDocument/2006/relationships/hyperlink" Target="http://linkein.com/" TargetMode="External"/><Relationship Id="rId793" Type="http://schemas.openxmlformats.org/officeDocument/2006/relationships/hyperlink" Target="http://linkedin.com/in/aditya-pranata-siregar" TargetMode="External"/><Relationship Id="rId1388" Type="http://schemas.openxmlformats.org/officeDocument/2006/relationships/hyperlink" Target="https://www.linkedin.com/in/martha-kristiana-491485153" TargetMode="External"/><Relationship Id="rId2235" Type="http://schemas.openxmlformats.org/officeDocument/2006/relationships/hyperlink" Target="http://id.linkedin.com/in/dian-mulyana-tanjung-350962a1" TargetMode="External"/><Relationship Id="rId297" Type="http://schemas.openxmlformats.org/officeDocument/2006/relationships/hyperlink" Target="http://yakses.com/" TargetMode="External"/><Relationship Id="rId296" Type="http://schemas.openxmlformats.org/officeDocument/2006/relationships/hyperlink" Target="http://linkedin.com/in/mokhamad-ariadi-59ab53b0" TargetMode="External"/><Relationship Id="rId295" Type="http://schemas.openxmlformats.org/officeDocument/2006/relationships/hyperlink" Target="http://linkedin.com/in/affanyusuff" TargetMode="External"/><Relationship Id="rId294" Type="http://schemas.openxmlformats.org/officeDocument/2006/relationships/hyperlink" Target="http://linkedin.com/in/ariq-heritsa-maalik-9b7968167" TargetMode="External"/><Relationship Id="rId299" Type="http://schemas.openxmlformats.org/officeDocument/2006/relationships/hyperlink" Target="http://linkedin.com/in/sulistyo-ardani-a30059179" TargetMode="External"/><Relationship Id="rId298" Type="http://schemas.openxmlformats.org/officeDocument/2006/relationships/hyperlink" Target="http://linkedin.com/in/wismannur" TargetMode="External"/><Relationship Id="rId271" Type="http://schemas.openxmlformats.org/officeDocument/2006/relationships/hyperlink" Target="http://linkedin.com/in/riski-lunika-b60650150" TargetMode="External"/><Relationship Id="rId270" Type="http://schemas.openxmlformats.org/officeDocument/2006/relationships/hyperlink" Target="http://linkedin.com/in/revan-pratama-748109163" TargetMode="External"/><Relationship Id="rId269" Type="http://schemas.openxmlformats.org/officeDocument/2006/relationships/hyperlink" Target="http://linkedin.com/in/yulian-safarudin-287aa1148" TargetMode="External"/><Relationship Id="rId264" Type="http://schemas.openxmlformats.org/officeDocument/2006/relationships/hyperlink" Target="http://linkedin.com/in/annisyaagustina" TargetMode="External"/><Relationship Id="rId263" Type="http://schemas.openxmlformats.org/officeDocument/2006/relationships/hyperlink" Target="mailto:annisyaagustina@gmail.com" TargetMode="External"/><Relationship Id="rId262" Type="http://schemas.openxmlformats.org/officeDocument/2006/relationships/hyperlink" Target="http://linkedin.com/in/tengku-beyzura-puan-arias-9242b8158" TargetMode="External"/><Relationship Id="rId261" Type="http://schemas.openxmlformats.org/officeDocument/2006/relationships/hyperlink" Target="http://linkedin.com/in/fandyhidayat" TargetMode="External"/><Relationship Id="rId268" Type="http://schemas.openxmlformats.org/officeDocument/2006/relationships/hyperlink" Target="http://linkedin.com/in/suci-nascaisar-maharani-439313171" TargetMode="External"/><Relationship Id="rId267" Type="http://schemas.openxmlformats.org/officeDocument/2006/relationships/hyperlink" Target="http://linkedin.com/in/erick-larsen-9a6057170" TargetMode="External"/><Relationship Id="rId266" Type="http://schemas.openxmlformats.org/officeDocument/2006/relationships/hyperlink" Target="http://linkedin.com/in/riezkha-salsabilla-b3931bbb" TargetMode="External"/><Relationship Id="rId265" Type="http://schemas.openxmlformats.org/officeDocument/2006/relationships/hyperlink" Target="http://salsabillariezkha.blogspot.com/" TargetMode="External"/><Relationship Id="rId260" Type="http://schemas.openxmlformats.org/officeDocument/2006/relationships/hyperlink" Target="http://github.com/fandytic" TargetMode="External"/><Relationship Id="rId259" Type="http://schemas.openxmlformats.org/officeDocument/2006/relationships/hyperlink" Target="http://linkedin.com/in/yuni-tjung-142544156" TargetMode="External"/><Relationship Id="rId258" Type="http://schemas.openxmlformats.org/officeDocument/2006/relationships/hyperlink" Target="http://linkedin.com/in/novianto-dwiyani-ashari-007" TargetMode="External"/><Relationship Id="rId2290" Type="http://schemas.openxmlformats.org/officeDocument/2006/relationships/hyperlink" Target="http://linkein.com/" TargetMode="External"/><Relationship Id="rId2291" Type="http://schemas.openxmlformats.org/officeDocument/2006/relationships/hyperlink" Target="http://id.linkedin.com/in/sastranababan" TargetMode="External"/><Relationship Id="rId2292" Type="http://schemas.openxmlformats.org/officeDocument/2006/relationships/hyperlink" Target="http://linkein.com/" TargetMode="External"/><Relationship Id="rId2293" Type="http://schemas.openxmlformats.org/officeDocument/2006/relationships/hyperlink" Target="http://id.linkedin.com/in/muhamad-reza-adityawarman-31955993" TargetMode="External"/><Relationship Id="rId253" Type="http://schemas.openxmlformats.org/officeDocument/2006/relationships/hyperlink" Target="http://github.com/abdulfh" TargetMode="External"/><Relationship Id="rId2294" Type="http://schemas.openxmlformats.org/officeDocument/2006/relationships/hyperlink" Target="http://linkein.com/" TargetMode="External"/><Relationship Id="rId252" Type="http://schemas.openxmlformats.org/officeDocument/2006/relationships/hyperlink" Target="http://linkedin.com/in/wahyu-irwansyah-3a5472118" TargetMode="External"/><Relationship Id="rId2295" Type="http://schemas.openxmlformats.org/officeDocument/2006/relationships/hyperlink" Target="http://id.linkedin.com/in/albert-ngantung" TargetMode="External"/><Relationship Id="rId251" Type="http://schemas.openxmlformats.org/officeDocument/2006/relationships/hyperlink" Target="http://wahyuirwansyah.com/" TargetMode="External"/><Relationship Id="rId2296" Type="http://schemas.openxmlformats.org/officeDocument/2006/relationships/hyperlink" Target="http://linkein.com/" TargetMode="External"/><Relationship Id="rId250" Type="http://schemas.openxmlformats.org/officeDocument/2006/relationships/hyperlink" Target="http://linkedin.com/in/fizikurniawan" TargetMode="External"/><Relationship Id="rId2297" Type="http://schemas.openxmlformats.org/officeDocument/2006/relationships/hyperlink" Target="http://id.linkedin.com/in/forddyce" TargetMode="External"/><Relationship Id="rId257" Type="http://schemas.openxmlformats.org/officeDocument/2006/relationships/hyperlink" Target="http://behance.net/noviantodwiyani" TargetMode="External"/><Relationship Id="rId2298" Type="http://schemas.openxmlformats.org/officeDocument/2006/relationships/hyperlink" Target="http://linkein.com/" TargetMode="External"/><Relationship Id="rId256" Type="http://schemas.openxmlformats.org/officeDocument/2006/relationships/hyperlink" Target="http://linkedin.com/in/angelio-putra-a7889390" TargetMode="External"/><Relationship Id="rId2299" Type="http://schemas.openxmlformats.org/officeDocument/2006/relationships/hyperlink" Target="http://id.linkedin.com/in/agoenks29d" TargetMode="External"/><Relationship Id="rId255" Type="http://schemas.openxmlformats.org/officeDocument/2006/relationships/hyperlink" Target="mailto:putralio.angelos@gmail.com" TargetMode="External"/><Relationship Id="rId254" Type="http://schemas.openxmlformats.org/officeDocument/2006/relationships/hyperlink" Target="http://linkedin.com/in/abdulfatahhikami" TargetMode="External"/><Relationship Id="rId293" Type="http://schemas.openxmlformats.org/officeDocument/2006/relationships/hyperlink" Target="http://linkedin.com/in/bryan-rafsanzani-288704145" TargetMode="External"/><Relationship Id="rId292" Type="http://schemas.openxmlformats.org/officeDocument/2006/relationships/hyperlink" Target="http://rafsanzani.com/" TargetMode="External"/><Relationship Id="rId291" Type="http://schemas.openxmlformats.org/officeDocument/2006/relationships/hyperlink" Target="http://linkedin.com/in/fahmi-nur-rahman-8a06513a" TargetMode="External"/><Relationship Id="rId290" Type="http://schemas.openxmlformats.org/officeDocument/2006/relationships/hyperlink" Target="http://linkedin.com/in/kevinlinggajaya" TargetMode="External"/><Relationship Id="rId286" Type="http://schemas.openxmlformats.org/officeDocument/2006/relationships/hyperlink" Target="http://linkedin.com/in/ariansyah-net-082382125" TargetMode="External"/><Relationship Id="rId285" Type="http://schemas.openxmlformats.org/officeDocument/2006/relationships/hyperlink" Target="http://ariansyah.net/" TargetMode="External"/><Relationship Id="rId284" Type="http://schemas.openxmlformats.org/officeDocument/2006/relationships/hyperlink" Target="http://linkedin.com/in/saadilah-mustari-3b7209164" TargetMode="External"/><Relationship Id="rId283" Type="http://schemas.openxmlformats.org/officeDocument/2006/relationships/hyperlink" Target="http://linkedin.com/in/muhamad-rivaldi-178171186" TargetMode="External"/><Relationship Id="rId289" Type="http://schemas.openxmlformats.org/officeDocument/2006/relationships/hyperlink" Target="http://kevin.my.id/" TargetMode="External"/><Relationship Id="rId288" Type="http://schemas.openxmlformats.org/officeDocument/2006/relationships/hyperlink" Target="http://linkedin.com/in/muhamad-segafi-kurniawan-890303162" TargetMode="External"/><Relationship Id="rId287" Type="http://schemas.openxmlformats.org/officeDocument/2006/relationships/hyperlink" Target="http://linkedin.com/in/aulia-rachman-hakim" TargetMode="External"/><Relationship Id="rId282" Type="http://schemas.openxmlformats.org/officeDocument/2006/relationships/hyperlink" Target="http://linkedin.com/in/akbarherlambang" TargetMode="External"/><Relationship Id="rId281" Type="http://schemas.openxmlformats.org/officeDocument/2006/relationships/hyperlink" Target="http://xicond.wordpress.com/" TargetMode="External"/><Relationship Id="rId280" Type="http://schemas.openxmlformats.org/officeDocument/2006/relationships/hyperlink" Target="mailto:xicond@yahoo.com" TargetMode="External"/><Relationship Id="rId275" Type="http://schemas.openxmlformats.org/officeDocument/2006/relationships/hyperlink" Target="http://masday.net/" TargetMode="External"/><Relationship Id="rId274" Type="http://schemas.openxmlformats.org/officeDocument/2006/relationships/hyperlink" Target="http://linkedin.com/in/ariefdfaltah" TargetMode="External"/><Relationship Id="rId273" Type="http://schemas.openxmlformats.org/officeDocument/2006/relationships/hyperlink" Target="http://linkedin.com/in/michelleangelia" TargetMode="External"/><Relationship Id="rId272" Type="http://schemas.openxmlformats.org/officeDocument/2006/relationships/hyperlink" Target="http://linkedin.com/in/budi-utomo-07346aa8" TargetMode="External"/><Relationship Id="rId279" Type="http://schemas.openxmlformats.org/officeDocument/2006/relationships/hyperlink" Target="http://linkedin.com/in/yulia-swandari-s-kom" TargetMode="External"/><Relationship Id="rId278" Type="http://schemas.openxmlformats.org/officeDocument/2006/relationships/hyperlink" Target="http://tuliskoding.blogspot.com/" TargetMode="External"/><Relationship Id="rId277" Type="http://schemas.openxmlformats.org/officeDocument/2006/relationships/hyperlink" Target="http://linkedin.com/in/danielmanikoe" TargetMode="External"/><Relationship Id="rId276" Type="http://schemas.openxmlformats.org/officeDocument/2006/relationships/hyperlink" Target="http://linkedin.com/in/eko-dayu-prasetyo-326b648b" TargetMode="External"/><Relationship Id="rId1851" Type="http://schemas.openxmlformats.org/officeDocument/2006/relationships/hyperlink" Target="http://linkein.com/" TargetMode="External"/><Relationship Id="rId1852" Type="http://schemas.openxmlformats.org/officeDocument/2006/relationships/hyperlink" Target="https://www.linkedin.com/in/samuelzega/" TargetMode="External"/><Relationship Id="rId1853" Type="http://schemas.openxmlformats.org/officeDocument/2006/relationships/hyperlink" Target="http://linkein.com/" TargetMode="External"/><Relationship Id="rId2700" Type="http://schemas.openxmlformats.org/officeDocument/2006/relationships/hyperlink" Target="http://id.linkedin.com/in/rafly-ahmad-z-580b52137" TargetMode="External"/><Relationship Id="rId1854" Type="http://schemas.openxmlformats.org/officeDocument/2006/relationships/hyperlink" Target="https://www.linkedin.com/in/eric-sudhartio-0b8a09196/" TargetMode="External"/><Relationship Id="rId2701" Type="http://schemas.openxmlformats.org/officeDocument/2006/relationships/hyperlink" Target="http://linkein.com/" TargetMode="External"/><Relationship Id="rId1855" Type="http://schemas.openxmlformats.org/officeDocument/2006/relationships/hyperlink" Target="http://linkein.com/" TargetMode="External"/><Relationship Id="rId2702" Type="http://schemas.openxmlformats.org/officeDocument/2006/relationships/hyperlink" Target="http://id.linkedin.com/in/rizki-adi-utomo-43a6a5112" TargetMode="External"/><Relationship Id="rId1856" Type="http://schemas.openxmlformats.org/officeDocument/2006/relationships/hyperlink" Target="http://linkein.com/" TargetMode="External"/><Relationship Id="rId2703" Type="http://schemas.openxmlformats.org/officeDocument/2006/relationships/hyperlink" Target="http://linkein.com/" TargetMode="External"/><Relationship Id="rId1857" Type="http://schemas.openxmlformats.org/officeDocument/2006/relationships/hyperlink" Target="https://www.linkedin.com/in/nmfzone/" TargetMode="External"/><Relationship Id="rId2704" Type="http://schemas.openxmlformats.org/officeDocument/2006/relationships/hyperlink" Target="http://id.linkedin.com/in/dede-kurniawan-79658985" TargetMode="External"/><Relationship Id="rId1858" Type="http://schemas.openxmlformats.org/officeDocument/2006/relationships/hyperlink" Target="http://linkein.com/" TargetMode="External"/><Relationship Id="rId2705" Type="http://schemas.openxmlformats.org/officeDocument/2006/relationships/hyperlink" Target="http://linkein.com/" TargetMode="External"/><Relationship Id="rId1859" Type="http://schemas.openxmlformats.org/officeDocument/2006/relationships/hyperlink" Target="https://www.linkedin.com/in/moch-bakhtiar-926133103/" TargetMode="External"/><Relationship Id="rId2706" Type="http://schemas.openxmlformats.org/officeDocument/2006/relationships/hyperlink" Target="http://id.linkedin.com/in/suprihatin-b84795a8" TargetMode="External"/><Relationship Id="rId2707" Type="http://schemas.openxmlformats.org/officeDocument/2006/relationships/hyperlink" Target="http://linkein.com/" TargetMode="External"/><Relationship Id="rId2708" Type="http://schemas.openxmlformats.org/officeDocument/2006/relationships/hyperlink" Target="http://id.linkedin.com/in/fajar-pratama-704b29aa" TargetMode="External"/><Relationship Id="rId2709" Type="http://schemas.openxmlformats.org/officeDocument/2006/relationships/hyperlink" Target="http://linkein.com/" TargetMode="External"/><Relationship Id="rId1850" Type="http://schemas.openxmlformats.org/officeDocument/2006/relationships/hyperlink" Target="https://www.linkedin.com/in/diwa-perkasa-651358a5/" TargetMode="External"/><Relationship Id="rId1840" Type="http://schemas.openxmlformats.org/officeDocument/2006/relationships/hyperlink" Target="https://www.linkedin.com/in/virgorasion/" TargetMode="External"/><Relationship Id="rId1841" Type="http://schemas.openxmlformats.org/officeDocument/2006/relationships/hyperlink" Target="http://linkein.com/" TargetMode="External"/><Relationship Id="rId1842" Type="http://schemas.openxmlformats.org/officeDocument/2006/relationships/hyperlink" Target="https://www.linkedin.com/in/annisa-dwi-aguslita-356703127/" TargetMode="External"/><Relationship Id="rId1843" Type="http://schemas.openxmlformats.org/officeDocument/2006/relationships/hyperlink" Target="http://linkein.com/" TargetMode="External"/><Relationship Id="rId1844" Type="http://schemas.openxmlformats.org/officeDocument/2006/relationships/hyperlink" Target="https://www.linkedin.com/in/hafizh-pratama-12220b111/" TargetMode="External"/><Relationship Id="rId1845" Type="http://schemas.openxmlformats.org/officeDocument/2006/relationships/hyperlink" Target="http://linkein.com/" TargetMode="External"/><Relationship Id="rId1846" Type="http://schemas.openxmlformats.org/officeDocument/2006/relationships/hyperlink" Target="https://www.linkedin.com/in/swarvanusg/" TargetMode="External"/><Relationship Id="rId1847" Type="http://schemas.openxmlformats.org/officeDocument/2006/relationships/hyperlink" Target="http://linkein.com/" TargetMode="External"/><Relationship Id="rId1848" Type="http://schemas.openxmlformats.org/officeDocument/2006/relationships/hyperlink" Target="https://www.linkedin.com/in/swarvanusg/" TargetMode="External"/><Relationship Id="rId1849" Type="http://schemas.openxmlformats.org/officeDocument/2006/relationships/hyperlink" Target="http://linkein.com/" TargetMode="External"/><Relationship Id="rId1873" Type="http://schemas.openxmlformats.org/officeDocument/2006/relationships/hyperlink" Target="https://www.linkedin.com/in/ilhamrohmad-dani/" TargetMode="External"/><Relationship Id="rId2720" Type="http://schemas.openxmlformats.org/officeDocument/2006/relationships/hyperlink" Target="http://id.linkedin.com/in/annajihad" TargetMode="External"/><Relationship Id="rId1874" Type="http://schemas.openxmlformats.org/officeDocument/2006/relationships/hyperlink" Target="http://linkein.com/" TargetMode="External"/><Relationship Id="rId2721" Type="http://schemas.openxmlformats.org/officeDocument/2006/relationships/hyperlink" Target="http://linkein.com/" TargetMode="External"/><Relationship Id="rId1875" Type="http://schemas.openxmlformats.org/officeDocument/2006/relationships/hyperlink" Target="https://www.linkedin.com/in/edward-simarmata-767129118/" TargetMode="External"/><Relationship Id="rId2722" Type="http://schemas.openxmlformats.org/officeDocument/2006/relationships/hyperlink" Target="http://id.linkedin.com/in/rockymanalu" TargetMode="External"/><Relationship Id="rId1876" Type="http://schemas.openxmlformats.org/officeDocument/2006/relationships/hyperlink" Target="http://linkein.com/" TargetMode="External"/><Relationship Id="rId2723" Type="http://schemas.openxmlformats.org/officeDocument/2006/relationships/hyperlink" Target="http://linkein.com/" TargetMode="External"/><Relationship Id="rId1877" Type="http://schemas.openxmlformats.org/officeDocument/2006/relationships/hyperlink" Target="https://www.linkedin.com/in/sufyan-aslam-552785a1/" TargetMode="External"/><Relationship Id="rId2724" Type="http://schemas.openxmlformats.org/officeDocument/2006/relationships/hyperlink" Target="http://id.linkedin.com/in/muhammad-fatih-74a4ab61" TargetMode="External"/><Relationship Id="rId1878" Type="http://schemas.openxmlformats.org/officeDocument/2006/relationships/hyperlink" Target="http://linkein.com/" TargetMode="External"/><Relationship Id="rId2725" Type="http://schemas.openxmlformats.org/officeDocument/2006/relationships/hyperlink" Target="http://linkein.com/" TargetMode="External"/><Relationship Id="rId1879" Type="http://schemas.openxmlformats.org/officeDocument/2006/relationships/hyperlink" Target="https://www.linkedin.com/in/sogumontar-hendra-simangunsong-a9ab1217b/" TargetMode="External"/><Relationship Id="rId2726" Type="http://schemas.openxmlformats.org/officeDocument/2006/relationships/hyperlink" Target="http://id.linkedin.com/in/juliana-amytianty-kombaitan-48068062" TargetMode="External"/><Relationship Id="rId2727" Type="http://schemas.openxmlformats.org/officeDocument/2006/relationships/hyperlink" Target="http://linkein.com/" TargetMode="External"/><Relationship Id="rId2728" Type="http://schemas.openxmlformats.org/officeDocument/2006/relationships/hyperlink" Target="http://id.linkedin.com/in/sangkalawira" TargetMode="External"/><Relationship Id="rId2729" Type="http://schemas.openxmlformats.org/officeDocument/2006/relationships/hyperlink" Target="http://linkein.com/" TargetMode="External"/><Relationship Id="rId1870" Type="http://schemas.openxmlformats.org/officeDocument/2006/relationships/hyperlink" Target="http://linkein.com/" TargetMode="External"/><Relationship Id="rId1871" Type="http://schemas.openxmlformats.org/officeDocument/2006/relationships/hyperlink" Target="https://www.linkedin.com/in/dhruv-narayan-8b389512a/" TargetMode="External"/><Relationship Id="rId1872" Type="http://schemas.openxmlformats.org/officeDocument/2006/relationships/hyperlink" Target="http://linkein.com/" TargetMode="External"/><Relationship Id="rId1862" Type="http://schemas.openxmlformats.org/officeDocument/2006/relationships/hyperlink" Target="http://linkein.com/" TargetMode="External"/><Relationship Id="rId1863" Type="http://schemas.openxmlformats.org/officeDocument/2006/relationships/hyperlink" Target="https://www.linkedin.com/in/m-risky-negoro-putro-9030a656/" TargetMode="External"/><Relationship Id="rId2710" Type="http://schemas.openxmlformats.org/officeDocument/2006/relationships/hyperlink" Target="http://id.linkedin.com/in/billy-surya-494abaa4" TargetMode="External"/><Relationship Id="rId1864" Type="http://schemas.openxmlformats.org/officeDocument/2006/relationships/hyperlink" Target="http://linkein.com/" TargetMode="External"/><Relationship Id="rId2711" Type="http://schemas.openxmlformats.org/officeDocument/2006/relationships/hyperlink" Target="http://linkein.com/" TargetMode="External"/><Relationship Id="rId1865" Type="http://schemas.openxmlformats.org/officeDocument/2006/relationships/hyperlink" Target="https://www.linkedin.com/in/tunggul-satrio-jati-67349160/" TargetMode="External"/><Relationship Id="rId2712" Type="http://schemas.openxmlformats.org/officeDocument/2006/relationships/hyperlink" Target="http://id.linkedin.com/in/muhammad-maghfurin-68b139a9" TargetMode="External"/><Relationship Id="rId1866" Type="http://schemas.openxmlformats.org/officeDocument/2006/relationships/hyperlink" Target="http://linkein.com/" TargetMode="External"/><Relationship Id="rId2713" Type="http://schemas.openxmlformats.org/officeDocument/2006/relationships/hyperlink" Target="http://linkein.com/" TargetMode="External"/><Relationship Id="rId1867" Type="http://schemas.openxmlformats.org/officeDocument/2006/relationships/hyperlink" Target="https://www.linkedin.com/in/yudantoanas/" TargetMode="External"/><Relationship Id="rId2714" Type="http://schemas.openxmlformats.org/officeDocument/2006/relationships/hyperlink" Target="http://id.linkedin.com/in/iqbal-fajar-gartika-5163b499" TargetMode="External"/><Relationship Id="rId1868" Type="http://schemas.openxmlformats.org/officeDocument/2006/relationships/hyperlink" Target="http://linkein.com/" TargetMode="External"/><Relationship Id="rId2715" Type="http://schemas.openxmlformats.org/officeDocument/2006/relationships/hyperlink" Target="http://linkein.com/" TargetMode="External"/><Relationship Id="rId1869" Type="http://schemas.openxmlformats.org/officeDocument/2006/relationships/hyperlink" Target="https://www.linkedin.com/in/iqbalfasyah/" TargetMode="External"/><Relationship Id="rId2716" Type="http://schemas.openxmlformats.org/officeDocument/2006/relationships/hyperlink" Target="http://id.linkedin.com/in/ucu-nurul-ulum-92a003120/zh-cn" TargetMode="External"/><Relationship Id="rId2717" Type="http://schemas.openxmlformats.org/officeDocument/2006/relationships/hyperlink" Target="http://linkein.com/" TargetMode="External"/><Relationship Id="rId2718" Type="http://schemas.openxmlformats.org/officeDocument/2006/relationships/hyperlink" Target="http://id.linkedin.com/in/seno-bayuaji-b1432795" TargetMode="External"/><Relationship Id="rId2719" Type="http://schemas.openxmlformats.org/officeDocument/2006/relationships/hyperlink" Target="http://linkein.com/" TargetMode="External"/><Relationship Id="rId1860" Type="http://schemas.openxmlformats.org/officeDocument/2006/relationships/hyperlink" Target="http://linkein.com/" TargetMode="External"/><Relationship Id="rId1861" Type="http://schemas.openxmlformats.org/officeDocument/2006/relationships/hyperlink" Target="https://www.linkedin.com/in/stevensiahaan/" TargetMode="External"/><Relationship Id="rId1810" Type="http://schemas.openxmlformats.org/officeDocument/2006/relationships/hyperlink" Target="http://linkein.com/" TargetMode="External"/><Relationship Id="rId1811" Type="http://schemas.openxmlformats.org/officeDocument/2006/relationships/hyperlink" Target="https://www.linkedin.com/in/windyasari/" TargetMode="External"/><Relationship Id="rId1812" Type="http://schemas.openxmlformats.org/officeDocument/2006/relationships/hyperlink" Target="http://linkein.com/" TargetMode="External"/><Relationship Id="rId1813" Type="http://schemas.openxmlformats.org/officeDocument/2006/relationships/hyperlink" Target="https://www.linkedin.com/in/sultonhandaya/" TargetMode="External"/><Relationship Id="rId1814" Type="http://schemas.openxmlformats.org/officeDocument/2006/relationships/hyperlink" Target="http://linkein.com/" TargetMode="External"/><Relationship Id="rId1815" Type="http://schemas.openxmlformats.org/officeDocument/2006/relationships/hyperlink" Target="https://www.linkedin.com/in/riko-sapto-dimo-530a6a145/" TargetMode="External"/><Relationship Id="rId1816" Type="http://schemas.openxmlformats.org/officeDocument/2006/relationships/hyperlink" Target="http://linkein.com/" TargetMode="External"/><Relationship Id="rId1817" Type="http://schemas.openxmlformats.org/officeDocument/2006/relationships/hyperlink" Target="https://www.linkedin.com/in/bagusprastyo/" TargetMode="External"/><Relationship Id="rId1818" Type="http://schemas.openxmlformats.org/officeDocument/2006/relationships/hyperlink" Target="http://linkein.com/" TargetMode="External"/><Relationship Id="rId1819" Type="http://schemas.openxmlformats.org/officeDocument/2006/relationships/hyperlink" Target="https://www.linkedin.com/in/timotius-muliawan-80ba45174/" TargetMode="External"/><Relationship Id="rId1800" Type="http://schemas.openxmlformats.org/officeDocument/2006/relationships/hyperlink" Target="http://linkein.com/" TargetMode="External"/><Relationship Id="rId1801" Type="http://schemas.openxmlformats.org/officeDocument/2006/relationships/hyperlink" Target="https://www.linkedin.com/in/sondang-sartika-siahaan-198135154/" TargetMode="External"/><Relationship Id="rId1802" Type="http://schemas.openxmlformats.org/officeDocument/2006/relationships/hyperlink" Target="http://linkein.com/" TargetMode="External"/><Relationship Id="rId1803" Type="http://schemas.openxmlformats.org/officeDocument/2006/relationships/hyperlink" Target="https://www.linkedin.com/in/willy-tan-198814150/" TargetMode="External"/><Relationship Id="rId1804" Type="http://schemas.openxmlformats.org/officeDocument/2006/relationships/hyperlink" Target="http://linkein.com/" TargetMode="External"/><Relationship Id="rId1805" Type="http://schemas.openxmlformats.org/officeDocument/2006/relationships/hyperlink" Target="https://www.linkedin.com/in/ramosanlubis/" TargetMode="External"/><Relationship Id="rId1806" Type="http://schemas.openxmlformats.org/officeDocument/2006/relationships/hyperlink" Target="http://linkein.com/" TargetMode="External"/><Relationship Id="rId1807" Type="http://schemas.openxmlformats.org/officeDocument/2006/relationships/hyperlink" Target="https://www.linkedin.com/in/fahmyhaa/" TargetMode="External"/><Relationship Id="rId1808" Type="http://schemas.openxmlformats.org/officeDocument/2006/relationships/hyperlink" Target="http://linkein.com/" TargetMode="External"/><Relationship Id="rId1809" Type="http://schemas.openxmlformats.org/officeDocument/2006/relationships/hyperlink" Target="https://www.linkedin.com/in/rizkydes/" TargetMode="External"/><Relationship Id="rId1830" Type="http://schemas.openxmlformats.org/officeDocument/2006/relationships/hyperlink" Target="http://linkein.com/" TargetMode="External"/><Relationship Id="rId1831" Type="http://schemas.openxmlformats.org/officeDocument/2006/relationships/hyperlink" Target="https://www.linkedin.com/in/bagaskara-wisnu-gunawan/" TargetMode="External"/><Relationship Id="rId1832" Type="http://schemas.openxmlformats.org/officeDocument/2006/relationships/hyperlink" Target="http://linkein.com/" TargetMode="External"/><Relationship Id="rId1833" Type="http://schemas.openxmlformats.org/officeDocument/2006/relationships/hyperlink" Target="https://www.linkedin.com/in/forddyce/" TargetMode="External"/><Relationship Id="rId1834" Type="http://schemas.openxmlformats.org/officeDocument/2006/relationships/hyperlink" Target="http://linkein.com/" TargetMode="External"/><Relationship Id="rId1835" Type="http://schemas.openxmlformats.org/officeDocument/2006/relationships/hyperlink" Target="https://www.linkedin.com/in/kristofer-jehezkiel-bangun/" TargetMode="External"/><Relationship Id="rId1836" Type="http://schemas.openxmlformats.org/officeDocument/2006/relationships/hyperlink" Target="http://linkein.com/" TargetMode="External"/><Relationship Id="rId1837" Type="http://schemas.openxmlformats.org/officeDocument/2006/relationships/hyperlink" Target="http://hana.ga/" TargetMode="External"/><Relationship Id="rId1838" Type="http://schemas.openxmlformats.org/officeDocument/2006/relationships/hyperlink" Target="https://www.linkedin.com/in/aprico/" TargetMode="External"/><Relationship Id="rId1839" Type="http://schemas.openxmlformats.org/officeDocument/2006/relationships/hyperlink" Target="http://linkein.com/" TargetMode="External"/><Relationship Id="rId1820" Type="http://schemas.openxmlformats.org/officeDocument/2006/relationships/hyperlink" Target="http://linkein.com/" TargetMode="External"/><Relationship Id="rId1821" Type="http://schemas.openxmlformats.org/officeDocument/2006/relationships/hyperlink" Target="https://www.linkedin.com/in/dimasmaspur/" TargetMode="External"/><Relationship Id="rId1822" Type="http://schemas.openxmlformats.org/officeDocument/2006/relationships/hyperlink" Target="http://linkein.com/" TargetMode="External"/><Relationship Id="rId1823" Type="http://schemas.openxmlformats.org/officeDocument/2006/relationships/hyperlink" Target="https://www.linkedin.com/in/raditte-anggoro-a195b3112/" TargetMode="External"/><Relationship Id="rId1824" Type="http://schemas.openxmlformats.org/officeDocument/2006/relationships/hyperlink" Target="http://linkein.com/" TargetMode="External"/><Relationship Id="rId1825" Type="http://schemas.openxmlformats.org/officeDocument/2006/relationships/hyperlink" Target="https://www.linkedin.com/in/irfan-arrofi-202395a5/" TargetMode="External"/><Relationship Id="rId1826" Type="http://schemas.openxmlformats.org/officeDocument/2006/relationships/hyperlink" Target="http://linkein.com/" TargetMode="External"/><Relationship Id="rId1827" Type="http://schemas.openxmlformats.org/officeDocument/2006/relationships/hyperlink" Target="https://www.linkedin.com/in/henrio-septiano-28ba5298/" TargetMode="External"/><Relationship Id="rId1828" Type="http://schemas.openxmlformats.org/officeDocument/2006/relationships/hyperlink" Target="http://linkein.com/" TargetMode="External"/><Relationship Id="rId1829" Type="http://schemas.openxmlformats.org/officeDocument/2006/relationships/hyperlink" Target="https://www.linkedin.com/in/geryruslandi/" TargetMode="External"/><Relationship Id="rId1455" Type="http://schemas.openxmlformats.org/officeDocument/2006/relationships/hyperlink" Target="http://jobs.id/" TargetMode="External"/><Relationship Id="rId2302" Type="http://schemas.openxmlformats.org/officeDocument/2006/relationships/hyperlink" Target="http://linkein.com/" TargetMode="External"/><Relationship Id="rId2786" Type="http://schemas.openxmlformats.org/officeDocument/2006/relationships/hyperlink" Target="http://id.linkedin.com/in/harits-ekoprastyo-abdurrahman-171181132" TargetMode="External"/><Relationship Id="rId1456" Type="http://schemas.openxmlformats.org/officeDocument/2006/relationships/hyperlink" Target="http://jobs.id/" TargetMode="External"/><Relationship Id="rId2303" Type="http://schemas.openxmlformats.org/officeDocument/2006/relationships/hyperlink" Target="http://id.linkedin.com/in/kemalelmizan" TargetMode="External"/><Relationship Id="rId2787" Type="http://schemas.openxmlformats.org/officeDocument/2006/relationships/hyperlink" Target="http://linkein.com/" TargetMode="External"/><Relationship Id="rId1457" Type="http://schemas.openxmlformats.org/officeDocument/2006/relationships/hyperlink" Target="http://jobs.id/" TargetMode="External"/><Relationship Id="rId2304" Type="http://schemas.openxmlformats.org/officeDocument/2006/relationships/hyperlink" Target="http://linkein.com/" TargetMode="External"/><Relationship Id="rId2788" Type="http://schemas.openxmlformats.org/officeDocument/2006/relationships/hyperlink" Target="http://id.linkedin.com/in/martinusgouw/de" TargetMode="External"/><Relationship Id="rId1458" Type="http://schemas.openxmlformats.org/officeDocument/2006/relationships/hyperlink" Target="http://jobs.id/" TargetMode="External"/><Relationship Id="rId2305" Type="http://schemas.openxmlformats.org/officeDocument/2006/relationships/hyperlink" Target="http://id.linkedin.com/in/rahmatawaludin" TargetMode="External"/><Relationship Id="rId2789" Type="http://schemas.openxmlformats.org/officeDocument/2006/relationships/hyperlink" Target="http://linkein.com/" TargetMode="External"/><Relationship Id="rId1459" Type="http://schemas.openxmlformats.org/officeDocument/2006/relationships/hyperlink" Target="http://jobs.id/" TargetMode="External"/><Relationship Id="rId2306" Type="http://schemas.openxmlformats.org/officeDocument/2006/relationships/hyperlink" Target="http://linkein.com/" TargetMode="External"/><Relationship Id="rId2307" Type="http://schemas.openxmlformats.org/officeDocument/2006/relationships/hyperlink" Target="http://id.linkedin.com/in/muhammad-maghfurin-68b139a9" TargetMode="External"/><Relationship Id="rId2308" Type="http://schemas.openxmlformats.org/officeDocument/2006/relationships/hyperlink" Target="http://linkein.com/" TargetMode="External"/><Relationship Id="rId2309" Type="http://schemas.openxmlformats.org/officeDocument/2006/relationships/hyperlink" Target="http://id.linkedin.com/in/dickysyaputra" TargetMode="External"/><Relationship Id="rId629" Type="http://schemas.openxmlformats.org/officeDocument/2006/relationships/hyperlink" Target="mailto:alvindityas@gmail.com" TargetMode="External"/><Relationship Id="rId624" Type="http://schemas.openxmlformats.org/officeDocument/2006/relationships/hyperlink" Target="http://linkedin.com/in/dynastymasra" TargetMode="External"/><Relationship Id="rId623" Type="http://schemas.openxmlformats.org/officeDocument/2006/relationships/hyperlink" Target="http://dynastymasra.wordpress.com/" TargetMode="External"/><Relationship Id="rId622" Type="http://schemas.openxmlformats.org/officeDocument/2006/relationships/hyperlink" Target="http://linkedin.com/in/wisnugro" TargetMode="External"/><Relationship Id="rId621" Type="http://schemas.openxmlformats.org/officeDocument/2006/relationships/hyperlink" Target="http://wisnugro.com/" TargetMode="External"/><Relationship Id="rId628" Type="http://schemas.openxmlformats.org/officeDocument/2006/relationships/hyperlink" Target="http://linkedin.com/in/rhyanz46" TargetMode="External"/><Relationship Id="rId627" Type="http://schemas.openxmlformats.org/officeDocument/2006/relationships/hyperlink" Target="http://ariansaputra.com/" TargetMode="External"/><Relationship Id="rId626" Type="http://schemas.openxmlformats.org/officeDocument/2006/relationships/hyperlink" Target="http://linkedin.com/in/jimmyjs" TargetMode="External"/><Relationship Id="rId625" Type="http://schemas.openxmlformats.org/officeDocument/2006/relationships/hyperlink" Target="http://jimmysetiawan.com/" TargetMode="External"/><Relationship Id="rId2780" Type="http://schemas.openxmlformats.org/officeDocument/2006/relationships/hyperlink" Target="http://id.linkedin.com/in/virgorasion" TargetMode="External"/><Relationship Id="rId1450" Type="http://schemas.openxmlformats.org/officeDocument/2006/relationships/hyperlink" Target="http://jobs.id/" TargetMode="External"/><Relationship Id="rId2781" Type="http://schemas.openxmlformats.org/officeDocument/2006/relationships/hyperlink" Target="http://linkein.com/" TargetMode="External"/><Relationship Id="rId620" Type="http://schemas.openxmlformats.org/officeDocument/2006/relationships/hyperlink" Target="http://linkedin.com/in/nindita-atmoko-83284682" TargetMode="External"/><Relationship Id="rId1451" Type="http://schemas.openxmlformats.org/officeDocument/2006/relationships/hyperlink" Target="http://jobs.id/" TargetMode="External"/><Relationship Id="rId2782" Type="http://schemas.openxmlformats.org/officeDocument/2006/relationships/hyperlink" Target="http://id.linkedin.com/in/nmfzone" TargetMode="External"/><Relationship Id="rId1452" Type="http://schemas.openxmlformats.org/officeDocument/2006/relationships/hyperlink" Target="http://jobs.id/" TargetMode="External"/><Relationship Id="rId2783" Type="http://schemas.openxmlformats.org/officeDocument/2006/relationships/hyperlink" Target="http://linkein.com/" TargetMode="External"/><Relationship Id="rId1453" Type="http://schemas.openxmlformats.org/officeDocument/2006/relationships/hyperlink" Target="http://jobs.id/" TargetMode="External"/><Relationship Id="rId2300" Type="http://schemas.openxmlformats.org/officeDocument/2006/relationships/hyperlink" Target="http://linkein.com/" TargetMode="External"/><Relationship Id="rId2784" Type="http://schemas.openxmlformats.org/officeDocument/2006/relationships/hyperlink" Target="http://id.linkedin.com/in/luhutsihombing" TargetMode="External"/><Relationship Id="rId1454" Type="http://schemas.openxmlformats.org/officeDocument/2006/relationships/hyperlink" Target="http://jobs.id/" TargetMode="External"/><Relationship Id="rId2301" Type="http://schemas.openxmlformats.org/officeDocument/2006/relationships/hyperlink" Target="http://id.linkedin.com/in/muharriana" TargetMode="External"/><Relationship Id="rId2785" Type="http://schemas.openxmlformats.org/officeDocument/2006/relationships/hyperlink" Target="http://linkein.com/" TargetMode="External"/><Relationship Id="rId1444" Type="http://schemas.openxmlformats.org/officeDocument/2006/relationships/hyperlink" Target="http://jobs.id/" TargetMode="External"/><Relationship Id="rId2775" Type="http://schemas.openxmlformats.org/officeDocument/2006/relationships/hyperlink" Target="http://linkein.com/" TargetMode="External"/><Relationship Id="rId1445" Type="http://schemas.openxmlformats.org/officeDocument/2006/relationships/hyperlink" Target="http://jobs.id/" TargetMode="External"/><Relationship Id="rId2776" Type="http://schemas.openxmlformats.org/officeDocument/2006/relationships/hyperlink" Target="http://id.linkedin.com/in/rizki-syaputra-082b2a7b" TargetMode="External"/><Relationship Id="rId1446" Type="http://schemas.openxmlformats.org/officeDocument/2006/relationships/hyperlink" Target="http://jobs.id/" TargetMode="External"/><Relationship Id="rId2777" Type="http://schemas.openxmlformats.org/officeDocument/2006/relationships/hyperlink" Target="http://linkein.com/" TargetMode="External"/><Relationship Id="rId1447" Type="http://schemas.openxmlformats.org/officeDocument/2006/relationships/hyperlink" Target="http://jobs.id/" TargetMode="External"/><Relationship Id="rId2778" Type="http://schemas.openxmlformats.org/officeDocument/2006/relationships/hyperlink" Target="http://id.linkedin.com/in/fery-azrian-6b5ab0179" TargetMode="External"/><Relationship Id="rId1448" Type="http://schemas.openxmlformats.org/officeDocument/2006/relationships/hyperlink" Target="https://gitlab.com/tedyhidayat" TargetMode="External"/><Relationship Id="rId2779" Type="http://schemas.openxmlformats.org/officeDocument/2006/relationships/hyperlink" Target="http://linkein.com/" TargetMode="External"/><Relationship Id="rId1449" Type="http://schemas.openxmlformats.org/officeDocument/2006/relationships/hyperlink" Target="http://jobs.id/" TargetMode="External"/><Relationship Id="rId619" Type="http://schemas.openxmlformats.org/officeDocument/2006/relationships/hyperlink" Target="http://linkedin.com/in/didik-tri-susanto-16029443" TargetMode="External"/><Relationship Id="rId618" Type="http://schemas.openxmlformats.org/officeDocument/2006/relationships/hyperlink" Target="http://medium.com/teknomuslim" TargetMode="External"/><Relationship Id="rId613" Type="http://schemas.openxmlformats.org/officeDocument/2006/relationships/hyperlink" Target="https://www.linkedin.com/in/narukana/" TargetMode="External"/><Relationship Id="rId612" Type="http://schemas.openxmlformats.org/officeDocument/2006/relationships/hyperlink" Target="https://www.linkedin.com/in/mulyadi-mulyadi-1850a6145/" TargetMode="External"/><Relationship Id="rId611" Type="http://schemas.openxmlformats.org/officeDocument/2006/relationships/hyperlink" Target="https://www.linkedin.com/in/irianto223/" TargetMode="External"/><Relationship Id="rId610" Type="http://schemas.openxmlformats.org/officeDocument/2006/relationships/hyperlink" Target="https://www.linkedin.com/in/yudhiz/" TargetMode="External"/><Relationship Id="rId617" Type="http://schemas.openxmlformats.org/officeDocument/2006/relationships/hyperlink" Target="http://linkedin.com/in/dhanarjkusuma" TargetMode="External"/><Relationship Id="rId616" Type="http://schemas.openxmlformats.org/officeDocument/2006/relationships/hyperlink" Target="https://www.linkedin.com/in/riky-liang-509b6a70/" TargetMode="External"/><Relationship Id="rId615" Type="http://schemas.openxmlformats.org/officeDocument/2006/relationships/hyperlink" Target="https://www.linkedin.com/in/alvinlee93/" TargetMode="External"/><Relationship Id="rId614" Type="http://schemas.openxmlformats.org/officeDocument/2006/relationships/hyperlink" Target="http://alvinjohaneslee.com/" TargetMode="External"/><Relationship Id="rId2770" Type="http://schemas.openxmlformats.org/officeDocument/2006/relationships/hyperlink" Target="http://id.linkedin.com/in/dinabilah-adani-3587b4116" TargetMode="External"/><Relationship Id="rId1440" Type="http://schemas.openxmlformats.org/officeDocument/2006/relationships/hyperlink" Target="http://jobs.id/" TargetMode="External"/><Relationship Id="rId2771" Type="http://schemas.openxmlformats.org/officeDocument/2006/relationships/hyperlink" Target="http://linkein.com/" TargetMode="External"/><Relationship Id="rId1441" Type="http://schemas.openxmlformats.org/officeDocument/2006/relationships/hyperlink" Target="http://jobs.id/" TargetMode="External"/><Relationship Id="rId2772" Type="http://schemas.openxmlformats.org/officeDocument/2006/relationships/hyperlink" Target="http://id.linkedin.com/in/syarief-hidayat-57706a5a" TargetMode="External"/><Relationship Id="rId1442" Type="http://schemas.openxmlformats.org/officeDocument/2006/relationships/hyperlink" Target="http://jobs.id/" TargetMode="External"/><Relationship Id="rId2773" Type="http://schemas.openxmlformats.org/officeDocument/2006/relationships/hyperlink" Target="http://linkein.com/" TargetMode="External"/><Relationship Id="rId1443" Type="http://schemas.openxmlformats.org/officeDocument/2006/relationships/hyperlink" Target="http://jobs.id/" TargetMode="External"/><Relationship Id="rId2774" Type="http://schemas.openxmlformats.org/officeDocument/2006/relationships/hyperlink" Target="http://id.linkedin.com/in/ali-musthofa-b98a291aa" TargetMode="External"/><Relationship Id="rId1477" Type="http://schemas.openxmlformats.org/officeDocument/2006/relationships/hyperlink" Target="http://jobs.id/" TargetMode="External"/><Relationship Id="rId2324" Type="http://schemas.openxmlformats.org/officeDocument/2006/relationships/hyperlink" Target="http://linkein.com/" TargetMode="External"/><Relationship Id="rId1478" Type="http://schemas.openxmlformats.org/officeDocument/2006/relationships/hyperlink" Target="http://jobs.id/" TargetMode="External"/><Relationship Id="rId2325" Type="http://schemas.openxmlformats.org/officeDocument/2006/relationships/hyperlink" Target="http://id.linkedin.com/in/kemalelmizan" TargetMode="External"/><Relationship Id="rId1479" Type="http://schemas.openxmlformats.org/officeDocument/2006/relationships/hyperlink" Target="http://jobs.id/" TargetMode="External"/><Relationship Id="rId2326" Type="http://schemas.openxmlformats.org/officeDocument/2006/relationships/hyperlink" Target="http://linkein.com/" TargetMode="External"/><Relationship Id="rId2327" Type="http://schemas.openxmlformats.org/officeDocument/2006/relationships/hyperlink" Target="http://id.linkedin.com/in/desyarmariena" TargetMode="External"/><Relationship Id="rId2328" Type="http://schemas.openxmlformats.org/officeDocument/2006/relationships/hyperlink" Target="http://linkein.com/" TargetMode="External"/><Relationship Id="rId2329" Type="http://schemas.openxmlformats.org/officeDocument/2006/relationships/hyperlink" Target="http://id.linkedin.com/in/azka-nurun-ala-760b6852" TargetMode="External"/><Relationship Id="rId646" Type="http://schemas.openxmlformats.org/officeDocument/2006/relationships/hyperlink" Target="http://linkedin.com/in/kharisazhar" TargetMode="External"/><Relationship Id="rId645" Type="http://schemas.openxmlformats.org/officeDocument/2006/relationships/hyperlink" Target="http://linkedin.com/in/yogi-pratikno-45a97a51" TargetMode="External"/><Relationship Id="rId644" Type="http://schemas.openxmlformats.org/officeDocument/2006/relationships/hyperlink" Target="https://www.linkedin.com/in/demas-wardhana-365b8954/" TargetMode="External"/><Relationship Id="rId643" Type="http://schemas.openxmlformats.org/officeDocument/2006/relationships/hyperlink" Target="https://www.linkedin.com/in/hendriktio-freizello/" TargetMode="External"/><Relationship Id="rId649" Type="http://schemas.openxmlformats.org/officeDocument/2006/relationships/hyperlink" Target="http://linkedin.com/in/toifatul-ulum-01742a197" TargetMode="External"/><Relationship Id="rId648" Type="http://schemas.openxmlformats.org/officeDocument/2006/relationships/hyperlink" Target="http://linkedin.com/in/albertwaruwu" TargetMode="External"/><Relationship Id="rId647" Type="http://schemas.openxmlformats.org/officeDocument/2006/relationships/hyperlink" Target="http://linkedin.com/in/taufik-agus-budiyanto-4b687012a" TargetMode="External"/><Relationship Id="rId1470" Type="http://schemas.openxmlformats.org/officeDocument/2006/relationships/hyperlink" Target="http://jobs.id/" TargetMode="External"/><Relationship Id="rId1471" Type="http://schemas.openxmlformats.org/officeDocument/2006/relationships/hyperlink" Target="http://jobs.id/" TargetMode="External"/><Relationship Id="rId1472" Type="http://schemas.openxmlformats.org/officeDocument/2006/relationships/hyperlink" Target="http://jobs.id/" TargetMode="External"/><Relationship Id="rId642" Type="http://schemas.openxmlformats.org/officeDocument/2006/relationships/hyperlink" Target="https://www.linkedin.com/in/fikri-ramadhan-17454767/" TargetMode="External"/><Relationship Id="rId1473" Type="http://schemas.openxmlformats.org/officeDocument/2006/relationships/hyperlink" Target="http://jobs.id/" TargetMode="External"/><Relationship Id="rId2320" Type="http://schemas.openxmlformats.org/officeDocument/2006/relationships/hyperlink" Target="http://linkein.com/" TargetMode="External"/><Relationship Id="rId641" Type="http://schemas.openxmlformats.org/officeDocument/2006/relationships/hyperlink" Target="https://www.linkedin.com/in/dedy-teguh-sucianto-a7329b101/" TargetMode="External"/><Relationship Id="rId1474" Type="http://schemas.openxmlformats.org/officeDocument/2006/relationships/hyperlink" Target="http://jobs.id/" TargetMode="External"/><Relationship Id="rId2321" Type="http://schemas.openxmlformats.org/officeDocument/2006/relationships/hyperlink" Target="http://id.linkedin.com/in/zul-syahar-66120ab8" TargetMode="External"/><Relationship Id="rId640" Type="http://schemas.openxmlformats.org/officeDocument/2006/relationships/hyperlink" Target="http://teguhsucianto.blogspot.com" TargetMode="External"/><Relationship Id="rId1475" Type="http://schemas.openxmlformats.org/officeDocument/2006/relationships/hyperlink" Target="http://jobs.id/" TargetMode="External"/><Relationship Id="rId2322" Type="http://schemas.openxmlformats.org/officeDocument/2006/relationships/hyperlink" Target="http://linkein.com/" TargetMode="External"/><Relationship Id="rId1476" Type="http://schemas.openxmlformats.org/officeDocument/2006/relationships/hyperlink" Target="http://jobs.id/" TargetMode="External"/><Relationship Id="rId2323" Type="http://schemas.openxmlformats.org/officeDocument/2006/relationships/hyperlink" Target="http://id.linkedin.com/in/hafizh-pratama-12220b111" TargetMode="External"/><Relationship Id="rId1466" Type="http://schemas.openxmlformats.org/officeDocument/2006/relationships/hyperlink" Target="http://jobs.id/" TargetMode="External"/><Relationship Id="rId2313" Type="http://schemas.openxmlformats.org/officeDocument/2006/relationships/hyperlink" Target="http://id.linkedin.com/in/adi-wibawa" TargetMode="External"/><Relationship Id="rId2797" Type="http://schemas.openxmlformats.org/officeDocument/2006/relationships/hyperlink" Target="http://linkein.com/" TargetMode="External"/><Relationship Id="rId1467" Type="http://schemas.openxmlformats.org/officeDocument/2006/relationships/hyperlink" Target="http://jobs.id/" TargetMode="External"/><Relationship Id="rId2314" Type="http://schemas.openxmlformats.org/officeDocument/2006/relationships/hyperlink" Target="http://linkein.com/" TargetMode="External"/><Relationship Id="rId2798" Type="http://schemas.openxmlformats.org/officeDocument/2006/relationships/hyperlink" Target="http://id.linkedin.com/in/achmad-andri-1380a6128" TargetMode="External"/><Relationship Id="rId1468" Type="http://schemas.openxmlformats.org/officeDocument/2006/relationships/hyperlink" Target="http://jobs.id/" TargetMode="External"/><Relationship Id="rId2315" Type="http://schemas.openxmlformats.org/officeDocument/2006/relationships/hyperlink" Target="http://id.linkedin.com/in/susanto-andri-susanto-sst-gmail-com-1bb13836" TargetMode="External"/><Relationship Id="rId2799" Type="http://schemas.openxmlformats.org/officeDocument/2006/relationships/hyperlink" Target="http://linkein.com/" TargetMode="External"/><Relationship Id="rId1469" Type="http://schemas.openxmlformats.org/officeDocument/2006/relationships/hyperlink" Target="http://jobs.id/" TargetMode="External"/><Relationship Id="rId2316" Type="http://schemas.openxmlformats.org/officeDocument/2006/relationships/hyperlink" Target="http://linkein.com/" TargetMode="External"/><Relationship Id="rId2317" Type="http://schemas.openxmlformats.org/officeDocument/2006/relationships/hyperlink" Target="http://id.linkedin.com/in/ariesta-tyllas-febriany-748135116" TargetMode="External"/><Relationship Id="rId2318" Type="http://schemas.openxmlformats.org/officeDocument/2006/relationships/hyperlink" Target="http://linkein.com/" TargetMode="External"/><Relationship Id="rId2319" Type="http://schemas.openxmlformats.org/officeDocument/2006/relationships/hyperlink" Target="http://id.linkedin.com/in/hary-purnomo-0b5abb57" TargetMode="External"/><Relationship Id="rId635" Type="http://schemas.openxmlformats.org/officeDocument/2006/relationships/hyperlink" Target="mailto:cahyoputra8@gmail.com" TargetMode="External"/><Relationship Id="rId634" Type="http://schemas.openxmlformats.org/officeDocument/2006/relationships/hyperlink" Target="http://linkedin.com/in/acep-hasanudin" TargetMode="External"/><Relationship Id="rId633" Type="http://schemas.openxmlformats.org/officeDocument/2006/relationships/hyperlink" Target="http://kyo.ooo/" TargetMode="External"/><Relationship Id="rId632" Type="http://schemas.openxmlformats.org/officeDocument/2006/relationships/hyperlink" Target="http://linkedin.com/in/rudi-ariyanto-804b5612b" TargetMode="External"/><Relationship Id="rId639" Type="http://schemas.openxmlformats.org/officeDocument/2006/relationships/hyperlink" Target="http://linkedin.com/in/joko-sudarsono-6b13b6b4" TargetMode="External"/><Relationship Id="rId638" Type="http://schemas.openxmlformats.org/officeDocument/2006/relationships/hyperlink" Target="http://github.com/jokosudarsono" TargetMode="External"/><Relationship Id="rId637" Type="http://schemas.openxmlformats.org/officeDocument/2006/relationships/hyperlink" Target="http://linkedin.com/in/mandaputra8" TargetMode="External"/><Relationship Id="rId636" Type="http://schemas.openxmlformats.org/officeDocument/2006/relationships/hyperlink" Target="http://mandaputtra.github.io/" TargetMode="External"/><Relationship Id="rId2790" Type="http://schemas.openxmlformats.org/officeDocument/2006/relationships/hyperlink" Target="http://id.linkedin.com/in/welen-lin-22119811a/de" TargetMode="External"/><Relationship Id="rId1460" Type="http://schemas.openxmlformats.org/officeDocument/2006/relationships/hyperlink" Target="http://jobs.id/" TargetMode="External"/><Relationship Id="rId2791" Type="http://schemas.openxmlformats.org/officeDocument/2006/relationships/hyperlink" Target="http://linkein.com/" TargetMode="External"/><Relationship Id="rId1461" Type="http://schemas.openxmlformats.org/officeDocument/2006/relationships/hyperlink" Target="http://jobs.id/" TargetMode="External"/><Relationship Id="rId2792" Type="http://schemas.openxmlformats.org/officeDocument/2006/relationships/hyperlink" Target="http://id.linkedin.com/in/adeprastiyo" TargetMode="External"/><Relationship Id="rId631" Type="http://schemas.openxmlformats.org/officeDocument/2006/relationships/hyperlink" Target="http://linkedin.com/in/ian-winanto" TargetMode="External"/><Relationship Id="rId1462" Type="http://schemas.openxmlformats.org/officeDocument/2006/relationships/hyperlink" Target="http://jobs.id/" TargetMode="External"/><Relationship Id="rId2793" Type="http://schemas.openxmlformats.org/officeDocument/2006/relationships/hyperlink" Target="http://linkein.com/" TargetMode="External"/><Relationship Id="rId630" Type="http://schemas.openxmlformats.org/officeDocument/2006/relationships/hyperlink" Target="http://linkedin.com/in/piinalpin" TargetMode="External"/><Relationship Id="rId1463" Type="http://schemas.openxmlformats.org/officeDocument/2006/relationships/hyperlink" Target="http://jobs.id/" TargetMode="External"/><Relationship Id="rId2310" Type="http://schemas.openxmlformats.org/officeDocument/2006/relationships/hyperlink" Target="http://linkein.com/" TargetMode="External"/><Relationship Id="rId2794" Type="http://schemas.openxmlformats.org/officeDocument/2006/relationships/hyperlink" Target="http://id.linkedin.com/in/juliana-amytianty-kombaitan-48068062" TargetMode="External"/><Relationship Id="rId1464" Type="http://schemas.openxmlformats.org/officeDocument/2006/relationships/hyperlink" Target="http://jobs.id/" TargetMode="External"/><Relationship Id="rId2311" Type="http://schemas.openxmlformats.org/officeDocument/2006/relationships/hyperlink" Target="http://id.linkedin.com/in/fahmyhaa" TargetMode="External"/><Relationship Id="rId2795" Type="http://schemas.openxmlformats.org/officeDocument/2006/relationships/hyperlink" Target="http://linkein.com/" TargetMode="External"/><Relationship Id="rId1465" Type="http://schemas.openxmlformats.org/officeDocument/2006/relationships/hyperlink" Target="http://jobs.id/" TargetMode="External"/><Relationship Id="rId2312" Type="http://schemas.openxmlformats.org/officeDocument/2006/relationships/hyperlink" Target="http://linkein.com/" TargetMode="External"/><Relationship Id="rId2796" Type="http://schemas.openxmlformats.org/officeDocument/2006/relationships/hyperlink" Target="http://id.linkedin.com/in/bagaskara-wisnu-gunawan" TargetMode="External"/><Relationship Id="rId1411" Type="http://schemas.openxmlformats.org/officeDocument/2006/relationships/hyperlink" Target="http://jobs.id/" TargetMode="External"/><Relationship Id="rId1895" Type="http://schemas.openxmlformats.org/officeDocument/2006/relationships/hyperlink" Target="https://www.linkedin.com/in/muhammad-fachrizal-007112174/" TargetMode="External"/><Relationship Id="rId2742" Type="http://schemas.openxmlformats.org/officeDocument/2006/relationships/hyperlink" Target="http://id.linkedin.com/in/trevinwisaksana" TargetMode="External"/><Relationship Id="rId1412" Type="http://schemas.openxmlformats.org/officeDocument/2006/relationships/hyperlink" Target="http://jobs.id/" TargetMode="External"/><Relationship Id="rId1896" Type="http://schemas.openxmlformats.org/officeDocument/2006/relationships/hyperlink" Target="http://linkein.com/" TargetMode="External"/><Relationship Id="rId2743" Type="http://schemas.openxmlformats.org/officeDocument/2006/relationships/hyperlink" Target="http://linkein.com/" TargetMode="External"/><Relationship Id="rId1413" Type="http://schemas.openxmlformats.org/officeDocument/2006/relationships/hyperlink" Target="http://jobs.id/" TargetMode="External"/><Relationship Id="rId1897" Type="http://schemas.openxmlformats.org/officeDocument/2006/relationships/hyperlink" Target="https://www.linkedin.com/in/andhi-sumarjo-854817104/" TargetMode="External"/><Relationship Id="rId2744" Type="http://schemas.openxmlformats.org/officeDocument/2006/relationships/hyperlink" Target="http://id.linkedin.com/in/nur-kholis-704aa014a" TargetMode="External"/><Relationship Id="rId1414" Type="http://schemas.openxmlformats.org/officeDocument/2006/relationships/hyperlink" Target="http://jobs.id/" TargetMode="External"/><Relationship Id="rId1898" Type="http://schemas.openxmlformats.org/officeDocument/2006/relationships/hyperlink" Target="http://linkein.com/" TargetMode="External"/><Relationship Id="rId2745" Type="http://schemas.openxmlformats.org/officeDocument/2006/relationships/hyperlink" Target="http://linkein.com/" TargetMode="External"/><Relationship Id="rId1415" Type="http://schemas.openxmlformats.org/officeDocument/2006/relationships/hyperlink" Target="http://jobs.id/" TargetMode="External"/><Relationship Id="rId1899" Type="http://schemas.openxmlformats.org/officeDocument/2006/relationships/hyperlink" Target="https://www.linkedin.com/in/iqbal-fajar-gartika-5163b499/" TargetMode="External"/><Relationship Id="rId2746" Type="http://schemas.openxmlformats.org/officeDocument/2006/relationships/hyperlink" Target="http://id.linkedin.com/in/adrian-syah-66b387151" TargetMode="External"/><Relationship Id="rId1416" Type="http://schemas.openxmlformats.org/officeDocument/2006/relationships/hyperlink" Target="http://jobs.id/" TargetMode="External"/><Relationship Id="rId2747" Type="http://schemas.openxmlformats.org/officeDocument/2006/relationships/hyperlink" Target="http://linkein.com/" TargetMode="External"/><Relationship Id="rId1417" Type="http://schemas.openxmlformats.org/officeDocument/2006/relationships/hyperlink" Target="http://jobs.id/" TargetMode="External"/><Relationship Id="rId2748" Type="http://schemas.openxmlformats.org/officeDocument/2006/relationships/hyperlink" Target="http://id.linkedin.com/in/daniel-g-nicholas-supit-0b03b252" TargetMode="External"/><Relationship Id="rId1418" Type="http://schemas.openxmlformats.org/officeDocument/2006/relationships/hyperlink" Target="http://jobs.id/" TargetMode="External"/><Relationship Id="rId2749" Type="http://schemas.openxmlformats.org/officeDocument/2006/relationships/hyperlink" Target="http://linkein.com/" TargetMode="External"/><Relationship Id="rId1419" Type="http://schemas.openxmlformats.org/officeDocument/2006/relationships/hyperlink" Target="http://jobs.id/" TargetMode="External"/><Relationship Id="rId1890" Type="http://schemas.openxmlformats.org/officeDocument/2006/relationships/hyperlink" Target="http://linkein.com/" TargetMode="External"/><Relationship Id="rId1891" Type="http://schemas.openxmlformats.org/officeDocument/2006/relationships/hyperlink" Target="https://www.linkedin.com/in/agus-iskandar/" TargetMode="External"/><Relationship Id="rId1892" Type="http://schemas.openxmlformats.org/officeDocument/2006/relationships/hyperlink" Target="http://linkein.com/" TargetMode="External"/><Relationship Id="rId1893" Type="http://schemas.openxmlformats.org/officeDocument/2006/relationships/hyperlink" Target="https://www.linkedin.com/in/grace-naibaho-4a5185132/" TargetMode="External"/><Relationship Id="rId2740" Type="http://schemas.openxmlformats.org/officeDocument/2006/relationships/hyperlink" Target="http://id.linkedin.com/in/hamzahhasibuan" TargetMode="External"/><Relationship Id="rId1410" Type="http://schemas.openxmlformats.org/officeDocument/2006/relationships/hyperlink" Target="http://jobs.id/" TargetMode="External"/><Relationship Id="rId1894" Type="http://schemas.openxmlformats.org/officeDocument/2006/relationships/hyperlink" Target="http://linkein.com/" TargetMode="External"/><Relationship Id="rId2741" Type="http://schemas.openxmlformats.org/officeDocument/2006/relationships/hyperlink" Target="http://linkein.com/" TargetMode="External"/><Relationship Id="rId1400" Type="http://schemas.openxmlformats.org/officeDocument/2006/relationships/hyperlink" Target="http://jobs.id/" TargetMode="External"/><Relationship Id="rId1884" Type="http://schemas.openxmlformats.org/officeDocument/2006/relationships/hyperlink" Target="http://linkein.com/" TargetMode="External"/><Relationship Id="rId2731" Type="http://schemas.openxmlformats.org/officeDocument/2006/relationships/hyperlink" Target="http://linkein.com/" TargetMode="External"/><Relationship Id="rId1401" Type="http://schemas.openxmlformats.org/officeDocument/2006/relationships/hyperlink" Target="http://jobs.id/" TargetMode="External"/><Relationship Id="rId1885" Type="http://schemas.openxmlformats.org/officeDocument/2006/relationships/hyperlink" Target="https://www.linkedin.com/in/sugiarto-montana-7400a639/" TargetMode="External"/><Relationship Id="rId2732" Type="http://schemas.openxmlformats.org/officeDocument/2006/relationships/hyperlink" Target="http://id.linkedin.com/in/salman-putra-8a593113a" TargetMode="External"/><Relationship Id="rId1402" Type="http://schemas.openxmlformats.org/officeDocument/2006/relationships/hyperlink" Target="http://jobs.id/" TargetMode="External"/><Relationship Id="rId1886" Type="http://schemas.openxmlformats.org/officeDocument/2006/relationships/hyperlink" Target="http://linkein.com/" TargetMode="External"/><Relationship Id="rId2733" Type="http://schemas.openxmlformats.org/officeDocument/2006/relationships/hyperlink" Target="http://linkein.com/" TargetMode="External"/><Relationship Id="rId1403" Type="http://schemas.openxmlformats.org/officeDocument/2006/relationships/hyperlink" Target="http://jobs.id/" TargetMode="External"/><Relationship Id="rId1887" Type="http://schemas.openxmlformats.org/officeDocument/2006/relationships/hyperlink" Target="https://www.linkedin.com/in/simon-santoso-5316b0a2/" TargetMode="External"/><Relationship Id="rId2734" Type="http://schemas.openxmlformats.org/officeDocument/2006/relationships/hyperlink" Target="http://id.linkedin.com/in/ardi-yoto-2403a676" TargetMode="External"/><Relationship Id="rId1404" Type="http://schemas.openxmlformats.org/officeDocument/2006/relationships/hyperlink" Target="http://jobs.id/" TargetMode="External"/><Relationship Id="rId1888" Type="http://schemas.openxmlformats.org/officeDocument/2006/relationships/hyperlink" Target="http://linkein.com/" TargetMode="External"/><Relationship Id="rId2735" Type="http://schemas.openxmlformats.org/officeDocument/2006/relationships/hyperlink" Target="http://linkein.com/" TargetMode="External"/><Relationship Id="rId1405" Type="http://schemas.openxmlformats.org/officeDocument/2006/relationships/hyperlink" Target="http://jobs.id/" TargetMode="External"/><Relationship Id="rId1889" Type="http://schemas.openxmlformats.org/officeDocument/2006/relationships/hyperlink" Target="https://www.linkedin.com/in/roberttan1/" TargetMode="External"/><Relationship Id="rId2736" Type="http://schemas.openxmlformats.org/officeDocument/2006/relationships/hyperlink" Target="http://id.linkedin.com/in/angga-kurnia-aryantika-a8234b8b" TargetMode="External"/><Relationship Id="rId1406" Type="http://schemas.openxmlformats.org/officeDocument/2006/relationships/hyperlink" Target="http://jobs.id/" TargetMode="External"/><Relationship Id="rId2737" Type="http://schemas.openxmlformats.org/officeDocument/2006/relationships/hyperlink" Target="http://linkein.com/" TargetMode="External"/><Relationship Id="rId1407" Type="http://schemas.openxmlformats.org/officeDocument/2006/relationships/hyperlink" Target="http://jobs.id/" TargetMode="External"/><Relationship Id="rId2738" Type="http://schemas.openxmlformats.org/officeDocument/2006/relationships/hyperlink" Target="http://id.linkedin.com/in/hafiz-alghifary-365b3116b" TargetMode="External"/><Relationship Id="rId1408" Type="http://schemas.openxmlformats.org/officeDocument/2006/relationships/hyperlink" Target="http://jobs.id/" TargetMode="External"/><Relationship Id="rId2739" Type="http://schemas.openxmlformats.org/officeDocument/2006/relationships/hyperlink" Target="http://linkein.com/" TargetMode="External"/><Relationship Id="rId1409" Type="http://schemas.openxmlformats.org/officeDocument/2006/relationships/hyperlink" Target="http://jobs.id/" TargetMode="External"/><Relationship Id="rId1880" Type="http://schemas.openxmlformats.org/officeDocument/2006/relationships/hyperlink" Target="http://linkein.com/" TargetMode="External"/><Relationship Id="rId1881" Type="http://schemas.openxmlformats.org/officeDocument/2006/relationships/hyperlink" Target="https://www.linkedin.com/in/rychemrycho/" TargetMode="External"/><Relationship Id="rId1882" Type="http://schemas.openxmlformats.org/officeDocument/2006/relationships/hyperlink" Target="http://linkein.com/" TargetMode="External"/><Relationship Id="rId1883" Type="http://schemas.openxmlformats.org/officeDocument/2006/relationships/hyperlink" Target="https://www.linkedin.com/in/ucu-nurul-ulum-92a003120/" TargetMode="External"/><Relationship Id="rId2730" Type="http://schemas.openxmlformats.org/officeDocument/2006/relationships/hyperlink" Target="http://id.linkedin.com/in/harisman-nugraha-6a9705157" TargetMode="External"/><Relationship Id="rId1433" Type="http://schemas.openxmlformats.org/officeDocument/2006/relationships/hyperlink" Target="http://jobs.id/" TargetMode="External"/><Relationship Id="rId2764" Type="http://schemas.openxmlformats.org/officeDocument/2006/relationships/hyperlink" Target="http://id.linkedin.com/in/hitsam-tiammar-856106135" TargetMode="External"/><Relationship Id="rId1434" Type="http://schemas.openxmlformats.org/officeDocument/2006/relationships/hyperlink" Target="http://jobs.id/" TargetMode="External"/><Relationship Id="rId2765" Type="http://schemas.openxmlformats.org/officeDocument/2006/relationships/hyperlink" Target="http://linkein.com/" TargetMode="External"/><Relationship Id="rId1435" Type="http://schemas.openxmlformats.org/officeDocument/2006/relationships/hyperlink" Target="http://jobs.id/" TargetMode="External"/><Relationship Id="rId2766" Type="http://schemas.openxmlformats.org/officeDocument/2006/relationships/hyperlink" Target="http://id.linkedin.com/in/rinaldoaldo92" TargetMode="External"/><Relationship Id="rId1436" Type="http://schemas.openxmlformats.org/officeDocument/2006/relationships/hyperlink" Target="http://jobs.id/" TargetMode="External"/><Relationship Id="rId2767" Type="http://schemas.openxmlformats.org/officeDocument/2006/relationships/hyperlink" Target="http://linkein.com/" TargetMode="External"/><Relationship Id="rId1437" Type="http://schemas.openxmlformats.org/officeDocument/2006/relationships/hyperlink" Target="http://jobs.id/" TargetMode="External"/><Relationship Id="rId2768" Type="http://schemas.openxmlformats.org/officeDocument/2006/relationships/hyperlink" Target="http://id.linkedin.com/in/novalagung" TargetMode="External"/><Relationship Id="rId1438" Type="http://schemas.openxmlformats.org/officeDocument/2006/relationships/hyperlink" Target="http://jobs.id/" TargetMode="External"/><Relationship Id="rId2769" Type="http://schemas.openxmlformats.org/officeDocument/2006/relationships/hyperlink" Target="http://linkein.com/" TargetMode="External"/><Relationship Id="rId1439" Type="http://schemas.openxmlformats.org/officeDocument/2006/relationships/hyperlink" Target="http://jobs.id/" TargetMode="External"/><Relationship Id="rId609" Type="http://schemas.openxmlformats.org/officeDocument/2006/relationships/hyperlink" Target="https://www.linkedin.com/in/ahmadaidil/" TargetMode="External"/><Relationship Id="rId608" Type="http://schemas.openxmlformats.org/officeDocument/2006/relationships/hyperlink" Target="https://github.com/ahmadaidil" TargetMode="External"/><Relationship Id="rId607" Type="http://schemas.openxmlformats.org/officeDocument/2006/relationships/hyperlink" Target="https://www.linkedin.com/in/gustafpahlevi/" TargetMode="External"/><Relationship Id="rId602" Type="http://schemas.openxmlformats.org/officeDocument/2006/relationships/hyperlink" Target="https://www.linkedin.com/in/ahnan-fuadwijaya/" TargetMode="External"/><Relationship Id="rId601" Type="http://schemas.openxmlformats.org/officeDocument/2006/relationships/hyperlink" Target="https://www.linkedin.com/in/ahmad-nur-fauzi-9a174a181/" TargetMode="External"/><Relationship Id="rId600" Type="http://schemas.openxmlformats.org/officeDocument/2006/relationships/hyperlink" Target="https://www.linkedin.com/in/ardianta/" TargetMode="External"/><Relationship Id="rId606" Type="http://schemas.openxmlformats.org/officeDocument/2006/relationships/hyperlink" Target="https://www.linkedin.com/in/denis-maulana-36183515a/" TargetMode="External"/><Relationship Id="rId605" Type="http://schemas.openxmlformats.org/officeDocument/2006/relationships/hyperlink" Target="https://www.linkedin.com/in/riky-ramdhani-b8350986/" TargetMode="External"/><Relationship Id="rId604" Type="http://schemas.openxmlformats.org/officeDocument/2006/relationships/hyperlink" Target="https://www.linkedin.com/in/khairun-nisa-permata-sari-57040b107/" TargetMode="External"/><Relationship Id="rId603" Type="http://schemas.openxmlformats.org/officeDocument/2006/relationships/hyperlink" Target="https://www.linkedin.com/in/jayadi-st-017977111/" TargetMode="External"/><Relationship Id="rId2760" Type="http://schemas.openxmlformats.org/officeDocument/2006/relationships/hyperlink" Target="http://id.linkedin.com/in/andrisukmavaroga" TargetMode="External"/><Relationship Id="rId1430" Type="http://schemas.openxmlformats.org/officeDocument/2006/relationships/hyperlink" Target="http://jobs.id/" TargetMode="External"/><Relationship Id="rId2761" Type="http://schemas.openxmlformats.org/officeDocument/2006/relationships/hyperlink" Target="http://linkein.com/" TargetMode="External"/><Relationship Id="rId1431" Type="http://schemas.openxmlformats.org/officeDocument/2006/relationships/hyperlink" Target="http://jobs.id/" TargetMode="External"/><Relationship Id="rId2762" Type="http://schemas.openxmlformats.org/officeDocument/2006/relationships/hyperlink" Target="http://id.linkedin.com/in/muhammad-fedi-aryanto-850308134" TargetMode="External"/><Relationship Id="rId1432" Type="http://schemas.openxmlformats.org/officeDocument/2006/relationships/hyperlink" Target="http://jobs.id/" TargetMode="External"/><Relationship Id="rId2763" Type="http://schemas.openxmlformats.org/officeDocument/2006/relationships/hyperlink" Target="http://linkein.com/" TargetMode="External"/><Relationship Id="rId1422" Type="http://schemas.openxmlformats.org/officeDocument/2006/relationships/hyperlink" Target="http://jobs.id/" TargetMode="External"/><Relationship Id="rId2753" Type="http://schemas.openxmlformats.org/officeDocument/2006/relationships/hyperlink" Target="http://linkein.com/" TargetMode="External"/><Relationship Id="rId1423" Type="http://schemas.openxmlformats.org/officeDocument/2006/relationships/hyperlink" Target="http://jobs.id/" TargetMode="External"/><Relationship Id="rId2754" Type="http://schemas.openxmlformats.org/officeDocument/2006/relationships/hyperlink" Target="http://id.linkedin.com/in/gilangmubarak" TargetMode="External"/><Relationship Id="rId1424" Type="http://schemas.openxmlformats.org/officeDocument/2006/relationships/hyperlink" Target="http://jobs.id/" TargetMode="External"/><Relationship Id="rId2755" Type="http://schemas.openxmlformats.org/officeDocument/2006/relationships/hyperlink" Target="http://linkein.com/" TargetMode="External"/><Relationship Id="rId1425" Type="http://schemas.openxmlformats.org/officeDocument/2006/relationships/hyperlink" Target="http://jobs.id/" TargetMode="External"/><Relationship Id="rId2756" Type="http://schemas.openxmlformats.org/officeDocument/2006/relationships/hyperlink" Target="http://id.linkedin.com/in/thidayatullah/zh-cn" TargetMode="External"/><Relationship Id="rId1426" Type="http://schemas.openxmlformats.org/officeDocument/2006/relationships/hyperlink" Target="http://jobs.id/" TargetMode="External"/><Relationship Id="rId2757" Type="http://schemas.openxmlformats.org/officeDocument/2006/relationships/hyperlink" Target="http://linkein.com/" TargetMode="External"/><Relationship Id="rId1427" Type="http://schemas.openxmlformats.org/officeDocument/2006/relationships/hyperlink" Target="http://jobs.id/" TargetMode="External"/><Relationship Id="rId2758" Type="http://schemas.openxmlformats.org/officeDocument/2006/relationships/hyperlink" Target="http://id.linkedin.com/in/ahmad-azam-huda-prawirosoenoto-aa00a1135" TargetMode="External"/><Relationship Id="rId1428" Type="http://schemas.openxmlformats.org/officeDocument/2006/relationships/hyperlink" Target="http://jobs.id/" TargetMode="External"/><Relationship Id="rId2759" Type="http://schemas.openxmlformats.org/officeDocument/2006/relationships/hyperlink" Target="http://linkein.com/" TargetMode="External"/><Relationship Id="rId1429" Type="http://schemas.openxmlformats.org/officeDocument/2006/relationships/hyperlink" Target="http://jobs.id/" TargetMode="External"/><Relationship Id="rId2750" Type="http://schemas.openxmlformats.org/officeDocument/2006/relationships/hyperlink" Target="http://id.linkedin.com/in/dias-nurazna-pramukusuma-55394713a" TargetMode="External"/><Relationship Id="rId1420" Type="http://schemas.openxmlformats.org/officeDocument/2006/relationships/hyperlink" Target="http://jobs.id/" TargetMode="External"/><Relationship Id="rId2751" Type="http://schemas.openxmlformats.org/officeDocument/2006/relationships/hyperlink" Target="http://linkein.com/" TargetMode="External"/><Relationship Id="rId1421" Type="http://schemas.openxmlformats.org/officeDocument/2006/relationships/hyperlink" Target="http://jobs.id/" TargetMode="External"/><Relationship Id="rId2752" Type="http://schemas.openxmlformats.org/officeDocument/2006/relationships/hyperlink" Target="http://id.linkedin.com/in/i-putu-arya-sabha-pramana-39053477" TargetMode="External"/><Relationship Id="rId1059" Type="http://schemas.openxmlformats.org/officeDocument/2006/relationships/hyperlink" Target="http://linkedin.com/in/heraldy-dwifany" TargetMode="External"/><Relationship Id="rId228" Type="http://schemas.openxmlformats.org/officeDocument/2006/relationships/hyperlink" Target="http://linkedin.com/in/anggit-maghfirani-95b3b4139" TargetMode="External"/><Relationship Id="rId227" Type="http://schemas.openxmlformats.org/officeDocument/2006/relationships/hyperlink" Target="http://linkedin.com/in/andi-kamal-reza-malewa-713941101" TargetMode="External"/><Relationship Id="rId226" Type="http://schemas.openxmlformats.org/officeDocument/2006/relationships/hyperlink" Target="http://issuu.com/andikamalrezamalewa/docs/architecture_portfolio_-_universita" TargetMode="External"/><Relationship Id="rId225" Type="http://schemas.openxmlformats.org/officeDocument/2006/relationships/hyperlink" Target="mailto:kamal.reza10@gmail.com" TargetMode="External"/><Relationship Id="rId2380" Type="http://schemas.openxmlformats.org/officeDocument/2006/relationships/hyperlink" Target="http://id.linkedin.com/in/henrio-septiano-28ba5298" TargetMode="External"/><Relationship Id="rId229" Type="http://schemas.openxmlformats.org/officeDocument/2006/relationships/hyperlink" Target="http://linkedin.com/in/anggaindriya" TargetMode="External"/><Relationship Id="rId1050" Type="http://schemas.openxmlformats.org/officeDocument/2006/relationships/hyperlink" Target="http://linkedin.com/in/nurikadewi" TargetMode="External"/><Relationship Id="rId2381" Type="http://schemas.openxmlformats.org/officeDocument/2006/relationships/hyperlink" Target="http://linkein.com/" TargetMode="External"/><Relationship Id="rId220" Type="http://schemas.openxmlformats.org/officeDocument/2006/relationships/hyperlink" Target="http://linkedin.com/in/catherine-natalia-954ba6139" TargetMode="External"/><Relationship Id="rId1051" Type="http://schemas.openxmlformats.org/officeDocument/2006/relationships/hyperlink" Target="http://github.com/radityaarya" TargetMode="External"/><Relationship Id="rId2382" Type="http://schemas.openxmlformats.org/officeDocument/2006/relationships/hyperlink" Target="http://id.linkedin.com/in/geryruslandi/de" TargetMode="External"/><Relationship Id="rId1052" Type="http://schemas.openxmlformats.org/officeDocument/2006/relationships/hyperlink" Target="http://linkedin.com/in/radityaarya" TargetMode="External"/><Relationship Id="rId2383" Type="http://schemas.openxmlformats.org/officeDocument/2006/relationships/hyperlink" Target="http://linkein.com/" TargetMode="External"/><Relationship Id="rId1053" Type="http://schemas.openxmlformats.org/officeDocument/2006/relationships/hyperlink" Target="http://linkedin.com/in/irfansholehhermawan" TargetMode="External"/><Relationship Id="rId2384" Type="http://schemas.openxmlformats.org/officeDocument/2006/relationships/hyperlink" Target="http://id.linkedin.com/in/ryan-deoanantyo-75109a146" TargetMode="External"/><Relationship Id="rId1054" Type="http://schemas.openxmlformats.org/officeDocument/2006/relationships/hyperlink" Target="mailto:syaputrasurbakti@gmail.com" TargetMode="External"/><Relationship Id="rId2385" Type="http://schemas.openxmlformats.org/officeDocument/2006/relationships/hyperlink" Target="http://linkein.com/" TargetMode="External"/><Relationship Id="rId224" Type="http://schemas.openxmlformats.org/officeDocument/2006/relationships/hyperlink" Target="http://linkedin.com/in/anis-rahmatul-aziz-771704154" TargetMode="External"/><Relationship Id="rId1055" Type="http://schemas.openxmlformats.org/officeDocument/2006/relationships/hyperlink" Target="http://linkedin.com/in/oktasyaputra" TargetMode="External"/><Relationship Id="rId2386" Type="http://schemas.openxmlformats.org/officeDocument/2006/relationships/hyperlink" Target="http://id.linkedin.com/in/kristofer-jehezkiel-bangun" TargetMode="External"/><Relationship Id="rId223" Type="http://schemas.openxmlformats.org/officeDocument/2006/relationships/hyperlink" Target="http://linkedin.com/in/stephen-jaya" TargetMode="External"/><Relationship Id="rId1056" Type="http://schemas.openxmlformats.org/officeDocument/2006/relationships/hyperlink" Target="http://pararang.com/" TargetMode="External"/><Relationship Id="rId2387" Type="http://schemas.openxmlformats.org/officeDocument/2006/relationships/hyperlink" Target="http://linkein.com/" TargetMode="External"/><Relationship Id="rId222" Type="http://schemas.openxmlformats.org/officeDocument/2006/relationships/hyperlink" Target="http://linkedin.com/in/agasigp" TargetMode="External"/><Relationship Id="rId1057" Type="http://schemas.openxmlformats.org/officeDocument/2006/relationships/hyperlink" Target="http://linkedin.com/in/muhammadikhsan" TargetMode="External"/><Relationship Id="rId2388" Type="http://schemas.openxmlformats.org/officeDocument/2006/relationships/hyperlink" Target="http://id.linkedin.com/in/virgorasion" TargetMode="External"/><Relationship Id="rId221" Type="http://schemas.openxmlformats.org/officeDocument/2006/relationships/hyperlink" Target="http://agasigp.web.id/" TargetMode="External"/><Relationship Id="rId1058" Type="http://schemas.openxmlformats.org/officeDocument/2006/relationships/hyperlink" Target="http://linkedin.com/in/zidni-ilman-nafi-563899148" TargetMode="External"/><Relationship Id="rId2389" Type="http://schemas.openxmlformats.org/officeDocument/2006/relationships/hyperlink" Target="http://linkein.com/" TargetMode="External"/><Relationship Id="rId1048" Type="http://schemas.openxmlformats.org/officeDocument/2006/relationships/hyperlink" Target="http://linkedin.com/in/kharisma-aw" TargetMode="External"/><Relationship Id="rId2379" Type="http://schemas.openxmlformats.org/officeDocument/2006/relationships/hyperlink" Target="http://linkein.com/" TargetMode="External"/><Relationship Id="rId1049" Type="http://schemas.openxmlformats.org/officeDocument/2006/relationships/hyperlink" Target="http://linkedin.com/in/muhammad-rizki-kurniawan-b5a52b11b" TargetMode="External"/><Relationship Id="rId217" Type="http://schemas.openxmlformats.org/officeDocument/2006/relationships/hyperlink" Target="http://linkedin.com/in/donrichard801" TargetMode="External"/><Relationship Id="rId216" Type="http://schemas.openxmlformats.org/officeDocument/2006/relationships/hyperlink" Target="http://linkedin.com/in/apit-gilang-a-686221119" TargetMode="External"/><Relationship Id="rId215" Type="http://schemas.openxmlformats.org/officeDocument/2006/relationships/hyperlink" Target="http://linkedin.com/in/anggerbinuko" TargetMode="External"/><Relationship Id="rId699" Type="http://schemas.openxmlformats.org/officeDocument/2006/relationships/hyperlink" Target="http://edwinlab.github.io/blog" TargetMode="External"/><Relationship Id="rId214" Type="http://schemas.openxmlformats.org/officeDocument/2006/relationships/hyperlink" Target="http://linkedin.com/in/kholidah-nastain-a3302a129" TargetMode="External"/><Relationship Id="rId698" Type="http://schemas.openxmlformats.org/officeDocument/2006/relationships/hyperlink" Target="http://linkedin.com/in/gema-akbar-663003145" TargetMode="External"/><Relationship Id="rId219" Type="http://schemas.openxmlformats.org/officeDocument/2006/relationships/hyperlink" Target="http://linkedin.com/in/rian-erlangga-saputra-12429584" TargetMode="External"/><Relationship Id="rId218" Type="http://schemas.openxmlformats.org/officeDocument/2006/relationships/hyperlink" Target="http://linkedin.com/in/imam-arief-wicaksono-6a85a487" TargetMode="External"/><Relationship Id="rId2370" Type="http://schemas.openxmlformats.org/officeDocument/2006/relationships/hyperlink" Target="http://id.linkedin.com/in/dimasmaspur" TargetMode="External"/><Relationship Id="rId693" Type="http://schemas.openxmlformats.org/officeDocument/2006/relationships/hyperlink" Target="http://bxcodec.io/" TargetMode="External"/><Relationship Id="rId1040" Type="http://schemas.openxmlformats.org/officeDocument/2006/relationships/hyperlink" Target="http://linkedin.com/in/yoma-putra-36080b87" TargetMode="External"/><Relationship Id="rId2371" Type="http://schemas.openxmlformats.org/officeDocument/2006/relationships/hyperlink" Target="http://linkein.com/" TargetMode="External"/><Relationship Id="rId692" Type="http://schemas.openxmlformats.org/officeDocument/2006/relationships/hyperlink" Target="http://linkedin.com/in/ikhsanbdy" TargetMode="External"/><Relationship Id="rId1041" Type="http://schemas.openxmlformats.org/officeDocument/2006/relationships/hyperlink" Target="http://linkedin.com/in/mahesaiqbal6" TargetMode="External"/><Relationship Id="rId2372" Type="http://schemas.openxmlformats.org/officeDocument/2006/relationships/hyperlink" Target="http://id.linkedin.com/in/raditte-anggoro-a195b3112" TargetMode="External"/><Relationship Id="rId691" Type="http://schemas.openxmlformats.org/officeDocument/2006/relationships/hyperlink" Target="http://linkedin.com/in/aringga-damar-558832158" TargetMode="External"/><Relationship Id="rId1042" Type="http://schemas.openxmlformats.org/officeDocument/2006/relationships/hyperlink" Target="http://linkedin.com/in/achmad-fauzi-bahanan-41490b42" TargetMode="External"/><Relationship Id="rId2373" Type="http://schemas.openxmlformats.org/officeDocument/2006/relationships/hyperlink" Target="http://linkein.com/" TargetMode="External"/><Relationship Id="rId690" Type="http://schemas.openxmlformats.org/officeDocument/2006/relationships/hyperlink" Target="http://github.com/aringgadamar" TargetMode="External"/><Relationship Id="rId1043" Type="http://schemas.openxmlformats.org/officeDocument/2006/relationships/hyperlink" Target="http://linkedin.com/in/hafnisulun" TargetMode="External"/><Relationship Id="rId2374" Type="http://schemas.openxmlformats.org/officeDocument/2006/relationships/hyperlink" Target="http://id.linkedin.com/in/ahmad-nizar-8a6109139/%7Bcountry%3Des%2C+language%3Des%7D?trk=people-guest_profile-result-card_result-card_full-click" TargetMode="External"/><Relationship Id="rId213" Type="http://schemas.openxmlformats.org/officeDocument/2006/relationships/hyperlink" Target="http://linkedin.com/in/andre-wijaya-a01779b4" TargetMode="External"/><Relationship Id="rId697" Type="http://schemas.openxmlformats.org/officeDocument/2006/relationships/hyperlink" Target="http://linkedin.com/in/gloria-limbong" TargetMode="External"/><Relationship Id="rId1044" Type="http://schemas.openxmlformats.org/officeDocument/2006/relationships/hyperlink" Target="http://linkedin.com/in/nurwulan-chuan-a07b1a135" TargetMode="External"/><Relationship Id="rId2375" Type="http://schemas.openxmlformats.org/officeDocument/2006/relationships/hyperlink" Target="http://linkein.com/" TargetMode="External"/><Relationship Id="rId212" Type="http://schemas.openxmlformats.org/officeDocument/2006/relationships/hyperlink" Target="http://linkedin.com/in/achmad-abdul-aziz-5a830457" TargetMode="External"/><Relationship Id="rId696" Type="http://schemas.openxmlformats.org/officeDocument/2006/relationships/hyperlink" Target="http://linkedin.com/in/arief-ardi" TargetMode="External"/><Relationship Id="rId1045" Type="http://schemas.openxmlformats.org/officeDocument/2006/relationships/hyperlink" Target="http://linkedin.com/in/panji-yudasetya-wiwaha-b6942541" TargetMode="External"/><Relationship Id="rId2376" Type="http://schemas.openxmlformats.org/officeDocument/2006/relationships/hyperlink" Target="http://id.linkedin.com/in/arief-wicaksono-4175a12a" TargetMode="External"/><Relationship Id="rId211" Type="http://schemas.openxmlformats.org/officeDocument/2006/relationships/hyperlink" Target="http://linkedin.com/in/dwi-permana-putra-2b842873" TargetMode="External"/><Relationship Id="rId695" Type="http://schemas.openxmlformats.org/officeDocument/2006/relationships/hyperlink" Target="http://ariefardi.surge.sh/" TargetMode="External"/><Relationship Id="rId1046" Type="http://schemas.openxmlformats.org/officeDocument/2006/relationships/hyperlink" Target="mailto:cescbudi21@gmail.com" TargetMode="External"/><Relationship Id="rId2377" Type="http://schemas.openxmlformats.org/officeDocument/2006/relationships/hyperlink" Target="http://linkein.com/" TargetMode="External"/><Relationship Id="rId210" Type="http://schemas.openxmlformats.org/officeDocument/2006/relationships/hyperlink" Target="http://github.com/dwipp" TargetMode="External"/><Relationship Id="rId694" Type="http://schemas.openxmlformats.org/officeDocument/2006/relationships/hyperlink" Target="http://linkedin.com/in/imantumorang" TargetMode="External"/><Relationship Id="rId1047" Type="http://schemas.openxmlformats.org/officeDocument/2006/relationships/hyperlink" Target="http://linkedin.com/in/budi-santoso-84743aa6" TargetMode="External"/><Relationship Id="rId2378" Type="http://schemas.openxmlformats.org/officeDocument/2006/relationships/hyperlink" Target="http://id.linkedin.com/in/irfan-arrofi-202395a5" TargetMode="External"/><Relationship Id="rId249" Type="http://schemas.openxmlformats.org/officeDocument/2006/relationships/hyperlink" Target="http://fizi.dev/" TargetMode="External"/><Relationship Id="rId248" Type="http://schemas.openxmlformats.org/officeDocument/2006/relationships/hyperlink" Target="http://linkedin.com/in/bagusekos" TargetMode="External"/><Relationship Id="rId247" Type="http://schemas.openxmlformats.org/officeDocument/2006/relationships/hyperlink" Target="http://linkedin.com/in/m-ikhsan-laisa-739692137" TargetMode="External"/><Relationship Id="rId1070" Type="http://schemas.openxmlformats.org/officeDocument/2006/relationships/hyperlink" Target="mailto:mas.hasan21@gmail.com" TargetMode="External"/><Relationship Id="rId1071" Type="http://schemas.openxmlformats.org/officeDocument/2006/relationships/hyperlink" Target="https://www.linkedin.com/in/ahmad-hasan-33baa8aa?lipi=urn%3Ali%3Apage%3Ad_flagship3_profile_view_base_contact_details%3B0xWPXchGS8W%2FcGdTk42TzA%3D%3D" TargetMode="External"/><Relationship Id="rId1072" Type="http://schemas.openxmlformats.org/officeDocument/2006/relationships/hyperlink" Target="https://www.linkedin.com/in/lukman-873889186" TargetMode="External"/><Relationship Id="rId242" Type="http://schemas.openxmlformats.org/officeDocument/2006/relationships/hyperlink" Target="http://linkedin.com/in/ahmad-ropandi-a7960ba7" TargetMode="External"/><Relationship Id="rId1073" Type="http://schemas.openxmlformats.org/officeDocument/2006/relationships/hyperlink" Target="https://www.linkedin.com/in/fariz-a-5899a5137" TargetMode="External"/><Relationship Id="rId241" Type="http://schemas.openxmlformats.org/officeDocument/2006/relationships/hyperlink" Target="http://github.com/devrop" TargetMode="External"/><Relationship Id="rId1074" Type="http://schemas.openxmlformats.org/officeDocument/2006/relationships/hyperlink" Target="https://www.linkedin.com/in/iwanguntur" TargetMode="External"/><Relationship Id="rId240" Type="http://schemas.openxmlformats.org/officeDocument/2006/relationships/hyperlink" Target="http://linkedin.com/in/solehkan-s-hamid-488328bb" TargetMode="External"/><Relationship Id="rId1075" Type="http://schemas.openxmlformats.org/officeDocument/2006/relationships/hyperlink" Target="https://www.linkedin.com/in/reza-basuki-589b72172" TargetMode="External"/><Relationship Id="rId1076" Type="http://schemas.openxmlformats.org/officeDocument/2006/relationships/hyperlink" Target="https://www.linkedin.com/in/suci-ana-lathifah-b8a43616a" TargetMode="External"/><Relationship Id="rId246" Type="http://schemas.openxmlformats.org/officeDocument/2006/relationships/hyperlink" Target="http://linkedin.com/in/dede-rohendi-76773752" TargetMode="External"/><Relationship Id="rId1077" Type="http://schemas.openxmlformats.org/officeDocument/2006/relationships/hyperlink" Target="mailto:fitrimega.42@gmail.com" TargetMode="External"/><Relationship Id="rId245" Type="http://schemas.openxmlformats.org/officeDocument/2006/relationships/hyperlink" Target="mailto:dede.rohendi1@gmail.com" TargetMode="External"/><Relationship Id="rId1078" Type="http://schemas.openxmlformats.org/officeDocument/2006/relationships/hyperlink" Target="https://www.linkedin.com/in/fitri-mega-damayanti-784688170" TargetMode="External"/><Relationship Id="rId244" Type="http://schemas.openxmlformats.org/officeDocument/2006/relationships/hyperlink" Target="http://linkedin.com/in/habli" TargetMode="External"/><Relationship Id="rId1079" Type="http://schemas.openxmlformats.org/officeDocument/2006/relationships/hyperlink" Target="https://www.linkedin.com/in/chris-muladi-rianto-a18107198" TargetMode="External"/><Relationship Id="rId243" Type="http://schemas.openxmlformats.org/officeDocument/2006/relationships/hyperlink" Target="http://rizalmovic.deviantart.com/" TargetMode="External"/><Relationship Id="rId239" Type="http://schemas.openxmlformats.org/officeDocument/2006/relationships/hyperlink" Target="mailto:solehkan.sh@gmail.com" TargetMode="External"/><Relationship Id="rId238" Type="http://schemas.openxmlformats.org/officeDocument/2006/relationships/hyperlink" Target="http://linkedin.com/in/widyanandadhanny" TargetMode="External"/><Relationship Id="rId237" Type="http://schemas.openxmlformats.org/officeDocument/2006/relationships/hyperlink" Target="http://linkedin.com/in/ainul-yaqin-03119540" TargetMode="External"/><Relationship Id="rId236" Type="http://schemas.openxmlformats.org/officeDocument/2006/relationships/hyperlink" Target="mailto:yaqin.up@gmail.com" TargetMode="External"/><Relationship Id="rId2390" Type="http://schemas.openxmlformats.org/officeDocument/2006/relationships/hyperlink" Target="http://id.linkedin.com/in/annisa-dwi-aguslita-356703127" TargetMode="External"/><Relationship Id="rId1060" Type="http://schemas.openxmlformats.org/officeDocument/2006/relationships/hyperlink" Target="http://linkedin.com/in/yoma-putra-36080b87" TargetMode="External"/><Relationship Id="rId2391" Type="http://schemas.openxmlformats.org/officeDocument/2006/relationships/hyperlink" Target="http://linkein.com/" TargetMode="External"/><Relationship Id="rId1061" Type="http://schemas.openxmlformats.org/officeDocument/2006/relationships/hyperlink" Target="http://linkedin.com/in/irfansholehhermawan" TargetMode="External"/><Relationship Id="rId2392" Type="http://schemas.openxmlformats.org/officeDocument/2006/relationships/hyperlink" Target="http://id.linkedin.com/in/swarvanusg" TargetMode="External"/><Relationship Id="rId231" Type="http://schemas.openxmlformats.org/officeDocument/2006/relationships/hyperlink" Target="http://linkedin.com/in/alvin-farkhan" TargetMode="External"/><Relationship Id="rId1062" Type="http://schemas.openxmlformats.org/officeDocument/2006/relationships/hyperlink" Target="http://linkedin.com/in/muhammad-yussuf-392411185" TargetMode="External"/><Relationship Id="rId2393" Type="http://schemas.openxmlformats.org/officeDocument/2006/relationships/hyperlink" Target="http://linkein.com/" TargetMode="External"/><Relationship Id="rId230" Type="http://schemas.openxmlformats.org/officeDocument/2006/relationships/hyperlink" Target="http://alvinfark.github.io/cv/" TargetMode="External"/><Relationship Id="rId1063" Type="http://schemas.openxmlformats.org/officeDocument/2006/relationships/hyperlink" Target="http://linkedin.com/in/muhammad-ilham-0a9859141" TargetMode="External"/><Relationship Id="rId2394" Type="http://schemas.openxmlformats.org/officeDocument/2006/relationships/hyperlink" Target="http://id.linkedin.com/in/finaur" TargetMode="External"/><Relationship Id="rId1064" Type="http://schemas.openxmlformats.org/officeDocument/2006/relationships/hyperlink" Target="mailto:adi_de_la_rocha@yahoo.co.id" TargetMode="External"/><Relationship Id="rId2395" Type="http://schemas.openxmlformats.org/officeDocument/2006/relationships/hyperlink" Target="http://linkein.com/" TargetMode="External"/><Relationship Id="rId1065" Type="http://schemas.openxmlformats.org/officeDocument/2006/relationships/hyperlink" Target="http://linkedin.com/in/zulfy-adi-haryanto-a0037812" TargetMode="External"/><Relationship Id="rId2396" Type="http://schemas.openxmlformats.org/officeDocument/2006/relationships/hyperlink" Target="http://id.linkedin.com/in/diwa-perkasa-651358a5" TargetMode="External"/><Relationship Id="rId235" Type="http://schemas.openxmlformats.org/officeDocument/2006/relationships/hyperlink" Target="http://linkedin.com/in/imam-abdul-azis-980309136" TargetMode="External"/><Relationship Id="rId1066" Type="http://schemas.openxmlformats.org/officeDocument/2006/relationships/hyperlink" Target="https://www.linkedin.com/in/kezia-esther-16b25917b" TargetMode="External"/><Relationship Id="rId2397" Type="http://schemas.openxmlformats.org/officeDocument/2006/relationships/hyperlink" Target="http://linkein.com/" TargetMode="External"/><Relationship Id="rId234" Type="http://schemas.openxmlformats.org/officeDocument/2006/relationships/hyperlink" Target="http://linkedin.com/in/yohanes-afra-yuan-s-b14aaa19b" TargetMode="External"/><Relationship Id="rId1067" Type="http://schemas.openxmlformats.org/officeDocument/2006/relationships/hyperlink" Target="https://www.linkedin.com/in/dimas-aditya-al-syarief-4bb049106" TargetMode="External"/><Relationship Id="rId2398" Type="http://schemas.openxmlformats.org/officeDocument/2006/relationships/hyperlink" Target="http://id.linkedin.com/in/samuelzega" TargetMode="External"/><Relationship Id="rId233" Type="http://schemas.openxmlformats.org/officeDocument/2006/relationships/hyperlink" Target="http://linkedin.com/in/aminudin-noor-ichsan-88908a183" TargetMode="External"/><Relationship Id="rId1068" Type="http://schemas.openxmlformats.org/officeDocument/2006/relationships/hyperlink" Target="https://www.linkedin.com/in/muhammad-faiz-fatah-251a74171" TargetMode="External"/><Relationship Id="rId2399" Type="http://schemas.openxmlformats.org/officeDocument/2006/relationships/hyperlink" Target="http://linkein.com/" TargetMode="External"/><Relationship Id="rId232" Type="http://schemas.openxmlformats.org/officeDocument/2006/relationships/hyperlink" Target="http://linkedin.com/in/tsurayya-ats" TargetMode="External"/><Relationship Id="rId1069" Type="http://schemas.openxmlformats.org/officeDocument/2006/relationships/hyperlink" Target="https://www.linkedin.com/in/panduakas" TargetMode="External"/><Relationship Id="rId1015" Type="http://schemas.openxmlformats.org/officeDocument/2006/relationships/hyperlink" Target="http://linkedin.com/in/alya-chrestella-096886157" TargetMode="External"/><Relationship Id="rId1499" Type="http://schemas.openxmlformats.org/officeDocument/2006/relationships/hyperlink" Target="http://jobs.id/" TargetMode="External"/><Relationship Id="rId2346" Type="http://schemas.openxmlformats.org/officeDocument/2006/relationships/hyperlink" Target="http://linkein.com/" TargetMode="External"/><Relationship Id="rId1016" Type="http://schemas.openxmlformats.org/officeDocument/2006/relationships/hyperlink" Target="http://linkedin.com/in/bimo-sekti-wicaksono-908794118" TargetMode="External"/><Relationship Id="rId2347" Type="http://schemas.openxmlformats.org/officeDocument/2006/relationships/hyperlink" Target="http://id.linkedin.com/in/arjilm" TargetMode="External"/><Relationship Id="rId1017" Type="http://schemas.openxmlformats.org/officeDocument/2006/relationships/hyperlink" Target="http://linkedin.com/in/eva-dwi-rochmawati-657932150" TargetMode="External"/><Relationship Id="rId2348" Type="http://schemas.openxmlformats.org/officeDocument/2006/relationships/hyperlink" Target="http://linkein.com/" TargetMode="External"/><Relationship Id="rId1018" Type="http://schemas.openxmlformats.org/officeDocument/2006/relationships/hyperlink" Target="http://isnur.com/" TargetMode="External"/><Relationship Id="rId2349" Type="http://schemas.openxmlformats.org/officeDocument/2006/relationships/hyperlink" Target="http://id.linkedin.com/in/ryan-deoanantyo-75109a146" TargetMode="External"/><Relationship Id="rId1019" Type="http://schemas.openxmlformats.org/officeDocument/2006/relationships/hyperlink" Target="http://linkedin.com/in/isnur" TargetMode="External"/><Relationship Id="rId668" Type="http://schemas.openxmlformats.org/officeDocument/2006/relationships/hyperlink" Target="http://agung-setiawan.com/" TargetMode="External"/><Relationship Id="rId667" Type="http://schemas.openxmlformats.org/officeDocument/2006/relationships/hyperlink" Target="http://linkedin.com/in/dibaliqaja" TargetMode="External"/><Relationship Id="rId666" Type="http://schemas.openxmlformats.org/officeDocument/2006/relationships/hyperlink" Target="http://linkedin.com/in/agung-satrio-0769a214a" TargetMode="External"/><Relationship Id="rId665" Type="http://schemas.openxmlformats.org/officeDocument/2006/relationships/hyperlink" Target="http://rindu-sidia.id/" TargetMode="External"/><Relationship Id="rId669" Type="http://schemas.openxmlformats.org/officeDocument/2006/relationships/hyperlink" Target="http://linkedin.com/in/agungsetiawancom" TargetMode="External"/><Relationship Id="rId1490" Type="http://schemas.openxmlformats.org/officeDocument/2006/relationships/hyperlink" Target="http://jobs.id/" TargetMode="External"/><Relationship Id="rId660" Type="http://schemas.openxmlformats.org/officeDocument/2006/relationships/hyperlink" Target="http://linkedin.com/in/aminudin-noor-ichsan-88908a183" TargetMode="External"/><Relationship Id="rId1491" Type="http://schemas.openxmlformats.org/officeDocument/2006/relationships/hyperlink" Target="http://jobs.id/" TargetMode="External"/><Relationship Id="rId1492" Type="http://schemas.openxmlformats.org/officeDocument/2006/relationships/hyperlink" Target="http://jobs.id/" TargetMode="External"/><Relationship Id="rId1493" Type="http://schemas.openxmlformats.org/officeDocument/2006/relationships/hyperlink" Target="http://jobs.id/" TargetMode="External"/><Relationship Id="rId2340" Type="http://schemas.openxmlformats.org/officeDocument/2006/relationships/hyperlink" Target="http://linkein.com/" TargetMode="External"/><Relationship Id="rId1010" Type="http://schemas.openxmlformats.org/officeDocument/2006/relationships/hyperlink" Target="mailto:erwinhermanto31@gmail.com" TargetMode="External"/><Relationship Id="rId1494" Type="http://schemas.openxmlformats.org/officeDocument/2006/relationships/hyperlink" Target="http://jobs.id/" TargetMode="External"/><Relationship Id="rId2341" Type="http://schemas.openxmlformats.org/officeDocument/2006/relationships/hyperlink" Target="http://id.linkedin.com/in/rafly-ahmad-z-580b52137" TargetMode="External"/><Relationship Id="rId664" Type="http://schemas.openxmlformats.org/officeDocument/2006/relationships/hyperlink" Target="http://linkedin.com/in/listiananda-apriliawan-565601150" TargetMode="External"/><Relationship Id="rId1011" Type="http://schemas.openxmlformats.org/officeDocument/2006/relationships/hyperlink" Target="http://erwinhermanto.id/" TargetMode="External"/><Relationship Id="rId1495" Type="http://schemas.openxmlformats.org/officeDocument/2006/relationships/hyperlink" Target="http://jobs.id/" TargetMode="External"/><Relationship Id="rId2342" Type="http://schemas.openxmlformats.org/officeDocument/2006/relationships/hyperlink" Target="http://linkein.com/" TargetMode="External"/><Relationship Id="rId663" Type="http://schemas.openxmlformats.org/officeDocument/2006/relationships/hyperlink" Target="http://linkedin.com/in/rizki-adrian-ba7032124" TargetMode="External"/><Relationship Id="rId1012" Type="http://schemas.openxmlformats.org/officeDocument/2006/relationships/hyperlink" Target="http://linkedin.com/in/erwin-hermanto-3b9081104" TargetMode="External"/><Relationship Id="rId1496" Type="http://schemas.openxmlformats.org/officeDocument/2006/relationships/hyperlink" Target="http://jobs.id/" TargetMode="External"/><Relationship Id="rId2343" Type="http://schemas.openxmlformats.org/officeDocument/2006/relationships/hyperlink" Target="http://id.linkedin.com/in/raka-danuaji" TargetMode="External"/><Relationship Id="rId662" Type="http://schemas.openxmlformats.org/officeDocument/2006/relationships/hyperlink" Target="http://linkedin.com/in/fahrulseptiana" TargetMode="External"/><Relationship Id="rId1013" Type="http://schemas.openxmlformats.org/officeDocument/2006/relationships/hyperlink" Target="http://linkedin.com/in/tonisutomo" TargetMode="External"/><Relationship Id="rId1497" Type="http://schemas.openxmlformats.org/officeDocument/2006/relationships/hyperlink" Target="http://jobs.id/" TargetMode="External"/><Relationship Id="rId2344" Type="http://schemas.openxmlformats.org/officeDocument/2006/relationships/hyperlink" Target="http://linkein.com/" TargetMode="External"/><Relationship Id="rId661" Type="http://schemas.openxmlformats.org/officeDocument/2006/relationships/hyperlink" Target="http://linkedin.com/in/riska-lismayanti-gunawan-a7a85b157" TargetMode="External"/><Relationship Id="rId1014" Type="http://schemas.openxmlformats.org/officeDocument/2006/relationships/hyperlink" Target="http://linkedin.com/in/sandiriski-fajar-malik-166711171" TargetMode="External"/><Relationship Id="rId1498" Type="http://schemas.openxmlformats.org/officeDocument/2006/relationships/hyperlink" Target="http://jobs.id/" TargetMode="External"/><Relationship Id="rId2345" Type="http://schemas.openxmlformats.org/officeDocument/2006/relationships/hyperlink" Target="http://id.linkedin.com/in/muhammad-maghfurin-68b139a9" TargetMode="External"/><Relationship Id="rId1004" Type="http://schemas.openxmlformats.org/officeDocument/2006/relationships/hyperlink" Target="http://linkedin.com/in/trenggana" TargetMode="External"/><Relationship Id="rId1488" Type="http://schemas.openxmlformats.org/officeDocument/2006/relationships/hyperlink" Target="http://jobs.id/" TargetMode="External"/><Relationship Id="rId2335" Type="http://schemas.openxmlformats.org/officeDocument/2006/relationships/hyperlink" Target="http://id.linkedin.com/in/luhur-sarodja-744b5a124" TargetMode="External"/><Relationship Id="rId1005" Type="http://schemas.openxmlformats.org/officeDocument/2006/relationships/hyperlink" Target="http://linkedin.com/in/adira-dwidana-a89017124" TargetMode="External"/><Relationship Id="rId1489" Type="http://schemas.openxmlformats.org/officeDocument/2006/relationships/hyperlink" Target="http://jobs.id/" TargetMode="External"/><Relationship Id="rId2336" Type="http://schemas.openxmlformats.org/officeDocument/2006/relationships/hyperlink" Target="http://linkein.com/" TargetMode="External"/><Relationship Id="rId1006" Type="http://schemas.openxmlformats.org/officeDocument/2006/relationships/hyperlink" Target="http://linkedin.com/in/denis-sunardi-5061b2145" TargetMode="External"/><Relationship Id="rId2337" Type="http://schemas.openxmlformats.org/officeDocument/2006/relationships/hyperlink" Target="http://id.linkedin.com/in/m-risky-negoro-putro-9030a656" TargetMode="External"/><Relationship Id="rId1007" Type="http://schemas.openxmlformats.org/officeDocument/2006/relationships/hyperlink" Target="http://linkedin.com/in/faldy-hamid-132087189" TargetMode="External"/><Relationship Id="rId2338" Type="http://schemas.openxmlformats.org/officeDocument/2006/relationships/hyperlink" Target="http://linkein.com/" TargetMode="External"/><Relationship Id="rId1008" Type="http://schemas.openxmlformats.org/officeDocument/2006/relationships/hyperlink" Target="http://linkedin.com/in/muhammad-hadi-edrus-alaydrus-36a467153" TargetMode="External"/><Relationship Id="rId2339" Type="http://schemas.openxmlformats.org/officeDocument/2006/relationships/hyperlink" Target="http://id.linkedin.com/in/randy-setiawan" TargetMode="External"/><Relationship Id="rId1009" Type="http://schemas.openxmlformats.org/officeDocument/2006/relationships/hyperlink" Target="http://linkedin.com/in/risang-pratama-66742510a" TargetMode="External"/><Relationship Id="rId657" Type="http://schemas.openxmlformats.org/officeDocument/2006/relationships/hyperlink" Target="http://alvinfark.github.io/cv/" TargetMode="External"/><Relationship Id="rId656" Type="http://schemas.openxmlformats.org/officeDocument/2006/relationships/hyperlink" Target="http://linkedin.com/in/anggaindriya" TargetMode="External"/><Relationship Id="rId655" Type="http://schemas.openxmlformats.org/officeDocument/2006/relationships/hyperlink" Target="https://www.linkedin.com/in/dion-michael-453683160/" TargetMode="External"/><Relationship Id="rId654" Type="http://schemas.openxmlformats.org/officeDocument/2006/relationships/hyperlink" Target="https://www.linkedin.com/in/andi-muamar-39736270/" TargetMode="External"/><Relationship Id="rId659" Type="http://schemas.openxmlformats.org/officeDocument/2006/relationships/hyperlink" Target="http://linkedin.com/in/tsurayya-ats" TargetMode="External"/><Relationship Id="rId658" Type="http://schemas.openxmlformats.org/officeDocument/2006/relationships/hyperlink" Target="http://linkedin.com/in/alvin-farkhan" TargetMode="External"/><Relationship Id="rId1480" Type="http://schemas.openxmlformats.org/officeDocument/2006/relationships/hyperlink" Target="http://jobs.id/" TargetMode="External"/><Relationship Id="rId1481" Type="http://schemas.openxmlformats.org/officeDocument/2006/relationships/hyperlink" Target="http://jobs.id/" TargetMode="External"/><Relationship Id="rId1482" Type="http://schemas.openxmlformats.org/officeDocument/2006/relationships/hyperlink" Target="http://jobs.id/" TargetMode="External"/><Relationship Id="rId1483" Type="http://schemas.openxmlformats.org/officeDocument/2006/relationships/hyperlink" Target="http://jobs.id/" TargetMode="External"/><Relationship Id="rId2330" Type="http://schemas.openxmlformats.org/officeDocument/2006/relationships/hyperlink" Target="http://linkein.com/" TargetMode="External"/><Relationship Id="rId653" Type="http://schemas.openxmlformats.org/officeDocument/2006/relationships/hyperlink" Target="https://www.linkedin.com/in/anggoro-kurniawan-74819773/" TargetMode="External"/><Relationship Id="rId1000" Type="http://schemas.openxmlformats.org/officeDocument/2006/relationships/hyperlink" Target="http://linkedin.com/in/ranggaad" TargetMode="External"/><Relationship Id="rId1484" Type="http://schemas.openxmlformats.org/officeDocument/2006/relationships/hyperlink" Target="http://jobs.id/" TargetMode="External"/><Relationship Id="rId2331" Type="http://schemas.openxmlformats.org/officeDocument/2006/relationships/hyperlink" Target="http://id.linkedin.com/in/ariesp" TargetMode="External"/><Relationship Id="rId652" Type="http://schemas.openxmlformats.org/officeDocument/2006/relationships/hyperlink" Target="https://www.linkedin.com/in/iwan-sunarya/" TargetMode="External"/><Relationship Id="rId1001" Type="http://schemas.openxmlformats.org/officeDocument/2006/relationships/hyperlink" Target="http://linkedin.com/in/nurfaizin" TargetMode="External"/><Relationship Id="rId1485" Type="http://schemas.openxmlformats.org/officeDocument/2006/relationships/hyperlink" Target="http://jobs.id/" TargetMode="External"/><Relationship Id="rId2332" Type="http://schemas.openxmlformats.org/officeDocument/2006/relationships/hyperlink" Target="http://linkein.com/" TargetMode="External"/><Relationship Id="rId651" Type="http://schemas.openxmlformats.org/officeDocument/2006/relationships/hyperlink" Target="https://www.linkedin.com/in/pradhipta-ramadhinara-985647116/" TargetMode="External"/><Relationship Id="rId1002" Type="http://schemas.openxmlformats.org/officeDocument/2006/relationships/hyperlink" Target="http://linkedin.com/in/danang-hamdani-30348543" TargetMode="External"/><Relationship Id="rId1486" Type="http://schemas.openxmlformats.org/officeDocument/2006/relationships/hyperlink" Target="http://jobs.id/" TargetMode="External"/><Relationship Id="rId2333" Type="http://schemas.openxmlformats.org/officeDocument/2006/relationships/hyperlink" Target="http://id.linkedin.com/in/julardo-satriawan" TargetMode="External"/><Relationship Id="rId650" Type="http://schemas.openxmlformats.org/officeDocument/2006/relationships/hyperlink" Target="http://linkedin.com/in/nur-huda-bikhoir-429044105" TargetMode="External"/><Relationship Id="rId1003" Type="http://schemas.openxmlformats.org/officeDocument/2006/relationships/hyperlink" Target="http://linkedin.com/in/tedjadhi" TargetMode="External"/><Relationship Id="rId1487" Type="http://schemas.openxmlformats.org/officeDocument/2006/relationships/hyperlink" Target="http://jobs.id/" TargetMode="External"/><Relationship Id="rId2334" Type="http://schemas.openxmlformats.org/officeDocument/2006/relationships/hyperlink" Target="http://linkein.com/" TargetMode="External"/><Relationship Id="rId1037" Type="http://schemas.openxmlformats.org/officeDocument/2006/relationships/hyperlink" Target="http://resume.io/r/kHjAlJG8c" TargetMode="External"/><Relationship Id="rId2368" Type="http://schemas.openxmlformats.org/officeDocument/2006/relationships/hyperlink" Target="http://id.linkedin.com/in/henrio-septiano-28ba5298" TargetMode="External"/><Relationship Id="rId1038" Type="http://schemas.openxmlformats.org/officeDocument/2006/relationships/hyperlink" Target="http://linkedin.com/in/alghifaris-bagaskara-4023b5122" TargetMode="External"/><Relationship Id="rId2369" Type="http://schemas.openxmlformats.org/officeDocument/2006/relationships/hyperlink" Target="http://linkein.com/" TargetMode="External"/><Relationship Id="rId1039" Type="http://schemas.openxmlformats.org/officeDocument/2006/relationships/hyperlink" Target="http://linkedin.com/in/muhammad-yussuf-392411185" TargetMode="External"/><Relationship Id="rId206" Type="http://schemas.openxmlformats.org/officeDocument/2006/relationships/hyperlink" Target="http://faisal-riza-rakhmat.blogspot.com/" TargetMode="External"/><Relationship Id="rId205" Type="http://schemas.openxmlformats.org/officeDocument/2006/relationships/hyperlink" Target="http://linkedin.com/in/rrifafauzikomara" TargetMode="External"/><Relationship Id="rId689" Type="http://schemas.openxmlformats.org/officeDocument/2006/relationships/hyperlink" Target="http://linkedin.com/in/corokun" TargetMode="External"/><Relationship Id="rId204" Type="http://schemas.openxmlformats.org/officeDocument/2006/relationships/hyperlink" Target="http://github.com/rrifafauzikomara" TargetMode="External"/><Relationship Id="rId688" Type="http://schemas.openxmlformats.org/officeDocument/2006/relationships/hyperlink" Target="http://linkedin.com/in/rakaadinugroho" TargetMode="External"/><Relationship Id="rId203" Type="http://schemas.openxmlformats.org/officeDocument/2006/relationships/hyperlink" Target="http://linkedin.com/in/sintya-ridho" TargetMode="External"/><Relationship Id="rId687" Type="http://schemas.openxmlformats.org/officeDocument/2006/relationships/hyperlink" Target="http://linkedin.com/in/hilarius-l-doren" TargetMode="External"/><Relationship Id="rId209" Type="http://schemas.openxmlformats.org/officeDocument/2006/relationships/hyperlink" Target="mailto:dwi.putra@icloud.com" TargetMode="External"/><Relationship Id="rId208" Type="http://schemas.openxmlformats.org/officeDocument/2006/relationships/hyperlink" Target="http://linkedin.com/in/ridwanibrahim347" TargetMode="External"/><Relationship Id="rId207" Type="http://schemas.openxmlformats.org/officeDocument/2006/relationships/hyperlink" Target="http://linkedin.com/in/faisal-r-b7270836" TargetMode="External"/><Relationship Id="rId682" Type="http://schemas.openxmlformats.org/officeDocument/2006/relationships/hyperlink" Target="http://linkedin.com/in/trihargianto" TargetMode="External"/><Relationship Id="rId2360" Type="http://schemas.openxmlformats.org/officeDocument/2006/relationships/hyperlink" Target="http://id.linkedin.com/in/aprico" TargetMode="External"/><Relationship Id="rId681" Type="http://schemas.openxmlformats.org/officeDocument/2006/relationships/hyperlink" Target="http://linkedin.com/in/widnyana" TargetMode="External"/><Relationship Id="rId1030" Type="http://schemas.openxmlformats.org/officeDocument/2006/relationships/hyperlink" Target="http://linkedin.com/in/kevin-andryani-0452b5158" TargetMode="External"/><Relationship Id="rId2361" Type="http://schemas.openxmlformats.org/officeDocument/2006/relationships/hyperlink" Target="http://linkein.com/" TargetMode="External"/><Relationship Id="rId680" Type="http://schemas.openxmlformats.org/officeDocument/2006/relationships/hyperlink" Target="http://widnyana.web.id/" TargetMode="External"/><Relationship Id="rId1031" Type="http://schemas.openxmlformats.org/officeDocument/2006/relationships/hyperlink" Target="http://linkedin.com/in/eriansha" TargetMode="External"/><Relationship Id="rId2362" Type="http://schemas.openxmlformats.org/officeDocument/2006/relationships/hyperlink" Target="http://id.linkedin.com/in/endahrika/" TargetMode="External"/><Relationship Id="rId1032" Type="http://schemas.openxmlformats.org/officeDocument/2006/relationships/hyperlink" Target="http://linkedin.com/in/ahmad-fariqi" TargetMode="External"/><Relationship Id="rId2363" Type="http://schemas.openxmlformats.org/officeDocument/2006/relationships/hyperlink" Target="http://linkein.com/" TargetMode="External"/><Relationship Id="rId202" Type="http://schemas.openxmlformats.org/officeDocument/2006/relationships/hyperlink" Target="https://www.linkedin.com/in/khoiron" TargetMode="External"/><Relationship Id="rId686" Type="http://schemas.openxmlformats.org/officeDocument/2006/relationships/hyperlink" Target="http://linkedin.com/in/abdur-rohman-2b1455140" TargetMode="External"/><Relationship Id="rId1033" Type="http://schemas.openxmlformats.org/officeDocument/2006/relationships/hyperlink" Target="mailto:m.anangnur@gmail.com" TargetMode="External"/><Relationship Id="rId2364" Type="http://schemas.openxmlformats.org/officeDocument/2006/relationships/hyperlink" Target="http://id.linkedin.com/in/ahmadardi06" TargetMode="External"/><Relationship Id="rId201" Type="http://schemas.openxmlformats.org/officeDocument/2006/relationships/hyperlink" Target="https://medium.com/@khoiron" TargetMode="External"/><Relationship Id="rId685" Type="http://schemas.openxmlformats.org/officeDocument/2006/relationships/hyperlink" Target="mailto:abdur.rohman2883@gmail.com" TargetMode="External"/><Relationship Id="rId1034" Type="http://schemas.openxmlformats.org/officeDocument/2006/relationships/hyperlink" Target="http://linkedin.com/in/anangm182" TargetMode="External"/><Relationship Id="rId2365" Type="http://schemas.openxmlformats.org/officeDocument/2006/relationships/hyperlink" Target="http://linkein.com/" TargetMode="External"/><Relationship Id="rId200" Type="http://schemas.openxmlformats.org/officeDocument/2006/relationships/hyperlink" Target="mailto:m.khoiron06@gmail.com" TargetMode="External"/><Relationship Id="rId684" Type="http://schemas.openxmlformats.org/officeDocument/2006/relationships/hyperlink" Target="http://linkedin.com/in/adiatma-kamarudin-a63718138" TargetMode="External"/><Relationship Id="rId1035" Type="http://schemas.openxmlformats.org/officeDocument/2006/relationships/hyperlink" Target="http://alvisyahri.com/" TargetMode="External"/><Relationship Id="rId2366" Type="http://schemas.openxmlformats.org/officeDocument/2006/relationships/hyperlink" Target="http://id.linkedin.com/in/dimasmaspur" TargetMode="External"/><Relationship Id="rId683" Type="http://schemas.openxmlformats.org/officeDocument/2006/relationships/hyperlink" Target="http://adiatma.github.io/" TargetMode="External"/><Relationship Id="rId1036" Type="http://schemas.openxmlformats.org/officeDocument/2006/relationships/hyperlink" Target="http://linkedin.com/in/alvi-syahri-a00b4911a" TargetMode="External"/><Relationship Id="rId2367" Type="http://schemas.openxmlformats.org/officeDocument/2006/relationships/hyperlink" Target="http://linkein.com/" TargetMode="External"/><Relationship Id="rId1026" Type="http://schemas.openxmlformats.org/officeDocument/2006/relationships/hyperlink" Target="http://linkedin.com/in/michael-lazuardy-38091010b" TargetMode="External"/><Relationship Id="rId2357" Type="http://schemas.openxmlformats.org/officeDocument/2006/relationships/hyperlink" Target="http://id.linkedin.com/in/ahmadfahmipratama" TargetMode="External"/><Relationship Id="rId1027" Type="http://schemas.openxmlformats.org/officeDocument/2006/relationships/hyperlink" Target="http://linkedin.com/in/fattah-rizki" TargetMode="External"/><Relationship Id="rId2358" Type="http://schemas.openxmlformats.org/officeDocument/2006/relationships/hyperlink" Target="http://linkein.com/" TargetMode="External"/><Relationship Id="rId1028" Type="http://schemas.openxmlformats.org/officeDocument/2006/relationships/hyperlink" Target="http://linkedin.com/in/setyotontowi" TargetMode="External"/><Relationship Id="rId2359" Type="http://schemas.openxmlformats.org/officeDocument/2006/relationships/hyperlink" Target="http://hana.ga/" TargetMode="External"/><Relationship Id="rId1029" Type="http://schemas.openxmlformats.org/officeDocument/2006/relationships/hyperlink" Target="http://linkedin.com/in/uray-jordi-lasardi-887540152" TargetMode="External"/><Relationship Id="rId679" Type="http://schemas.openxmlformats.org/officeDocument/2006/relationships/hyperlink" Target="http://linkedin.com/in/achmadfauzi" TargetMode="External"/><Relationship Id="rId678" Type="http://schemas.openxmlformats.org/officeDocument/2006/relationships/hyperlink" Target="http://jicosdev.com/" TargetMode="External"/><Relationship Id="rId677" Type="http://schemas.openxmlformats.org/officeDocument/2006/relationships/hyperlink" Target="http://linkedin.com/in/ayungavis" TargetMode="External"/><Relationship Id="rId676" Type="http://schemas.openxmlformats.org/officeDocument/2006/relationships/hyperlink" Target="http://github.com/ayungavis" TargetMode="External"/><Relationship Id="rId671" Type="http://schemas.openxmlformats.org/officeDocument/2006/relationships/hyperlink" Target="http://linkedin.com/in/haryanapnx" TargetMode="External"/><Relationship Id="rId670" Type="http://schemas.openxmlformats.org/officeDocument/2006/relationships/hyperlink" Target="http://hary.fun/" TargetMode="External"/><Relationship Id="rId2350" Type="http://schemas.openxmlformats.org/officeDocument/2006/relationships/hyperlink" Target="http://linkein.com/" TargetMode="External"/><Relationship Id="rId1020" Type="http://schemas.openxmlformats.org/officeDocument/2006/relationships/hyperlink" Target="http://linkedin.com/in/rafa-nabila-09664a1a0" TargetMode="External"/><Relationship Id="rId2351" Type="http://schemas.openxmlformats.org/officeDocument/2006/relationships/hyperlink" Target="http://id.linkedin.com/in/finaur" TargetMode="External"/><Relationship Id="rId1021" Type="http://schemas.openxmlformats.org/officeDocument/2006/relationships/hyperlink" Target="http://linkedin.com/in/agung96tm" TargetMode="External"/><Relationship Id="rId2352" Type="http://schemas.openxmlformats.org/officeDocument/2006/relationships/hyperlink" Target="http://linkein.com/" TargetMode="External"/><Relationship Id="rId675" Type="http://schemas.openxmlformats.org/officeDocument/2006/relationships/hyperlink" Target="http://linkedin.com/in/rohmad-dj-9a9043105" TargetMode="External"/><Relationship Id="rId1022" Type="http://schemas.openxmlformats.org/officeDocument/2006/relationships/hyperlink" Target="http://linkedin.com/in/candrafathan1996" TargetMode="External"/><Relationship Id="rId2353" Type="http://schemas.openxmlformats.org/officeDocument/2006/relationships/hyperlink" Target="http://id.linkedin.com/in/hilaladdiyar" TargetMode="External"/><Relationship Id="rId674" Type="http://schemas.openxmlformats.org/officeDocument/2006/relationships/hyperlink" Target="http://github.com/rohmaddj" TargetMode="External"/><Relationship Id="rId1023" Type="http://schemas.openxmlformats.org/officeDocument/2006/relationships/hyperlink" Target="http://ariwira.me/" TargetMode="External"/><Relationship Id="rId2354" Type="http://schemas.openxmlformats.org/officeDocument/2006/relationships/hyperlink" Target="http://linkein.com/" TargetMode="External"/><Relationship Id="rId673" Type="http://schemas.openxmlformats.org/officeDocument/2006/relationships/hyperlink" Target="http://linkedin.com/in/rian-p-313964107" TargetMode="External"/><Relationship Id="rId1024" Type="http://schemas.openxmlformats.org/officeDocument/2006/relationships/hyperlink" Target="http://linkedin.com/in/ariwira" TargetMode="External"/><Relationship Id="rId2355" Type="http://schemas.openxmlformats.org/officeDocument/2006/relationships/hyperlink" Target="http://id.linkedin.com/in/eric-sudhartio-0b8a09196" TargetMode="External"/><Relationship Id="rId672" Type="http://schemas.openxmlformats.org/officeDocument/2006/relationships/hyperlink" Target="http://linkedin.com/in/diffadwi" TargetMode="External"/><Relationship Id="rId1025" Type="http://schemas.openxmlformats.org/officeDocument/2006/relationships/hyperlink" Target="http://commit-cyber.com/" TargetMode="External"/><Relationship Id="rId2356" Type="http://schemas.openxmlformats.org/officeDocument/2006/relationships/hyperlink" Target="http://linkein.com/" TargetMode="External"/><Relationship Id="rId190" Type="http://schemas.openxmlformats.org/officeDocument/2006/relationships/hyperlink" Target="http://linkedin.com/in/apit-gilang-a-686221119" TargetMode="External"/><Relationship Id="rId194" Type="http://schemas.openxmlformats.org/officeDocument/2006/relationships/hyperlink" Target="http://wahyuirwansyah.com/" TargetMode="External"/><Relationship Id="rId193" Type="http://schemas.openxmlformats.org/officeDocument/2006/relationships/hyperlink" Target="http://linkedin.com/in/wahyu-irwansyah-3a5472118" TargetMode="External"/><Relationship Id="rId192" Type="http://schemas.openxmlformats.org/officeDocument/2006/relationships/hyperlink" Target="http://wahyuirwansyah.com/" TargetMode="External"/><Relationship Id="rId191" Type="http://schemas.openxmlformats.org/officeDocument/2006/relationships/hyperlink" Target="http://linkedin.com/in/rian-erlangga-saputra-12429584" TargetMode="External"/><Relationship Id="rId187" Type="http://schemas.openxmlformats.org/officeDocument/2006/relationships/hyperlink" Target="https://www.linkedin.com/in/yulian-safarudin-287aa1148/" TargetMode="External"/><Relationship Id="rId186" Type="http://schemas.openxmlformats.org/officeDocument/2006/relationships/hyperlink" Target="https://www.linkedin.com/in/axquired24/" TargetMode="External"/><Relationship Id="rId185" Type="http://schemas.openxmlformats.org/officeDocument/2006/relationships/hyperlink" Target="https://www.linkedin.com/in/saldri-andika-putra-45a75a109/" TargetMode="External"/><Relationship Id="rId184" Type="http://schemas.openxmlformats.org/officeDocument/2006/relationships/hyperlink" Target="https://www.linkedin.com/in/deri-kurniawan-622b1a135/" TargetMode="External"/><Relationship Id="rId189" Type="http://schemas.openxmlformats.org/officeDocument/2006/relationships/hyperlink" Target="https://www.linkedin.com/in/kevinlinggajaya/" TargetMode="External"/><Relationship Id="rId188" Type="http://schemas.openxmlformats.org/officeDocument/2006/relationships/hyperlink" Target="https://kevin.my.id/" TargetMode="External"/><Relationship Id="rId183" Type="http://schemas.openxmlformats.org/officeDocument/2006/relationships/hyperlink" Target="mailto:derikurniawan11d88@gmail.com" TargetMode="External"/><Relationship Id="rId182" Type="http://schemas.openxmlformats.org/officeDocument/2006/relationships/hyperlink" Target="https://www.linkedin.com/in/yulian-safarudin-287aa1148/" TargetMode="External"/><Relationship Id="rId181" Type="http://schemas.openxmlformats.org/officeDocument/2006/relationships/hyperlink" Target="https://www.linkedin.com/in/nuligiarsyani/" TargetMode="External"/><Relationship Id="rId180" Type="http://schemas.openxmlformats.org/officeDocument/2006/relationships/hyperlink" Target="https://www.linkedin.com/in/billyanto-hendrik-8027a0a3/" TargetMode="External"/><Relationship Id="rId176" Type="http://schemas.openxmlformats.org/officeDocument/2006/relationships/hyperlink" Target="http://github.com/RezaNurRochmat13" TargetMode="External"/><Relationship Id="rId175" Type="http://schemas.openxmlformats.org/officeDocument/2006/relationships/hyperlink" Target="mailto:rezanurrochmat@gmail.com" TargetMode="External"/><Relationship Id="rId174" Type="http://schemas.openxmlformats.org/officeDocument/2006/relationships/hyperlink" Target="http://linkedin.com/in/ainul-yaqin-03119540" TargetMode="External"/><Relationship Id="rId173" Type="http://schemas.openxmlformats.org/officeDocument/2006/relationships/hyperlink" Target="mailto:yaqin.up@gmail.com" TargetMode="External"/><Relationship Id="rId179" Type="http://schemas.openxmlformats.org/officeDocument/2006/relationships/hyperlink" Target="https://www.linkedin.com/in/muhammad-ikhsan-ichsan-01109462/" TargetMode="External"/><Relationship Id="rId178" Type="http://schemas.openxmlformats.org/officeDocument/2006/relationships/hyperlink" Target="http://linkedin.com/in/muhadillaramadhan" TargetMode="External"/><Relationship Id="rId177" Type="http://schemas.openxmlformats.org/officeDocument/2006/relationships/hyperlink" Target="http://linkedin.com/in/reza-nur-rochmat" TargetMode="External"/><Relationship Id="rId1910" Type="http://schemas.openxmlformats.org/officeDocument/2006/relationships/hyperlink" Target="http://linkein.com/" TargetMode="External"/><Relationship Id="rId1911" Type="http://schemas.openxmlformats.org/officeDocument/2006/relationships/hyperlink" Target="https://www.linkedin.com/in/sandri-agur-108967170/" TargetMode="External"/><Relationship Id="rId1912" Type="http://schemas.openxmlformats.org/officeDocument/2006/relationships/hyperlink" Target="http://linkein.com/" TargetMode="External"/><Relationship Id="rId1913" Type="http://schemas.openxmlformats.org/officeDocument/2006/relationships/hyperlink" Target="https://www.linkedin.com/in/hendrahc/" TargetMode="External"/><Relationship Id="rId1914" Type="http://schemas.openxmlformats.org/officeDocument/2006/relationships/hyperlink" Target="http://linkein.com/" TargetMode="External"/><Relationship Id="rId1915" Type="http://schemas.openxmlformats.org/officeDocument/2006/relationships/hyperlink" Target="https://www.linkedin.com/in/budiryan/" TargetMode="External"/><Relationship Id="rId1916" Type="http://schemas.openxmlformats.org/officeDocument/2006/relationships/hyperlink" Target="http://linkein.com/" TargetMode="External"/><Relationship Id="rId1917" Type="http://schemas.openxmlformats.org/officeDocument/2006/relationships/hyperlink" Target="https://www.linkedin.com/in/gregvidy/" TargetMode="External"/><Relationship Id="rId1918" Type="http://schemas.openxmlformats.org/officeDocument/2006/relationships/hyperlink" Target="http://linkein.com/" TargetMode="External"/><Relationship Id="rId1919" Type="http://schemas.openxmlformats.org/officeDocument/2006/relationships/hyperlink" Target="https://www.linkedin.com/in/hartonosng/" TargetMode="External"/><Relationship Id="rId1900" Type="http://schemas.openxmlformats.org/officeDocument/2006/relationships/hyperlink" Target="http://linkein.com/" TargetMode="External"/><Relationship Id="rId1901" Type="http://schemas.openxmlformats.org/officeDocument/2006/relationships/hyperlink" Target="https://www.linkedin.com/in/robin-lim-a766458a/" TargetMode="External"/><Relationship Id="rId1902" Type="http://schemas.openxmlformats.org/officeDocument/2006/relationships/hyperlink" Target="http://linkein.com/" TargetMode="External"/><Relationship Id="rId1903" Type="http://schemas.openxmlformats.org/officeDocument/2006/relationships/hyperlink" Target="https://www.linkedin.com/in/alfirahadian/" TargetMode="External"/><Relationship Id="rId1904" Type="http://schemas.openxmlformats.org/officeDocument/2006/relationships/hyperlink" Target="http://linkein.com/" TargetMode="External"/><Relationship Id="rId1905" Type="http://schemas.openxmlformats.org/officeDocument/2006/relationships/hyperlink" Target="https://www.linkedin.com/in/jaka-pratama-7b9119106/" TargetMode="External"/><Relationship Id="rId1906" Type="http://schemas.openxmlformats.org/officeDocument/2006/relationships/hyperlink" Target="http://linkein.com/" TargetMode="External"/><Relationship Id="rId1907" Type="http://schemas.openxmlformats.org/officeDocument/2006/relationships/hyperlink" Target="https://www.linkedin.com/in/chandraandreas/" TargetMode="External"/><Relationship Id="rId1908" Type="http://schemas.openxmlformats.org/officeDocument/2006/relationships/hyperlink" Target="http://linkein.com/" TargetMode="External"/><Relationship Id="rId1909" Type="http://schemas.openxmlformats.org/officeDocument/2006/relationships/hyperlink" Target="https://www.linkedin.com/in/candrawjy/" TargetMode="External"/><Relationship Id="rId198" Type="http://schemas.openxmlformats.org/officeDocument/2006/relationships/hyperlink" Target="mailto:m.anangnur@gmail.com" TargetMode="External"/><Relationship Id="rId197" Type="http://schemas.openxmlformats.org/officeDocument/2006/relationships/hyperlink" Target="https://www.linkedin.com/in/robin-lieson-4b0b47117/" TargetMode="External"/><Relationship Id="rId196" Type="http://schemas.openxmlformats.org/officeDocument/2006/relationships/hyperlink" Target="https://www.linkedin.com/in/devlukman/" TargetMode="External"/><Relationship Id="rId195" Type="http://schemas.openxmlformats.org/officeDocument/2006/relationships/hyperlink" Target="http://linkedin.com/in/wahyu-irwansyah-3a5472118" TargetMode="External"/><Relationship Id="rId199" Type="http://schemas.openxmlformats.org/officeDocument/2006/relationships/hyperlink" Target="https://www.linkedin.com/in/anangm182" TargetMode="External"/><Relationship Id="rId150" Type="http://schemas.openxmlformats.org/officeDocument/2006/relationships/hyperlink" Target="http://blog.yudha.id/" TargetMode="External"/><Relationship Id="rId149" Type="http://schemas.openxmlformats.org/officeDocument/2006/relationships/hyperlink" Target="https://www.linkedin.com/in/gede-suma-wijaya-8487628b/" TargetMode="External"/><Relationship Id="rId148" Type="http://schemas.openxmlformats.org/officeDocument/2006/relationships/hyperlink" Target="http://gedelumbung.com/" TargetMode="External"/><Relationship Id="rId1090" Type="http://schemas.openxmlformats.org/officeDocument/2006/relationships/hyperlink" Target="https://www.linkedin.com/in/rizky-nalandya-fauzi-87b84910a" TargetMode="External"/><Relationship Id="rId1091" Type="http://schemas.openxmlformats.org/officeDocument/2006/relationships/hyperlink" Target="https://www.linkedin.com/in/florence-clarissa-sanrow-a991a3191" TargetMode="External"/><Relationship Id="rId1092" Type="http://schemas.openxmlformats.org/officeDocument/2006/relationships/hyperlink" Target="https://www.linkedin.com/in/m-dimas-faizin-61831a106" TargetMode="External"/><Relationship Id="rId1093" Type="http://schemas.openxmlformats.org/officeDocument/2006/relationships/hyperlink" Target="https://www.linkedin.com/in/dandi-pangestu" TargetMode="External"/><Relationship Id="rId1094" Type="http://schemas.openxmlformats.org/officeDocument/2006/relationships/hyperlink" Target="https://www.linkedin.com/in/danniel-agus-wahyudi-36b282b6" TargetMode="External"/><Relationship Id="rId143" Type="http://schemas.openxmlformats.org/officeDocument/2006/relationships/hyperlink" Target="mailto:englaraafi1998@gmail.com" TargetMode="External"/><Relationship Id="rId1095" Type="http://schemas.openxmlformats.org/officeDocument/2006/relationships/hyperlink" Target="mailto:adi_de_la_rocha@yahoo.co.id" TargetMode="External"/><Relationship Id="rId142" Type="http://schemas.openxmlformats.org/officeDocument/2006/relationships/hyperlink" Target="https://www.linkedin.com/in/naofal-hakim/" TargetMode="External"/><Relationship Id="rId1096" Type="http://schemas.openxmlformats.org/officeDocument/2006/relationships/hyperlink" Target="https://www.linkedin.com/in/zulfy-adi-haryanto-a0037812" TargetMode="External"/><Relationship Id="rId141" Type="http://schemas.openxmlformats.org/officeDocument/2006/relationships/hyperlink" Target="https://www.linkedin.com/in/rahmat-ansori/" TargetMode="External"/><Relationship Id="rId1097" Type="http://schemas.openxmlformats.org/officeDocument/2006/relationships/hyperlink" Target="mailto:darmadi1604@yahoo.com" TargetMode="External"/><Relationship Id="rId140" Type="http://schemas.openxmlformats.org/officeDocument/2006/relationships/hyperlink" Target="https://www.linkedin.com/in/reyhan-alphard-savero-41b1b7127/" TargetMode="External"/><Relationship Id="rId1098" Type="http://schemas.openxmlformats.org/officeDocument/2006/relationships/hyperlink" Target="https://www.linkedin.com/in/darmadi-98843a82" TargetMode="External"/><Relationship Id="rId147" Type="http://schemas.openxmlformats.org/officeDocument/2006/relationships/hyperlink" Target="https://www.linkedin.com/in/maranatha-purba-493708b2/" TargetMode="External"/><Relationship Id="rId1099" Type="http://schemas.openxmlformats.org/officeDocument/2006/relationships/hyperlink" Target="mailto:andimuhammaddani@yahoo.com" TargetMode="External"/><Relationship Id="rId146" Type="http://schemas.openxmlformats.org/officeDocument/2006/relationships/hyperlink" Target="https://www.linkedin.com/in/ernawatya-ernawatya-91342687/" TargetMode="External"/><Relationship Id="rId145" Type="http://schemas.openxmlformats.org/officeDocument/2006/relationships/hyperlink" Target="https://www.linkedin.com/in/englaraafi/" TargetMode="External"/><Relationship Id="rId144" Type="http://schemas.openxmlformats.org/officeDocument/2006/relationships/hyperlink" Target="http://foodritious.com/" TargetMode="External"/><Relationship Id="rId139" Type="http://schemas.openxmlformats.org/officeDocument/2006/relationships/hyperlink" Target="https://www.linkedin.com/in/erithiana-sisijoan-koesnadi-0a6262135/" TargetMode="External"/><Relationship Id="rId138" Type="http://schemas.openxmlformats.org/officeDocument/2006/relationships/hyperlink" Target="http://joanlamrack.github.io/" TargetMode="External"/><Relationship Id="rId137" Type="http://schemas.openxmlformats.org/officeDocument/2006/relationships/hyperlink" Target="https://www.linkedin.com/in/rizky-lazuardi-700882138/" TargetMode="External"/><Relationship Id="rId1080" Type="http://schemas.openxmlformats.org/officeDocument/2006/relationships/hyperlink" Target="https://www.linkedin.com/in/abudzar-al-ghiffari-228470139" TargetMode="External"/><Relationship Id="rId1081" Type="http://schemas.openxmlformats.org/officeDocument/2006/relationships/hyperlink" Target="https://www.linkedin.com/in/barru-kurniawan" TargetMode="External"/><Relationship Id="rId1082" Type="http://schemas.openxmlformats.org/officeDocument/2006/relationships/hyperlink" Target="https://github.com/rl404" TargetMode="External"/><Relationship Id="rId1083" Type="http://schemas.openxmlformats.org/officeDocument/2006/relationships/hyperlink" Target="http://linkedin.com/in/axel-oktavian-antonio" TargetMode="External"/><Relationship Id="rId132" Type="http://schemas.openxmlformats.org/officeDocument/2006/relationships/hyperlink" Target="http://andriyandriyan.com/" TargetMode="External"/><Relationship Id="rId1084" Type="http://schemas.openxmlformats.org/officeDocument/2006/relationships/hyperlink" Target="https://www.linkedin.com/in/virginia-dewangga" TargetMode="External"/><Relationship Id="rId131" Type="http://schemas.openxmlformats.org/officeDocument/2006/relationships/hyperlink" Target="https://www.linkedin.com/in/muhammadghazali/" TargetMode="External"/><Relationship Id="rId1085" Type="http://schemas.openxmlformats.org/officeDocument/2006/relationships/hyperlink" Target="https://www.linkedin.com/in/hendra-lesmana-120119169" TargetMode="External"/><Relationship Id="rId130" Type="http://schemas.openxmlformats.org/officeDocument/2006/relationships/hyperlink" Target="http://muhammadghazali.wordpress.com/" TargetMode="External"/><Relationship Id="rId1086" Type="http://schemas.openxmlformats.org/officeDocument/2006/relationships/hyperlink" Target="mailto:chandranugroho@gmail.com" TargetMode="External"/><Relationship Id="rId1087" Type="http://schemas.openxmlformats.org/officeDocument/2006/relationships/hyperlink" Target="https://www.linkedin.com/in/candra-nugroho-66601199" TargetMode="External"/><Relationship Id="rId136" Type="http://schemas.openxmlformats.org/officeDocument/2006/relationships/hyperlink" Target="https://www.linkedin.com/in/adhitya-venancius-032060b5/" TargetMode="External"/><Relationship Id="rId1088" Type="http://schemas.openxmlformats.org/officeDocument/2006/relationships/hyperlink" Target="mailto:verdianputra@gmail.com" TargetMode="External"/><Relationship Id="rId135" Type="http://schemas.openxmlformats.org/officeDocument/2006/relationships/hyperlink" Target="https://www.linkedin.com/in/ervan-adetya-sukianto-a1973a61/" TargetMode="External"/><Relationship Id="rId1089" Type="http://schemas.openxmlformats.org/officeDocument/2006/relationships/hyperlink" Target="http://linkedin.com/in/verdianputra" TargetMode="External"/><Relationship Id="rId134" Type="http://schemas.openxmlformats.org/officeDocument/2006/relationships/hyperlink" Target="https://www.linkedin.com/in/ridwan-firdaus-3a6b35117/" TargetMode="External"/><Relationship Id="rId133" Type="http://schemas.openxmlformats.org/officeDocument/2006/relationships/hyperlink" Target="https://www.linkedin.com/in/andriy-andriyan-107820b7/" TargetMode="External"/><Relationship Id="rId172" Type="http://schemas.openxmlformats.org/officeDocument/2006/relationships/hyperlink" Target="https://www.linkedin.com/in/ajiainul/" TargetMode="External"/><Relationship Id="rId171" Type="http://schemas.openxmlformats.org/officeDocument/2006/relationships/hyperlink" Target="https://www.linkedin.com/in/mohamad-heru-ardiyanto/" TargetMode="External"/><Relationship Id="rId170" Type="http://schemas.openxmlformats.org/officeDocument/2006/relationships/hyperlink" Target="https://www.linkedin.com/in/da-rohmah-dea-alqarana-b18a71153/" TargetMode="External"/><Relationship Id="rId165" Type="http://schemas.openxmlformats.org/officeDocument/2006/relationships/hyperlink" Target="mailto:anangk97@gmail.com" TargetMode="External"/><Relationship Id="rId164" Type="http://schemas.openxmlformats.org/officeDocument/2006/relationships/hyperlink" Target="https://www.linkedin.com/in/farizramadhan/" TargetMode="External"/><Relationship Id="rId163" Type="http://schemas.openxmlformats.org/officeDocument/2006/relationships/hyperlink" Target="https://www.linkedin.com/in/rafi-fahreza-191106198/" TargetMode="External"/><Relationship Id="rId162" Type="http://schemas.openxmlformats.org/officeDocument/2006/relationships/hyperlink" Target="http://instagram.com/prokoding" TargetMode="External"/><Relationship Id="rId169" Type="http://schemas.openxmlformats.org/officeDocument/2006/relationships/hyperlink" Target="https://www.linkedin.com/in/nur-ulima-rusmayani/" TargetMode="External"/><Relationship Id="rId168" Type="http://schemas.openxmlformats.org/officeDocument/2006/relationships/hyperlink" Target="https://www.linkedin.com/in/muhammad-alif-akbar/" TargetMode="External"/><Relationship Id="rId167" Type="http://schemas.openxmlformats.org/officeDocument/2006/relationships/hyperlink" Target="https://www.linkedin.com/in/odiapratama" TargetMode="External"/><Relationship Id="rId166" Type="http://schemas.openxmlformats.org/officeDocument/2006/relationships/hyperlink" Target="https://www.linkedin.com/in/anangkur/" TargetMode="External"/><Relationship Id="rId161" Type="http://schemas.openxmlformats.org/officeDocument/2006/relationships/hyperlink" Target="https://www.linkedin.com/in/muhammad-tunjung-5a971218a/" TargetMode="External"/><Relationship Id="rId160" Type="http://schemas.openxmlformats.org/officeDocument/2006/relationships/hyperlink" Target="https://www.linkedin.com/in/ferdy-ciputra-1664121a0/" TargetMode="External"/><Relationship Id="rId159" Type="http://schemas.openxmlformats.org/officeDocument/2006/relationships/hyperlink" Target="https://www.linkedin.com/in/danniyp/" TargetMode="External"/><Relationship Id="rId154" Type="http://schemas.openxmlformats.org/officeDocument/2006/relationships/hyperlink" Target="https://www.bermanda.id/" TargetMode="External"/><Relationship Id="rId153" Type="http://schemas.openxmlformats.org/officeDocument/2006/relationships/hyperlink" Target="https://www.linkedin.com/in/rendra-septian-255374121/" TargetMode="External"/><Relationship Id="rId152" Type="http://schemas.openxmlformats.org/officeDocument/2006/relationships/hyperlink" Target="https://www.linkedin.com/in/wahyuardie/" TargetMode="External"/><Relationship Id="rId151" Type="http://schemas.openxmlformats.org/officeDocument/2006/relationships/hyperlink" Target="https://www.linkedin.com/in/yudha-rachmat-hidayat/" TargetMode="External"/><Relationship Id="rId158" Type="http://schemas.openxmlformats.org/officeDocument/2006/relationships/hyperlink" Target="https://www.linkedin.com/in/najiha-brilianti-774a1413b/" TargetMode="External"/><Relationship Id="rId157" Type="http://schemas.openxmlformats.org/officeDocument/2006/relationships/hyperlink" Target="https://www.linkedin.com/in/rizki-raynaldy/" TargetMode="External"/><Relationship Id="rId156" Type="http://schemas.openxmlformats.org/officeDocument/2006/relationships/hyperlink" Target="http://bcert.me/sitgxxjd" TargetMode="External"/><Relationship Id="rId155" Type="http://schemas.openxmlformats.org/officeDocument/2006/relationships/hyperlink" Target="https://www.linkedin.com/in/seprianab/" TargetMode="External"/><Relationship Id="rId1972" Type="http://schemas.openxmlformats.org/officeDocument/2006/relationships/hyperlink" Target="http://jobs.id/" TargetMode="External"/><Relationship Id="rId1973" Type="http://schemas.openxmlformats.org/officeDocument/2006/relationships/hyperlink" Target="http://jobs.id/" TargetMode="External"/><Relationship Id="rId2820" Type="http://schemas.openxmlformats.org/officeDocument/2006/relationships/hyperlink" Target="http://id.linkedin.com/in/luthfi-ar/de" TargetMode="External"/><Relationship Id="rId1974" Type="http://schemas.openxmlformats.org/officeDocument/2006/relationships/hyperlink" Target="http://jobs.id/" TargetMode="External"/><Relationship Id="rId2821" Type="http://schemas.openxmlformats.org/officeDocument/2006/relationships/hyperlink" Target="http://id.linkedin.com/in/sastranababan" TargetMode="External"/><Relationship Id="rId1975" Type="http://schemas.openxmlformats.org/officeDocument/2006/relationships/hyperlink" Target="http://jobs.id/" TargetMode="External"/><Relationship Id="rId2822" Type="http://schemas.openxmlformats.org/officeDocument/2006/relationships/hyperlink" Target="http://id.linkedin.com/in/alfirahadian" TargetMode="External"/><Relationship Id="rId1976" Type="http://schemas.openxmlformats.org/officeDocument/2006/relationships/hyperlink" Target="http://jobs.id/" TargetMode="External"/><Relationship Id="rId2823" Type="http://schemas.openxmlformats.org/officeDocument/2006/relationships/hyperlink" Target="http://id.linkedin.com/in/mgufrone" TargetMode="External"/><Relationship Id="rId1977" Type="http://schemas.openxmlformats.org/officeDocument/2006/relationships/hyperlink" Target="http://jobs.id/" TargetMode="External"/><Relationship Id="rId2824" Type="http://schemas.openxmlformats.org/officeDocument/2006/relationships/hyperlink" Target="http://id.linkedin.com/in/danny-setiawan-putra-robianto-6b4a5b28" TargetMode="External"/><Relationship Id="rId1978" Type="http://schemas.openxmlformats.org/officeDocument/2006/relationships/hyperlink" Target="http://jobs.id/" TargetMode="External"/><Relationship Id="rId2825" Type="http://schemas.openxmlformats.org/officeDocument/2006/relationships/hyperlink" Target="http://id.linkedin.com/in/hindra-sanjaya-587882a7" TargetMode="External"/><Relationship Id="rId1979" Type="http://schemas.openxmlformats.org/officeDocument/2006/relationships/hyperlink" Target="http://jobs.id/" TargetMode="External"/><Relationship Id="rId2826" Type="http://schemas.openxmlformats.org/officeDocument/2006/relationships/hyperlink" Target="http://id.linkedin.com/in/kristofer-jehezkiel-bangun" TargetMode="External"/><Relationship Id="rId2827" Type="http://schemas.openxmlformats.org/officeDocument/2006/relationships/hyperlink" Target="http://id.linkedin.com/in/fajar-pratama-704b29aa" TargetMode="External"/><Relationship Id="rId2828" Type="http://schemas.openxmlformats.org/officeDocument/2006/relationships/hyperlink" Target="http://id.linkedin.com/in/annisa-dwi-aguslita-356703127" TargetMode="External"/><Relationship Id="rId2829" Type="http://schemas.openxmlformats.org/officeDocument/2006/relationships/hyperlink" Target="http://id.linkedin.com/in/mtoha2013" TargetMode="External"/><Relationship Id="rId1970" Type="http://schemas.openxmlformats.org/officeDocument/2006/relationships/hyperlink" Target="http://jobs.id/" TargetMode="External"/><Relationship Id="rId1971" Type="http://schemas.openxmlformats.org/officeDocument/2006/relationships/hyperlink" Target="http://jobs.id/" TargetMode="External"/><Relationship Id="rId1961" Type="http://schemas.openxmlformats.org/officeDocument/2006/relationships/hyperlink" Target="http://jobs.id/" TargetMode="External"/><Relationship Id="rId1962" Type="http://schemas.openxmlformats.org/officeDocument/2006/relationships/hyperlink" Target="http://jobs.id/" TargetMode="External"/><Relationship Id="rId1963" Type="http://schemas.openxmlformats.org/officeDocument/2006/relationships/hyperlink" Target="http://jobs.id/" TargetMode="External"/><Relationship Id="rId2810" Type="http://schemas.openxmlformats.org/officeDocument/2006/relationships/hyperlink" Target="http://id.linkedin.com/in/harrisvsibuea" TargetMode="External"/><Relationship Id="rId1964" Type="http://schemas.openxmlformats.org/officeDocument/2006/relationships/hyperlink" Target="http://jobs.id/" TargetMode="External"/><Relationship Id="rId2811" Type="http://schemas.openxmlformats.org/officeDocument/2006/relationships/hyperlink" Target="http://id.linkedin.com/in/dimasaditiap" TargetMode="External"/><Relationship Id="rId1965" Type="http://schemas.openxmlformats.org/officeDocument/2006/relationships/hyperlink" Target="http://jobs.id/" TargetMode="External"/><Relationship Id="rId2812" Type="http://schemas.openxmlformats.org/officeDocument/2006/relationships/hyperlink" Target="http://id.linkedin.com/in/william-wijaya-lo-23581678" TargetMode="External"/><Relationship Id="rId1966" Type="http://schemas.openxmlformats.org/officeDocument/2006/relationships/hyperlink" Target="http://jobs.id/" TargetMode="External"/><Relationship Id="rId2813" Type="http://schemas.openxmlformats.org/officeDocument/2006/relationships/hyperlink" Target="http://id.linkedin.com/in/wali-y-5b4234110" TargetMode="External"/><Relationship Id="rId1967" Type="http://schemas.openxmlformats.org/officeDocument/2006/relationships/hyperlink" Target="http://jobs.id/" TargetMode="External"/><Relationship Id="rId2814" Type="http://schemas.openxmlformats.org/officeDocument/2006/relationships/hyperlink" Target="http://id.linkedin.com/in/msyahrulalfyan" TargetMode="External"/><Relationship Id="rId1968" Type="http://schemas.openxmlformats.org/officeDocument/2006/relationships/hyperlink" Target="http://jobs.id/" TargetMode="External"/><Relationship Id="rId2815" Type="http://schemas.openxmlformats.org/officeDocument/2006/relationships/hyperlink" Target="http://id.linkedin.com/in/lukman-hk" TargetMode="External"/><Relationship Id="rId1969" Type="http://schemas.openxmlformats.org/officeDocument/2006/relationships/hyperlink" Target="http://jobs.id/" TargetMode="External"/><Relationship Id="rId2816" Type="http://schemas.openxmlformats.org/officeDocument/2006/relationships/hyperlink" Target="http://id.linkedin.com/in/rinaldoaldo92" TargetMode="External"/><Relationship Id="rId2817" Type="http://schemas.openxmlformats.org/officeDocument/2006/relationships/hyperlink" Target="http://id.linkedin.com/in/naila-fadhilah" TargetMode="External"/><Relationship Id="rId2818" Type="http://schemas.openxmlformats.org/officeDocument/2006/relationships/hyperlink" Target="http://id.linkedin.com/in/dias-nurazna-pramukusuma-55394713a" TargetMode="External"/><Relationship Id="rId2819" Type="http://schemas.openxmlformats.org/officeDocument/2006/relationships/hyperlink" Target="http://id.linkedin.com/in/aaviaya" TargetMode="External"/><Relationship Id="rId1960" Type="http://schemas.openxmlformats.org/officeDocument/2006/relationships/hyperlink" Target="http://jobs.id/" TargetMode="External"/><Relationship Id="rId1510" Type="http://schemas.openxmlformats.org/officeDocument/2006/relationships/hyperlink" Target="http://jobs.id/" TargetMode="External"/><Relationship Id="rId1994" Type="http://schemas.openxmlformats.org/officeDocument/2006/relationships/hyperlink" Target="http://jobs.id/" TargetMode="External"/><Relationship Id="rId1511" Type="http://schemas.openxmlformats.org/officeDocument/2006/relationships/hyperlink" Target="http://jobs.id/" TargetMode="External"/><Relationship Id="rId1995" Type="http://schemas.openxmlformats.org/officeDocument/2006/relationships/hyperlink" Target="http://jobs.id/" TargetMode="External"/><Relationship Id="rId1512" Type="http://schemas.openxmlformats.org/officeDocument/2006/relationships/hyperlink" Target="http://jobs.id/" TargetMode="External"/><Relationship Id="rId1996" Type="http://schemas.openxmlformats.org/officeDocument/2006/relationships/hyperlink" Target="http://jobs.id/" TargetMode="External"/><Relationship Id="rId1513" Type="http://schemas.openxmlformats.org/officeDocument/2006/relationships/hyperlink" Target="http://jobs.id/" TargetMode="External"/><Relationship Id="rId1997" Type="http://schemas.openxmlformats.org/officeDocument/2006/relationships/hyperlink" Target="http://jobs.id/" TargetMode="External"/><Relationship Id="rId1514" Type="http://schemas.openxmlformats.org/officeDocument/2006/relationships/hyperlink" Target="http://jobs.id/" TargetMode="External"/><Relationship Id="rId1998" Type="http://schemas.openxmlformats.org/officeDocument/2006/relationships/hyperlink" Target="http://jobs.id/" TargetMode="External"/><Relationship Id="rId1515" Type="http://schemas.openxmlformats.org/officeDocument/2006/relationships/hyperlink" Target="http://jobs.id/" TargetMode="External"/><Relationship Id="rId1999" Type="http://schemas.openxmlformats.org/officeDocument/2006/relationships/hyperlink" Target="http://jobs.id/" TargetMode="External"/><Relationship Id="rId1516" Type="http://schemas.openxmlformats.org/officeDocument/2006/relationships/hyperlink" Target="http://jobs.id/" TargetMode="External"/><Relationship Id="rId1517" Type="http://schemas.openxmlformats.org/officeDocument/2006/relationships/hyperlink" Target="http://jobs.id/" TargetMode="External"/><Relationship Id="rId1518" Type="http://schemas.openxmlformats.org/officeDocument/2006/relationships/hyperlink" Target="http://jobs.id/" TargetMode="External"/><Relationship Id="rId1519" Type="http://schemas.openxmlformats.org/officeDocument/2006/relationships/hyperlink" Target="http://jobs.id/" TargetMode="External"/><Relationship Id="rId1990" Type="http://schemas.openxmlformats.org/officeDocument/2006/relationships/hyperlink" Target="http://jobs.id/" TargetMode="External"/><Relationship Id="rId1991" Type="http://schemas.openxmlformats.org/officeDocument/2006/relationships/hyperlink" Target="http://jobs.id/" TargetMode="External"/><Relationship Id="rId1992" Type="http://schemas.openxmlformats.org/officeDocument/2006/relationships/hyperlink" Target="http://jobs.id/" TargetMode="External"/><Relationship Id="rId1993" Type="http://schemas.openxmlformats.org/officeDocument/2006/relationships/hyperlink" Target="http://jobs.id/" TargetMode="External"/><Relationship Id="rId1983" Type="http://schemas.openxmlformats.org/officeDocument/2006/relationships/hyperlink" Target="http://jobs.id/" TargetMode="External"/><Relationship Id="rId2830" Type="http://schemas.openxmlformats.org/officeDocument/2006/relationships/hyperlink" Target="http://id.linkedin.com/in/annajihad" TargetMode="External"/><Relationship Id="rId1500" Type="http://schemas.openxmlformats.org/officeDocument/2006/relationships/hyperlink" Target="http://jobs.id/" TargetMode="External"/><Relationship Id="rId1984" Type="http://schemas.openxmlformats.org/officeDocument/2006/relationships/hyperlink" Target="http://jobs.id/" TargetMode="External"/><Relationship Id="rId2831" Type="http://schemas.openxmlformats.org/officeDocument/2006/relationships/hyperlink" Target="http://id.linkedin.com/in/rickostefan" TargetMode="External"/><Relationship Id="rId1501" Type="http://schemas.openxmlformats.org/officeDocument/2006/relationships/hyperlink" Target="http://jobs.id/" TargetMode="External"/><Relationship Id="rId1985" Type="http://schemas.openxmlformats.org/officeDocument/2006/relationships/hyperlink" Target="http://jobs.id/" TargetMode="External"/><Relationship Id="rId2832" Type="http://schemas.openxmlformats.org/officeDocument/2006/relationships/hyperlink" Target="http://id.linkedin.com/in/eka-wahyu-a30471196" TargetMode="External"/><Relationship Id="rId1502" Type="http://schemas.openxmlformats.org/officeDocument/2006/relationships/hyperlink" Target="http://jobs.id/" TargetMode="External"/><Relationship Id="rId1986" Type="http://schemas.openxmlformats.org/officeDocument/2006/relationships/hyperlink" Target="http://jobs.id/" TargetMode="External"/><Relationship Id="rId2833" Type="http://schemas.openxmlformats.org/officeDocument/2006/relationships/hyperlink" Target="http://id.linkedin.com/in/friesca-maryto-8b2898180" TargetMode="External"/><Relationship Id="rId1503" Type="http://schemas.openxmlformats.org/officeDocument/2006/relationships/hyperlink" Target="http://jobs.id/" TargetMode="External"/><Relationship Id="rId1987" Type="http://schemas.openxmlformats.org/officeDocument/2006/relationships/hyperlink" Target="http://jobs.id/" TargetMode="External"/><Relationship Id="rId2834" Type="http://schemas.openxmlformats.org/officeDocument/2006/relationships/hyperlink" Target="http://id.linkedin.com/in/jasonwuysang" TargetMode="External"/><Relationship Id="rId1504" Type="http://schemas.openxmlformats.org/officeDocument/2006/relationships/hyperlink" Target="http://jobs.id/" TargetMode="External"/><Relationship Id="rId1988" Type="http://schemas.openxmlformats.org/officeDocument/2006/relationships/hyperlink" Target="http://jobs.id/" TargetMode="External"/><Relationship Id="rId2835" Type="http://schemas.openxmlformats.org/officeDocument/2006/relationships/drawing" Target="../drawings/drawing1.xml"/><Relationship Id="rId1505" Type="http://schemas.openxmlformats.org/officeDocument/2006/relationships/hyperlink" Target="http://jobs.id/" TargetMode="External"/><Relationship Id="rId1989" Type="http://schemas.openxmlformats.org/officeDocument/2006/relationships/hyperlink" Target="http://jobs.id/" TargetMode="External"/><Relationship Id="rId1506" Type="http://schemas.openxmlformats.org/officeDocument/2006/relationships/hyperlink" Target="http://jobs.id/" TargetMode="External"/><Relationship Id="rId1507" Type="http://schemas.openxmlformats.org/officeDocument/2006/relationships/hyperlink" Target="http://jobs.id/" TargetMode="External"/><Relationship Id="rId1508" Type="http://schemas.openxmlformats.org/officeDocument/2006/relationships/hyperlink" Target="http://jobs.id/" TargetMode="External"/><Relationship Id="rId1509" Type="http://schemas.openxmlformats.org/officeDocument/2006/relationships/hyperlink" Target="http://jobs.id/" TargetMode="External"/><Relationship Id="rId1980" Type="http://schemas.openxmlformats.org/officeDocument/2006/relationships/hyperlink" Target="http://jobs.id/" TargetMode="External"/><Relationship Id="rId1981" Type="http://schemas.openxmlformats.org/officeDocument/2006/relationships/hyperlink" Target="http://jobs.id/" TargetMode="External"/><Relationship Id="rId1982" Type="http://schemas.openxmlformats.org/officeDocument/2006/relationships/hyperlink" Target="http://jobs.id/" TargetMode="External"/><Relationship Id="rId1930" Type="http://schemas.openxmlformats.org/officeDocument/2006/relationships/hyperlink" Target="http://jobs.id/" TargetMode="External"/><Relationship Id="rId1931" Type="http://schemas.openxmlformats.org/officeDocument/2006/relationships/hyperlink" Target="http://jobs.id/" TargetMode="External"/><Relationship Id="rId1932" Type="http://schemas.openxmlformats.org/officeDocument/2006/relationships/hyperlink" Target="http://jobs.id/" TargetMode="External"/><Relationship Id="rId1933" Type="http://schemas.openxmlformats.org/officeDocument/2006/relationships/hyperlink" Target="http://jobs.id/" TargetMode="External"/><Relationship Id="rId1934" Type="http://schemas.openxmlformats.org/officeDocument/2006/relationships/hyperlink" Target="http://jobs.id/" TargetMode="External"/><Relationship Id="rId1935" Type="http://schemas.openxmlformats.org/officeDocument/2006/relationships/hyperlink" Target="http://jobs.id/" TargetMode="External"/><Relationship Id="rId1936" Type="http://schemas.openxmlformats.org/officeDocument/2006/relationships/hyperlink" Target="http://jobs.id/" TargetMode="External"/><Relationship Id="rId1937" Type="http://schemas.openxmlformats.org/officeDocument/2006/relationships/hyperlink" Target="http://jobs.id/" TargetMode="External"/><Relationship Id="rId1938" Type="http://schemas.openxmlformats.org/officeDocument/2006/relationships/hyperlink" Target="http://jobs.id/" TargetMode="External"/><Relationship Id="rId1939" Type="http://schemas.openxmlformats.org/officeDocument/2006/relationships/hyperlink" Target="http://jobs.id/" TargetMode="External"/><Relationship Id="rId1920" Type="http://schemas.openxmlformats.org/officeDocument/2006/relationships/hyperlink" Target="http://linkein.com/" TargetMode="External"/><Relationship Id="rId1921" Type="http://schemas.openxmlformats.org/officeDocument/2006/relationships/hyperlink" Target="https://www.linkedin.com/in/priagungkhusumanegara/" TargetMode="External"/><Relationship Id="rId1922" Type="http://schemas.openxmlformats.org/officeDocument/2006/relationships/hyperlink" Target="http://linkein.com/" TargetMode="External"/><Relationship Id="rId1923" Type="http://schemas.openxmlformats.org/officeDocument/2006/relationships/hyperlink" Target="https://www.linkedin.com/in/a-e-poetry/" TargetMode="External"/><Relationship Id="rId1924" Type="http://schemas.openxmlformats.org/officeDocument/2006/relationships/hyperlink" Target="http://linkein.com/" TargetMode="External"/><Relationship Id="rId1925" Type="http://schemas.openxmlformats.org/officeDocument/2006/relationships/hyperlink" Target="https://www.linkedin.com/in/andrehalim" TargetMode="External"/><Relationship Id="rId1926" Type="http://schemas.openxmlformats.org/officeDocument/2006/relationships/hyperlink" Target="http://linkein.com/" TargetMode="External"/><Relationship Id="rId1927" Type="http://schemas.openxmlformats.org/officeDocument/2006/relationships/hyperlink" Target="http://jobs.id/" TargetMode="External"/><Relationship Id="rId1928" Type="http://schemas.openxmlformats.org/officeDocument/2006/relationships/hyperlink" Target="http://jobs.id/" TargetMode="External"/><Relationship Id="rId1929" Type="http://schemas.openxmlformats.org/officeDocument/2006/relationships/hyperlink" Target="http://jobs.id/" TargetMode="External"/><Relationship Id="rId1950" Type="http://schemas.openxmlformats.org/officeDocument/2006/relationships/hyperlink" Target="http://jobs.id/" TargetMode="External"/><Relationship Id="rId1951" Type="http://schemas.openxmlformats.org/officeDocument/2006/relationships/hyperlink" Target="http://jobs.id/" TargetMode="External"/><Relationship Id="rId1952" Type="http://schemas.openxmlformats.org/officeDocument/2006/relationships/hyperlink" Target="http://jobs.id/" TargetMode="External"/><Relationship Id="rId1953" Type="http://schemas.openxmlformats.org/officeDocument/2006/relationships/hyperlink" Target="http://jobs.id/" TargetMode="External"/><Relationship Id="rId2800" Type="http://schemas.openxmlformats.org/officeDocument/2006/relationships/hyperlink" Target="http://id.linkedin.com/in/hckrcom" TargetMode="External"/><Relationship Id="rId1954" Type="http://schemas.openxmlformats.org/officeDocument/2006/relationships/hyperlink" Target="http://jobs.id/" TargetMode="External"/><Relationship Id="rId2801" Type="http://schemas.openxmlformats.org/officeDocument/2006/relationships/hyperlink" Target="http://linkein.com/" TargetMode="External"/><Relationship Id="rId1955" Type="http://schemas.openxmlformats.org/officeDocument/2006/relationships/hyperlink" Target="http://jobs.id/" TargetMode="External"/><Relationship Id="rId2802" Type="http://schemas.openxmlformats.org/officeDocument/2006/relationships/hyperlink" Target="http://id.linkedin.com/in/ariesp" TargetMode="External"/><Relationship Id="rId1956" Type="http://schemas.openxmlformats.org/officeDocument/2006/relationships/hyperlink" Target="http://jobs.id/" TargetMode="External"/><Relationship Id="rId2803" Type="http://schemas.openxmlformats.org/officeDocument/2006/relationships/hyperlink" Target="http://linkein.com/" TargetMode="External"/><Relationship Id="rId1957" Type="http://schemas.openxmlformats.org/officeDocument/2006/relationships/hyperlink" Target="http://jobs.id/" TargetMode="External"/><Relationship Id="rId2804" Type="http://schemas.openxmlformats.org/officeDocument/2006/relationships/hyperlink" Target="http://id.linkedin.com/in/dian-mulyana-tanjung-350962a1" TargetMode="External"/><Relationship Id="rId1958" Type="http://schemas.openxmlformats.org/officeDocument/2006/relationships/hyperlink" Target="http://jobs.id/" TargetMode="External"/><Relationship Id="rId2805" Type="http://schemas.openxmlformats.org/officeDocument/2006/relationships/hyperlink" Target="http://linkein.com/" TargetMode="External"/><Relationship Id="rId1959" Type="http://schemas.openxmlformats.org/officeDocument/2006/relationships/hyperlink" Target="http://jobs.id/" TargetMode="External"/><Relationship Id="rId2806" Type="http://schemas.openxmlformats.org/officeDocument/2006/relationships/hyperlink" Target="http://id.linkedin.com/in/aria-mandala-putra-5825a3a7" TargetMode="External"/><Relationship Id="rId2807" Type="http://schemas.openxmlformats.org/officeDocument/2006/relationships/hyperlink" Target="http://linkein.com/" TargetMode="External"/><Relationship Id="rId2808" Type="http://schemas.openxmlformats.org/officeDocument/2006/relationships/hyperlink" Target="http://id.linkedin.com/in/oscar-perdanakusuma-452746a3" TargetMode="External"/><Relationship Id="rId2809" Type="http://schemas.openxmlformats.org/officeDocument/2006/relationships/hyperlink" Target="http://linkein.com/" TargetMode="External"/><Relationship Id="rId1940" Type="http://schemas.openxmlformats.org/officeDocument/2006/relationships/hyperlink" Target="http://jobs.id/" TargetMode="External"/><Relationship Id="rId1941" Type="http://schemas.openxmlformats.org/officeDocument/2006/relationships/hyperlink" Target="http://jobs.id/" TargetMode="External"/><Relationship Id="rId1942" Type="http://schemas.openxmlformats.org/officeDocument/2006/relationships/hyperlink" Target="http://jobs.id/" TargetMode="External"/><Relationship Id="rId1943" Type="http://schemas.openxmlformats.org/officeDocument/2006/relationships/hyperlink" Target="http://jobs.id/" TargetMode="External"/><Relationship Id="rId1944" Type="http://schemas.openxmlformats.org/officeDocument/2006/relationships/hyperlink" Target="http://jobs.id/" TargetMode="External"/><Relationship Id="rId1945" Type="http://schemas.openxmlformats.org/officeDocument/2006/relationships/hyperlink" Target="http://jobs.id/" TargetMode="External"/><Relationship Id="rId1946" Type="http://schemas.openxmlformats.org/officeDocument/2006/relationships/hyperlink" Target="http://jobs.id/" TargetMode="External"/><Relationship Id="rId1947" Type="http://schemas.openxmlformats.org/officeDocument/2006/relationships/hyperlink" Target="http://jobs.id/" TargetMode="External"/><Relationship Id="rId1948" Type="http://schemas.openxmlformats.org/officeDocument/2006/relationships/hyperlink" Target="http://jobs.id/" TargetMode="External"/><Relationship Id="rId1949" Type="http://schemas.openxmlformats.org/officeDocument/2006/relationships/hyperlink" Target="http://jobs.id/" TargetMode="External"/><Relationship Id="rId1576" Type="http://schemas.openxmlformats.org/officeDocument/2006/relationships/hyperlink" Target="http://jobs.id/" TargetMode="External"/><Relationship Id="rId2423" Type="http://schemas.openxmlformats.org/officeDocument/2006/relationships/hyperlink" Target="http://linkein.com/" TargetMode="External"/><Relationship Id="rId1577" Type="http://schemas.openxmlformats.org/officeDocument/2006/relationships/hyperlink" Target="http://jobs.id/" TargetMode="External"/><Relationship Id="rId2424" Type="http://schemas.openxmlformats.org/officeDocument/2006/relationships/hyperlink" Target="http://id.linkedin.com/in/jamal-soemadipradja-546155186" TargetMode="External"/><Relationship Id="rId1578" Type="http://schemas.openxmlformats.org/officeDocument/2006/relationships/hyperlink" Target="http://jobs.id/" TargetMode="External"/><Relationship Id="rId2425" Type="http://schemas.openxmlformats.org/officeDocument/2006/relationships/hyperlink" Target="http://linkein.com/" TargetMode="External"/><Relationship Id="rId1579" Type="http://schemas.openxmlformats.org/officeDocument/2006/relationships/hyperlink" Target="http://jobs.id/" TargetMode="External"/><Relationship Id="rId2426" Type="http://schemas.openxmlformats.org/officeDocument/2006/relationships/hyperlink" Target="http://id.linkedin.com/in/williamwchandra" TargetMode="External"/><Relationship Id="rId2427" Type="http://schemas.openxmlformats.org/officeDocument/2006/relationships/hyperlink" Target="http://linkein.com/" TargetMode="External"/><Relationship Id="rId2428" Type="http://schemas.openxmlformats.org/officeDocument/2006/relationships/hyperlink" Target="http://id.linkedin.com/in/azka-nurun-ala-760b6852" TargetMode="External"/><Relationship Id="rId2429" Type="http://schemas.openxmlformats.org/officeDocument/2006/relationships/hyperlink" Target="http://linkein.com/" TargetMode="External"/><Relationship Id="rId509" Type="http://schemas.openxmlformats.org/officeDocument/2006/relationships/hyperlink" Target="http://ny-now.ramdhon.net/" TargetMode="External"/><Relationship Id="rId508" Type="http://schemas.openxmlformats.org/officeDocument/2006/relationships/hyperlink" Target="https://www.linkedin.com/in/anggerbinuko/" TargetMode="External"/><Relationship Id="rId503" Type="http://schemas.openxmlformats.org/officeDocument/2006/relationships/hyperlink" Target="http://linkedin.com/in/hilarius-l-doren" TargetMode="External"/><Relationship Id="rId987" Type="http://schemas.openxmlformats.org/officeDocument/2006/relationships/hyperlink" Target="http://linkedin.com/in/moh-achun-armando" TargetMode="External"/><Relationship Id="rId502" Type="http://schemas.openxmlformats.org/officeDocument/2006/relationships/hyperlink" Target="http://linkedin.com/in/abdur-rohman-2b1455140" TargetMode="External"/><Relationship Id="rId986" Type="http://schemas.openxmlformats.org/officeDocument/2006/relationships/hyperlink" Target="http://linkedin.com/in/suhendrajaya" TargetMode="External"/><Relationship Id="rId501" Type="http://schemas.openxmlformats.org/officeDocument/2006/relationships/hyperlink" Target="mailto:abdur.rohman2883@gmail.com" TargetMode="External"/><Relationship Id="rId985" Type="http://schemas.openxmlformats.org/officeDocument/2006/relationships/hyperlink" Target="http://linkedin.com/in/zhanang19" TargetMode="External"/><Relationship Id="rId500" Type="http://schemas.openxmlformats.org/officeDocument/2006/relationships/hyperlink" Target="http://linkedin.com/in/adiatma-kamarudin-a63718138" TargetMode="External"/><Relationship Id="rId984" Type="http://schemas.openxmlformats.org/officeDocument/2006/relationships/hyperlink" Target="http://portfolio.zhanang.id/" TargetMode="External"/><Relationship Id="rId507" Type="http://schemas.openxmlformats.org/officeDocument/2006/relationships/hyperlink" Target="https://www.linkedin.com/in/radityakurnianto/" TargetMode="External"/><Relationship Id="rId506" Type="http://schemas.openxmlformats.org/officeDocument/2006/relationships/hyperlink" Target="https://www.linkedin.com/in/andrewjonathanr/" TargetMode="External"/><Relationship Id="rId505" Type="http://schemas.openxmlformats.org/officeDocument/2006/relationships/hyperlink" Target="https://www.linkedin.com/in/imam-arief-wicaksono-6a85a487/" TargetMode="External"/><Relationship Id="rId989" Type="http://schemas.openxmlformats.org/officeDocument/2006/relationships/hyperlink" Target="http://airawa.blogspot.com/" TargetMode="External"/><Relationship Id="rId504" Type="http://schemas.openxmlformats.org/officeDocument/2006/relationships/hyperlink" Target="http://linkedin.com/in/rakaadinugroho" TargetMode="External"/><Relationship Id="rId988" Type="http://schemas.openxmlformats.org/officeDocument/2006/relationships/hyperlink" Target="http://linkedin.com/in/surianto-xing-b727413a" TargetMode="External"/><Relationship Id="rId1570" Type="http://schemas.openxmlformats.org/officeDocument/2006/relationships/hyperlink" Target="https://github.com/bangdoni" TargetMode="External"/><Relationship Id="rId1571" Type="http://schemas.openxmlformats.org/officeDocument/2006/relationships/hyperlink" Target="http://jobs.id/" TargetMode="External"/><Relationship Id="rId983" Type="http://schemas.openxmlformats.org/officeDocument/2006/relationships/hyperlink" Target="http://linkedin.com/in/permana" TargetMode="External"/><Relationship Id="rId1572" Type="http://schemas.openxmlformats.org/officeDocument/2006/relationships/hyperlink" Target="http://jobs.id/" TargetMode="External"/><Relationship Id="rId982" Type="http://schemas.openxmlformats.org/officeDocument/2006/relationships/hyperlink" Target="http://permanaj.net/" TargetMode="External"/><Relationship Id="rId1573" Type="http://schemas.openxmlformats.org/officeDocument/2006/relationships/hyperlink" Target="http://jobs.id/" TargetMode="External"/><Relationship Id="rId2420" Type="http://schemas.openxmlformats.org/officeDocument/2006/relationships/hyperlink" Target="http://id.linkedin.com/in/vince-wijaya-a136165b" TargetMode="External"/><Relationship Id="rId981" Type="http://schemas.openxmlformats.org/officeDocument/2006/relationships/hyperlink" Target="http://linkedin.com/in/bervianto-leo-pratama" TargetMode="External"/><Relationship Id="rId1574" Type="http://schemas.openxmlformats.org/officeDocument/2006/relationships/hyperlink" Target="http://jobs.id/" TargetMode="External"/><Relationship Id="rId2421" Type="http://schemas.openxmlformats.org/officeDocument/2006/relationships/hyperlink" Target="http://linkein.com/" TargetMode="External"/><Relationship Id="rId980" Type="http://schemas.openxmlformats.org/officeDocument/2006/relationships/hyperlink" Target="http://berviantoleo.my.id/" TargetMode="External"/><Relationship Id="rId1575" Type="http://schemas.openxmlformats.org/officeDocument/2006/relationships/hyperlink" Target="http://jobs.id/" TargetMode="External"/><Relationship Id="rId2422" Type="http://schemas.openxmlformats.org/officeDocument/2006/relationships/hyperlink" Target="http://id.linkedin.com/in/adnanrival" TargetMode="External"/><Relationship Id="rId1565" Type="http://schemas.openxmlformats.org/officeDocument/2006/relationships/hyperlink" Target="http://jobs.id/" TargetMode="External"/><Relationship Id="rId2412" Type="http://schemas.openxmlformats.org/officeDocument/2006/relationships/hyperlink" Target="http://id.linkedin.com/in/desyarmariena" TargetMode="External"/><Relationship Id="rId1566" Type="http://schemas.openxmlformats.org/officeDocument/2006/relationships/hyperlink" Target="http://jobs.id/" TargetMode="External"/><Relationship Id="rId2413" Type="http://schemas.openxmlformats.org/officeDocument/2006/relationships/hyperlink" Target="http://linkein.com/" TargetMode="External"/><Relationship Id="rId1567" Type="http://schemas.openxmlformats.org/officeDocument/2006/relationships/hyperlink" Target="https://arifcahyo09.github.io/" TargetMode="External"/><Relationship Id="rId2414" Type="http://schemas.openxmlformats.org/officeDocument/2006/relationships/hyperlink" Target="http://id.linkedin.com/in/fransiscus-deddy-syuhendra-7a424875" TargetMode="External"/><Relationship Id="rId1568" Type="http://schemas.openxmlformats.org/officeDocument/2006/relationships/hyperlink" Target="http://jobs.id/" TargetMode="External"/><Relationship Id="rId2415" Type="http://schemas.openxmlformats.org/officeDocument/2006/relationships/hyperlink" Target="http://linkein.com/" TargetMode="External"/><Relationship Id="rId1569" Type="http://schemas.openxmlformats.org/officeDocument/2006/relationships/hyperlink" Target="http://jobs.id/" TargetMode="External"/><Relationship Id="rId2416" Type="http://schemas.openxmlformats.org/officeDocument/2006/relationships/hyperlink" Target="http://id.linkedin.com/in/iwansyah-putra-81936878/en" TargetMode="External"/><Relationship Id="rId2417" Type="http://schemas.openxmlformats.org/officeDocument/2006/relationships/hyperlink" Target="http://linkein.com/" TargetMode="External"/><Relationship Id="rId2418" Type="http://schemas.openxmlformats.org/officeDocument/2006/relationships/hyperlink" Target="http://id.linkedin.com/in/cedricsugiono-cs" TargetMode="External"/><Relationship Id="rId2419" Type="http://schemas.openxmlformats.org/officeDocument/2006/relationships/hyperlink" Target="http://linkein.com/" TargetMode="External"/><Relationship Id="rId976" Type="http://schemas.openxmlformats.org/officeDocument/2006/relationships/hyperlink" Target="http://linkedin.com/in/ali-reza-m-2014b6110" TargetMode="External"/><Relationship Id="rId975" Type="http://schemas.openxmlformats.org/officeDocument/2006/relationships/hyperlink" Target="http://linkedin.com/in/biobii" TargetMode="External"/><Relationship Id="rId974" Type="http://schemas.openxmlformats.org/officeDocument/2006/relationships/hyperlink" Target="http://linkedin.com/in/ardyanwhh" TargetMode="External"/><Relationship Id="rId973" Type="http://schemas.openxmlformats.org/officeDocument/2006/relationships/hyperlink" Target="http://linkedin.com/in/eko-prasetio-419267107" TargetMode="External"/><Relationship Id="rId979" Type="http://schemas.openxmlformats.org/officeDocument/2006/relationships/hyperlink" Target="http://linkedin.com/in/bangrawon" TargetMode="External"/><Relationship Id="rId978" Type="http://schemas.openxmlformats.org/officeDocument/2006/relationships/hyperlink" Target="http://linkedin.com/in/evannada" TargetMode="External"/><Relationship Id="rId977" Type="http://schemas.openxmlformats.org/officeDocument/2006/relationships/hyperlink" Target="http://gitlab.com/evannada" TargetMode="External"/><Relationship Id="rId1560" Type="http://schemas.openxmlformats.org/officeDocument/2006/relationships/hyperlink" Target="http://jobs.id/" TargetMode="External"/><Relationship Id="rId972" Type="http://schemas.openxmlformats.org/officeDocument/2006/relationships/hyperlink" Target="http://linkedin.com/in/apriwin-p-51ba9480" TargetMode="External"/><Relationship Id="rId1561" Type="http://schemas.openxmlformats.org/officeDocument/2006/relationships/hyperlink" Target="http://jobs.id/" TargetMode="External"/><Relationship Id="rId971" Type="http://schemas.openxmlformats.org/officeDocument/2006/relationships/hyperlink" Target="http://linkedin.com/in/sangianpatrick" TargetMode="External"/><Relationship Id="rId1562" Type="http://schemas.openxmlformats.org/officeDocument/2006/relationships/hyperlink" Target="http://jobs.id/" TargetMode="External"/><Relationship Id="rId970" Type="http://schemas.openxmlformats.org/officeDocument/2006/relationships/hyperlink" Target="http://github.com/sangianpatrick" TargetMode="External"/><Relationship Id="rId1563" Type="http://schemas.openxmlformats.org/officeDocument/2006/relationships/hyperlink" Target="http://jobs.id/" TargetMode="External"/><Relationship Id="rId2410" Type="http://schemas.openxmlformats.org/officeDocument/2006/relationships/hyperlink" Target="http://id.linkedin.com/in/ahmadfahmipratama" TargetMode="External"/><Relationship Id="rId1564" Type="http://schemas.openxmlformats.org/officeDocument/2006/relationships/hyperlink" Target="http://linkedin.com/in/nuelhandoyo" TargetMode="External"/><Relationship Id="rId2411" Type="http://schemas.openxmlformats.org/officeDocument/2006/relationships/hyperlink" Target="http://linkein.com/" TargetMode="External"/><Relationship Id="rId1114" Type="http://schemas.openxmlformats.org/officeDocument/2006/relationships/hyperlink" Target="https://www.linkedin.com/in/adibisnaeni" TargetMode="External"/><Relationship Id="rId1598" Type="http://schemas.openxmlformats.org/officeDocument/2006/relationships/hyperlink" Target="http://jobs.id/" TargetMode="External"/><Relationship Id="rId2445" Type="http://schemas.openxmlformats.org/officeDocument/2006/relationships/hyperlink" Target="http://linkein.com/" TargetMode="External"/><Relationship Id="rId1115" Type="http://schemas.openxmlformats.org/officeDocument/2006/relationships/hyperlink" Target="https://www.linkedin.com/in/jimmy-374946141" TargetMode="External"/><Relationship Id="rId1599" Type="http://schemas.openxmlformats.org/officeDocument/2006/relationships/hyperlink" Target="http://jobs.id/" TargetMode="External"/><Relationship Id="rId2446" Type="http://schemas.openxmlformats.org/officeDocument/2006/relationships/hyperlink" Target="http://id.linkedin.com/in/geryruslandi" TargetMode="External"/><Relationship Id="rId1116" Type="http://schemas.openxmlformats.org/officeDocument/2006/relationships/hyperlink" Target="https://www.linkedin.com/in/dewi-purwati-a867b4134" TargetMode="External"/><Relationship Id="rId2447" Type="http://schemas.openxmlformats.org/officeDocument/2006/relationships/hyperlink" Target="http://linkein.com/" TargetMode="External"/><Relationship Id="rId1117" Type="http://schemas.openxmlformats.org/officeDocument/2006/relationships/hyperlink" Target="https://www.linkedin.com/in/faisal-ishak-617116106" TargetMode="External"/><Relationship Id="rId2448" Type="http://schemas.openxmlformats.org/officeDocument/2006/relationships/hyperlink" Target="http://id.linkedin.com/in/maxhamz" TargetMode="External"/><Relationship Id="rId1118" Type="http://schemas.openxmlformats.org/officeDocument/2006/relationships/hyperlink" Target="https://www.linkedin.com/in/albert-kurniawan-251a09191" TargetMode="External"/><Relationship Id="rId2449" Type="http://schemas.openxmlformats.org/officeDocument/2006/relationships/hyperlink" Target="http://linkein.com/" TargetMode="External"/><Relationship Id="rId1119" Type="http://schemas.openxmlformats.org/officeDocument/2006/relationships/hyperlink" Target="https://www.linkedin.com/in/muhammad-faisal-yul-zamrudi-41919b40" TargetMode="External"/><Relationship Id="rId525" Type="http://schemas.openxmlformats.org/officeDocument/2006/relationships/hyperlink" Target="mailto:rezanurrochmat@gmail.com" TargetMode="External"/><Relationship Id="rId524" Type="http://schemas.openxmlformats.org/officeDocument/2006/relationships/hyperlink" Target="http://linkedin.com/in/ainul-yaqin-03119540" TargetMode="External"/><Relationship Id="rId523" Type="http://schemas.openxmlformats.org/officeDocument/2006/relationships/hyperlink" Target="mailto:yaqin.up@gmail.com" TargetMode="External"/><Relationship Id="rId522" Type="http://schemas.openxmlformats.org/officeDocument/2006/relationships/hyperlink" Target="https://www.linkedin.com/in/ajiainul/" TargetMode="External"/><Relationship Id="rId529" Type="http://schemas.openxmlformats.org/officeDocument/2006/relationships/hyperlink" Target="https://www.linkedin.com/in/muhammad-ikhsan-ichsan-01109462/" TargetMode="External"/><Relationship Id="rId528" Type="http://schemas.openxmlformats.org/officeDocument/2006/relationships/hyperlink" Target="http://linkedin.com/in/muhadillaramadhan" TargetMode="External"/><Relationship Id="rId527" Type="http://schemas.openxmlformats.org/officeDocument/2006/relationships/hyperlink" Target="http://linkedin.com/in/reza-nur-rochmat" TargetMode="External"/><Relationship Id="rId526" Type="http://schemas.openxmlformats.org/officeDocument/2006/relationships/hyperlink" Target="http://github.com/RezaNurRochmat13" TargetMode="External"/><Relationship Id="rId1590" Type="http://schemas.openxmlformats.org/officeDocument/2006/relationships/hyperlink" Target="http://jobs.id/" TargetMode="External"/><Relationship Id="rId1591" Type="http://schemas.openxmlformats.org/officeDocument/2006/relationships/hyperlink" Target="http://jobs.id/" TargetMode="External"/><Relationship Id="rId1592" Type="http://schemas.openxmlformats.org/officeDocument/2006/relationships/hyperlink" Target="http://jobs.id/" TargetMode="External"/><Relationship Id="rId1593" Type="http://schemas.openxmlformats.org/officeDocument/2006/relationships/hyperlink" Target="http://jobs.id/" TargetMode="External"/><Relationship Id="rId2440" Type="http://schemas.openxmlformats.org/officeDocument/2006/relationships/hyperlink" Target="http://id.linkedin.com/in/irsyad-jamal-pratama-putra-288650105" TargetMode="External"/><Relationship Id="rId521" Type="http://schemas.openxmlformats.org/officeDocument/2006/relationships/hyperlink" Target="http://linkedin.com/in/itofchrz" TargetMode="External"/><Relationship Id="rId1110" Type="http://schemas.openxmlformats.org/officeDocument/2006/relationships/hyperlink" Target="https://www.linkedin.com/in/dany-prastio-6b3042121" TargetMode="External"/><Relationship Id="rId1594" Type="http://schemas.openxmlformats.org/officeDocument/2006/relationships/hyperlink" Target="http://jobs.id/" TargetMode="External"/><Relationship Id="rId2441" Type="http://schemas.openxmlformats.org/officeDocument/2006/relationships/hyperlink" Target="http://linkein.com/" TargetMode="External"/><Relationship Id="rId520" Type="http://schemas.openxmlformats.org/officeDocument/2006/relationships/hyperlink" Target="http://linkedin.com/in/ichsan-indra-wahyudi-b603a6131" TargetMode="External"/><Relationship Id="rId1111" Type="http://schemas.openxmlformats.org/officeDocument/2006/relationships/hyperlink" Target="https://www.linkedin.com/in/yanwar-solahudin-502385146" TargetMode="External"/><Relationship Id="rId1595" Type="http://schemas.openxmlformats.org/officeDocument/2006/relationships/hyperlink" Target="http://jobs.id/" TargetMode="External"/><Relationship Id="rId2442" Type="http://schemas.openxmlformats.org/officeDocument/2006/relationships/hyperlink" Target="http://id.linkedin.com/in/fathan" TargetMode="External"/><Relationship Id="rId1112" Type="http://schemas.openxmlformats.org/officeDocument/2006/relationships/hyperlink" Target="https://www.linkedin.com/in/edison-lie-86a4a931" TargetMode="External"/><Relationship Id="rId1596" Type="http://schemas.openxmlformats.org/officeDocument/2006/relationships/hyperlink" Target="http://jobs.id/" TargetMode="External"/><Relationship Id="rId2443" Type="http://schemas.openxmlformats.org/officeDocument/2006/relationships/hyperlink" Target="http://linkein.com/" TargetMode="External"/><Relationship Id="rId1113" Type="http://schemas.openxmlformats.org/officeDocument/2006/relationships/hyperlink" Target="https://www.linkedin.com/in/lamhot-pakpahan-59a0ab102" TargetMode="External"/><Relationship Id="rId1597" Type="http://schemas.openxmlformats.org/officeDocument/2006/relationships/hyperlink" Target="http://jobs.id/" TargetMode="External"/><Relationship Id="rId2444" Type="http://schemas.openxmlformats.org/officeDocument/2006/relationships/hyperlink" Target="http://id.linkedin.com/in/julardo-satriawan" TargetMode="External"/><Relationship Id="rId1103" Type="http://schemas.openxmlformats.org/officeDocument/2006/relationships/hyperlink" Target="https://www.linkedin.com/in/joko-wandiro" TargetMode="External"/><Relationship Id="rId1587" Type="http://schemas.openxmlformats.org/officeDocument/2006/relationships/hyperlink" Target="http://jobs.id/" TargetMode="External"/><Relationship Id="rId2434" Type="http://schemas.openxmlformats.org/officeDocument/2006/relationships/hyperlink" Target="http://id.linkedin.com/in/ahmadardi06" TargetMode="External"/><Relationship Id="rId1104" Type="http://schemas.openxmlformats.org/officeDocument/2006/relationships/hyperlink" Target="mailto:chandranugroho@gmail.com" TargetMode="External"/><Relationship Id="rId1588" Type="http://schemas.openxmlformats.org/officeDocument/2006/relationships/hyperlink" Target="http://jobs.id/" TargetMode="External"/><Relationship Id="rId2435" Type="http://schemas.openxmlformats.org/officeDocument/2006/relationships/hyperlink" Target="http://linkein.com/" TargetMode="External"/><Relationship Id="rId1105" Type="http://schemas.openxmlformats.org/officeDocument/2006/relationships/hyperlink" Target="https://www.linkedin.com/in/candra-nugroho-66601199" TargetMode="External"/><Relationship Id="rId1589" Type="http://schemas.openxmlformats.org/officeDocument/2006/relationships/hyperlink" Target="http://jobs.id/" TargetMode="External"/><Relationship Id="rId2436" Type="http://schemas.openxmlformats.org/officeDocument/2006/relationships/hyperlink" Target="http://id.linkedin.com/in/eko-pp-r-dizayn-35b112128" TargetMode="External"/><Relationship Id="rId1106" Type="http://schemas.openxmlformats.org/officeDocument/2006/relationships/hyperlink" Target="https://www.linkedin.com/in/arfifa-rahman-809993195" TargetMode="External"/><Relationship Id="rId2437" Type="http://schemas.openxmlformats.org/officeDocument/2006/relationships/hyperlink" Target="http://linkein.com/" TargetMode="External"/><Relationship Id="rId1107" Type="http://schemas.openxmlformats.org/officeDocument/2006/relationships/hyperlink" Target="https://www.linkedin.com/in/vivioktavia" TargetMode="External"/><Relationship Id="rId2438" Type="http://schemas.openxmlformats.org/officeDocument/2006/relationships/hyperlink" Target="http://id.linkedin.com/in/harisman-nugraha-6a9705157" TargetMode="External"/><Relationship Id="rId1108" Type="http://schemas.openxmlformats.org/officeDocument/2006/relationships/hyperlink" Target="https://www.linkedin.com/in/m-falah-rumaria" TargetMode="External"/><Relationship Id="rId2439" Type="http://schemas.openxmlformats.org/officeDocument/2006/relationships/hyperlink" Target="http://linkein.com/" TargetMode="External"/><Relationship Id="rId1109" Type="http://schemas.openxmlformats.org/officeDocument/2006/relationships/hyperlink" Target="https://www.linkedin.com/in/ardiles-duha-584987b3" TargetMode="External"/><Relationship Id="rId519" Type="http://schemas.openxmlformats.org/officeDocument/2006/relationships/hyperlink" Target="http://linkedin.com/in/dimas-mahendra" TargetMode="External"/><Relationship Id="rId514" Type="http://schemas.openxmlformats.org/officeDocument/2006/relationships/hyperlink" Target="http://linkedin.com/in/gustafpahlevi" TargetMode="External"/><Relationship Id="rId998" Type="http://schemas.openxmlformats.org/officeDocument/2006/relationships/hyperlink" Target="http://linkedin.com/in/frendi-dwi-prasetyo-081139168" TargetMode="External"/><Relationship Id="rId513" Type="http://schemas.openxmlformats.org/officeDocument/2006/relationships/hyperlink" Target="http://linkedin.com/in/wlisrausr" TargetMode="External"/><Relationship Id="rId997" Type="http://schemas.openxmlformats.org/officeDocument/2006/relationships/hyperlink" Target="http://linkedin.com/in/ziyan-assegaf-a2b041184" TargetMode="External"/><Relationship Id="rId512" Type="http://schemas.openxmlformats.org/officeDocument/2006/relationships/hyperlink" Target="http://github.com/wlisrausr" TargetMode="External"/><Relationship Id="rId996" Type="http://schemas.openxmlformats.org/officeDocument/2006/relationships/hyperlink" Target="http://assegaf.site/" TargetMode="External"/><Relationship Id="rId511" Type="http://schemas.openxmlformats.org/officeDocument/2006/relationships/hyperlink" Target="http://linkedin.com/in/kennabila" TargetMode="External"/><Relationship Id="rId995" Type="http://schemas.openxmlformats.org/officeDocument/2006/relationships/hyperlink" Target="http://linkedin.com/in/indragunawanwibisono" TargetMode="External"/><Relationship Id="rId518" Type="http://schemas.openxmlformats.org/officeDocument/2006/relationships/hyperlink" Target="mailto:dimasmahendrakusuma@ymail.com" TargetMode="External"/><Relationship Id="rId517" Type="http://schemas.openxmlformats.org/officeDocument/2006/relationships/hyperlink" Target="http://linkedin.com/in/betapriyoko" TargetMode="External"/><Relationship Id="rId516" Type="http://schemas.openxmlformats.org/officeDocument/2006/relationships/hyperlink" Target="http://ebetap.github.io/" TargetMode="External"/><Relationship Id="rId515" Type="http://schemas.openxmlformats.org/officeDocument/2006/relationships/hyperlink" Target="http://linkedin.com/in/idris-sardi-64453915" TargetMode="External"/><Relationship Id="rId999" Type="http://schemas.openxmlformats.org/officeDocument/2006/relationships/hyperlink" Target="http://github.com/deneuv34" TargetMode="External"/><Relationship Id="rId990" Type="http://schemas.openxmlformats.org/officeDocument/2006/relationships/hyperlink" Target="http://linkedin.com/in/airawa" TargetMode="External"/><Relationship Id="rId1580" Type="http://schemas.openxmlformats.org/officeDocument/2006/relationships/hyperlink" Target="http://jobs.id/" TargetMode="External"/><Relationship Id="rId1581" Type="http://schemas.openxmlformats.org/officeDocument/2006/relationships/hyperlink" Target="http://jobs.id/" TargetMode="External"/><Relationship Id="rId1582" Type="http://schemas.openxmlformats.org/officeDocument/2006/relationships/hyperlink" Target="http://jobs.id/" TargetMode="External"/><Relationship Id="rId510" Type="http://schemas.openxmlformats.org/officeDocument/2006/relationships/hyperlink" Target="http://linkedin.com/in/ramadhonimuhammad" TargetMode="External"/><Relationship Id="rId994" Type="http://schemas.openxmlformats.org/officeDocument/2006/relationships/hyperlink" Target="http://linkedin.com/in/adystag" TargetMode="External"/><Relationship Id="rId1583" Type="http://schemas.openxmlformats.org/officeDocument/2006/relationships/hyperlink" Target="http://jobs.id/" TargetMode="External"/><Relationship Id="rId2430" Type="http://schemas.openxmlformats.org/officeDocument/2006/relationships/hyperlink" Target="http://id.linkedin.com/in/andrie-pribadi-410395146" TargetMode="External"/><Relationship Id="rId993" Type="http://schemas.openxmlformats.org/officeDocument/2006/relationships/hyperlink" Target="http://github.com/adystag" TargetMode="External"/><Relationship Id="rId1100" Type="http://schemas.openxmlformats.org/officeDocument/2006/relationships/hyperlink" Target="https://www.linkedin.com/in/andi-muhammad-dani-8ba22114" TargetMode="External"/><Relationship Id="rId1584" Type="http://schemas.openxmlformats.org/officeDocument/2006/relationships/hyperlink" Target="http://jobs.id/" TargetMode="External"/><Relationship Id="rId2431" Type="http://schemas.openxmlformats.org/officeDocument/2006/relationships/hyperlink" Target="http://linkein.com/" TargetMode="External"/><Relationship Id="rId992" Type="http://schemas.openxmlformats.org/officeDocument/2006/relationships/hyperlink" Target="http://linkedin.com/in/damiaralitsa" TargetMode="External"/><Relationship Id="rId1101" Type="http://schemas.openxmlformats.org/officeDocument/2006/relationships/hyperlink" Target="https://www.linkedin.com/in/m-falah-rumaria" TargetMode="External"/><Relationship Id="rId1585" Type="http://schemas.openxmlformats.org/officeDocument/2006/relationships/hyperlink" Target="http://jobs.id/" TargetMode="External"/><Relationship Id="rId2432" Type="http://schemas.openxmlformats.org/officeDocument/2006/relationships/hyperlink" Target="http://id.linkedin.com/in/andriantodl" TargetMode="External"/><Relationship Id="rId991" Type="http://schemas.openxmlformats.org/officeDocument/2006/relationships/hyperlink" Target="http://linkedin.com/in/anisa-sholihah-9449a211a" TargetMode="External"/><Relationship Id="rId1102" Type="http://schemas.openxmlformats.org/officeDocument/2006/relationships/hyperlink" Target="http://www.phantasmacode.com/" TargetMode="External"/><Relationship Id="rId1586" Type="http://schemas.openxmlformats.org/officeDocument/2006/relationships/hyperlink" Target="http://jobs.id/" TargetMode="External"/><Relationship Id="rId2433" Type="http://schemas.openxmlformats.org/officeDocument/2006/relationships/hyperlink" Target="http://linkein.com/" TargetMode="External"/><Relationship Id="rId1532" Type="http://schemas.openxmlformats.org/officeDocument/2006/relationships/hyperlink" Target="http://jobs.id/" TargetMode="External"/><Relationship Id="rId1533" Type="http://schemas.openxmlformats.org/officeDocument/2006/relationships/hyperlink" Target="http://jobs.id/" TargetMode="External"/><Relationship Id="rId1534" Type="http://schemas.openxmlformats.org/officeDocument/2006/relationships/hyperlink" Target="http://jobs.id/" TargetMode="External"/><Relationship Id="rId1535" Type="http://schemas.openxmlformats.org/officeDocument/2006/relationships/hyperlink" Target="http://jobs.id/" TargetMode="External"/><Relationship Id="rId1536" Type="http://schemas.openxmlformats.org/officeDocument/2006/relationships/hyperlink" Target="http://jobs.id/" TargetMode="External"/><Relationship Id="rId1537" Type="http://schemas.openxmlformats.org/officeDocument/2006/relationships/hyperlink" Target="https://www.linkedin.com/in/danang-fathurrohman0231/" TargetMode="External"/><Relationship Id="rId1538" Type="http://schemas.openxmlformats.org/officeDocument/2006/relationships/hyperlink" Target="http://jobs.id/" TargetMode="External"/><Relationship Id="rId1539" Type="http://schemas.openxmlformats.org/officeDocument/2006/relationships/hyperlink" Target="http://jobs.id/" TargetMode="External"/><Relationship Id="rId949" Type="http://schemas.openxmlformats.org/officeDocument/2006/relationships/hyperlink" Target="http://linkedin.com/in/eka-putra-b4404aaa" TargetMode="External"/><Relationship Id="rId948" Type="http://schemas.openxmlformats.org/officeDocument/2006/relationships/hyperlink" Target="http://linkedin.com/in/rezadwikurniawan" TargetMode="External"/><Relationship Id="rId943" Type="http://schemas.openxmlformats.org/officeDocument/2006/relationships/hyperlink" Target="http://linkedin.com/in/bagus-kurniawan-9b2573147" TargetMode="External"/><Relationship Id="rId942" Type="http://schemas.openxmlformats.org/officeDocument/2006/relationships/hyperlink" Target="http://linkedin.com/in/firman-taruna-nugraha-982409b1" TargetMode="External"/><Relationship Id="rId941" Type="http://schemas.openxmlformats.org/officeDocument/2006/relationships/hyperlink" Target="http://firmantr3.github.io/" TargetMode="External"/><Relationship Id="rId940" Type="http://schemas.openxmlformats.org/officeDocument/2006/relationships/hyperlink" Target="http://linkedin.com/in/albertus-baskoro-8a3665133" TargetMode="External"/><Relationship Id="rId947" Type="http://schemas.openxmlformats.org/officeDocument/2006/relationships/hyperlink" Target="http://linkedin.com/in/septiyan" TargetMode="External"/><Relationship Id="rId946" Type="http://schemas.openxmlformats.org/officeDocument/2006/relationships/hyperlink" Target="http://septiyan.wordpress.com/" TargetMode="External"/><Relationship Id="rId945" Type="http://schemas.openxmlformats.org/officeDocument/2006/relationships/hyperlink" Target="http://linkedin.com/in/nuryaumi" TargetMode="External"/><Relationship Id="rId944" Type="http://schemas.openxmlformats.org/officeDocument/2006/relationships/hyperlink" Target="http://yaumianwar.github.io/" TargetMode="External"/><Relationship Id="rId1530" Type="http://schemas.openxmlformats.org/officeDocument/2006/relationships/hyperlink" Target="http://jobs.id/" TargetMode="External"/><Relationship Id="rId1531" Type="http://schemas.openxmlformats.org/officeDocument/2006/relationships/hyperlink" Target="http://jobs.id/" TargetMode="External"/><Relationship Id="rId1521" Type="http://schemas.openxmlformats.org/officeDocument/2006/relationships/hyperlink" Target="http://jobs.id/" TargetMode="External"/><Relationship Id="rId1522" Type="http://schemas.openxmlformats.org/officeDocument/2006/relationships/hyperlink" Target="http://jobs.id/" TargetMode="External"/><Relationship Id="rId1523" Type="http://schemas.openxmlformats.org/officeDocument/2006/relationships/hyperlink" Target="http://jobs.id/" TargetMode="External"/><Relationship Id="rId1524" Type="http://schemas.openxmlformats.org/officeDocument/2006/relationships/hyperlink" Target="http://jobs.id/" TargetMode="External"/><Relationship Id="rId1525" Type="http://schemas.openxmlformats.org/officeDocument/2006/relationships/hyperlink" Target="http://jobs.id/" TargetMode="External"/><Relationship Id="rId1526" Type="http://schemas.openxmlformats.org/officeDocument/2006/relationships/hyperlink" Target="http://jobs.id/" TargetMode="External"/><Relationship Id="rId1527" Type="http://schemas.openxmlformats.org/officeDocument/2006/relationships/hyperlink" Target="http://jobs.id/" TargetMode="External"/><Relationship Id="rId1528" Type="http://schemas.openxmlformats.org/officeDocument/2006/relationships/hyperlink" Target="http://jobs.id/" TargetMode="External"/><Relationship Id="rId1529" Type="http://schemas.openxmlformats.org/officeDocument/2006/relationships/hyperlink" Target="http://jobs.id/" TargetMode="External"/><Relationship Id="rId939" Type="http://schemas.openxmlformats.org/officeDocument/2006/relationships/hyperlink" Target="http://linkedin.com/in/hnihsan" TargetMode="External"/><Relationship Id="rId938" Type="http://schemas.openxmlformats.org/officeDocument/2006/relationships/hyperlink" Target="mailto:helmi.n.ihsan@gmail.com" TargetMode="External"/><Relationship Id="rId937" Type="http://schemas.openxmlformats.org/officeDocument/2006/relationships/hyperlink" Target="http://linkedin.com/in/muhammad-iqbal-amaludin-b58b6968" TargetMode="External"/><Relationship Id="rId932" Type="http://schemas.openxmlformats.org/officeDocument/2006/relationships/hyperlink" Target="http://github.com/therusetiawan" TargetMode="External"/><Relationship Id="rId931" Type="http://schemas.openxmlformats.org/officeDocument/2006/relationships/hyperlink" Target="mailto:me.herusetiawan@gmail.com" TargetMode="External"/><Relationship Id="rId930" Type="http://schemas.openxmlformats.org/officeDocument/2006/relationships/hyperlink" Target="http://linkedin.com/in/andi-dwi-purnama-3654215b" TargetMode="External"/><Relationship Id="rId936" Type="http://schemas.openxmlformats.org/officeDocument/2006/relationships/hyperlink" Target="mailto:platzetikbal@gmail.com" TargetMode="External"/><Relationship Id="rId935" Type="http://schemas.openxmlformats.org/officeDocument/2006/relationships/hyperlink" Target="http://linkedin.com/in/dhian-alyusi" TargetMode="External"/><Relationship Id="rId934" Type="http://schemas.openxmlformats.org/officeDocument/2006/relationships/hyperlink" Target="mailto:dhian.alyusi@gmail.com" TargetMode="External"/><Relationship Id="rId933" Type="http://schemas.openxmlformats.org/officeDocument/2006/relationships/hyperlink" Target="http://linkedin.com/in/therusetiawan" TargetMode="External"/><Relationship Id="rId1520" Type="http://schemas.openxmlformats.org/officeDocument/2006/relationships/hyperlink" Target="http://jobs.id/" TargetMode="External"/><Relationship Id="rId1554" Type="http://schemas.openxmlformats.org/officeDocument/2006/relationships/hyperlink" Target="http://jobs.id/" TargetMode="External"/><Relationship Id="rId2401" Type="http://schemas.openxmlformats.org/officeDocument/2006/relationships/hyperlink" Target="http://linkein.com/" TargetMode="External"/><Relationship Id="rId1555" Type="http://schemas.openxmlformats.org/officeDocument/2006/relationships/hyperlink" Target="http://jobs.id/" TargetMode="External"/><Relationship Id="rId2402" Type="http://schemas.openxmlformats.org/officeDocument/2006/relationships/hyperlink" Target="http://id.linkedin.com/in/luhur-sarodja-744b5a124" TargetMode="External"/><Relationship Id="rId1556" Type="http://schemas.openxmlformats.org/officeDocument/2006/relationships/hyperlink" Target="http://jobs.id/" TargetMode="External"/><Relationship Id="rId2403" Type="http://schemas.openxmlformats.org/officeDocument/2006/relationships/hyperlink" Target="http://linkein.com/" TargetMode="External"/><Relationship Id="rId1557" Type="http://schemas.openxmlformats.org/officeDocument/2006/relationships/hyperlink" Target="http://jobs.id/" TargetMode="External"/><Relationship Id="rId2404" Type="http://schemas.openxmlformats.org/officeDocument/2006/relationships/hyperlink" Target="http://id.linkedin.com/in/firman-abdul-hakim-2a818b92?trk=prof-samename-picture" TargetMode="External"/><Relationship Id="rId1558" Type="http://schemas.openxmlformats.org/officeDocument/2006/relationships/hyperlink" Target="http://jobs.id/" TargetMode="External"/><Relationship Id="rId2405" Type="http://schemas.openxmlformats.org/officeDocument/2006/relationships/hyperlink" Target="http://linkein.com/" TargetMode="External"/><Relationship Id="rId1559" Type="http://schemas.openxmlformats.org/officeDocument/2006/relationships/hyperlink" Target="http://jobs.id/" TargetMode="External"/><Relationship Id="rId2406" Type="http://schemas.openxmlformats.org/officeDocument/2006/relationships/hyperlink" Target="http://id.linkedin.com/in/hitsam-tiammar-856106135" TargetMode="External"/><Relationship Id="rId2407" Type="http://schemas.openxmlformats.org/officeDocument/2006/relationships/hyperlink" Target="http://linkein.com/" TargetMode="External"/><Relationship Id="rId2408" Type="http://schemas.openxmlformats.org/officeDocument/2006/relationships/hyperlink" Target="http://id.linkedin.com/in/fitrahsunaryo" TargetMode="External"/><Relationship Id="rId2409" Type="http://schemas.openxmlformats.org/officeDocument/2006/relationships/hyperlink" Target="http://linkein.com/" TargetMode="External"/><Relationship Id="rId965" Type="http://schemas.openxmlformats.org/officeDocument/2006/relationships/hyperlink" Target="http://linkedin.com/in/hammudi" TargetMode="External"/><Relationship Id="rId964" Type="http://schemas.openxmlformats.org/officeDocument/2006/relationships/hyperlink" Target="http://linkedin.com/in/agung-kurniawan" TargetMode="External"/><Relationship Id="rId963" Type="http://schemas.openxmlformats.org/officeDocument/2006/relationships/hyperlink" Target="http://linkedin.com/in/mendoanjoe" TargetMode="External"/><Relationship Id="rId962" Type="http://schemas.openxmlformats.org/officeDocument/2006/relationships/hyperlink" Target="http://linkedin.com/in/prima-ditya-kostrada-42b67198" TargetMode="External"/><Relationship Id="rId969" Type="http://schemas.openxmlformats.org/officeDocument/2006/relationships/hyperlink" Target="http://linkedin.com/in/heydsn" TargetMode="External"/><Relationship Id="rId968" Type="http://schemas.openxmlformats.org/officeDocument/2006/relationships/hyperlink" Target="http://linkedin.com/in/mukhammad-imam-fahrudin" TargetMode="External"/><Relationship Id="rId967" Type="http://schemas.openxmlformats.org/officeDocument/2006/relationships/hyperlink" Target="http://linkedin.com/in/rendyep" TargetMode="External"/><Relationship Id="rId966" Type="http://schemas.openxmlformats.org/officeDocument/2006/relationships/hyperlink" Target="http://halomaticbali.com/" TargetMode="External"/><Relationship Id="rId961" Type="http://schemas.openxmlformats.org/officeDocument/2006/relationships/hyperlink" Target="http://linkedin.com/in/ahmad-nuzirwan-a969404b" TargetMode="External"/><Relationship Id="rId1550" Type="http://schemas.openxmlformats.org/officeDocument/2006/relationships/hyperlink" Target="http://jobs.id/" TargetMode="External"/><Relationship Id="rId960" Type="http://schemas.openxmlformats.org/officeDocument/2006/relationships/hyperlink" Target="http://linkedin.com/in/bagussantoso" TargetMode="External"/><Relationship Id="rId1551" Type="http://schemas.openxmlformats.org/officeDocument/2006/relationships/hyperlink" Target="http://jobs.id/" TargetMode="External"/><Relationship Id="rId1552" Type="http://schemas.openxmlformats.org/officeDocument/2006/relationships/hyperlink" Target="http://jobs.id/" TargetMode="External"/><Relationship Id="rId1553" Type="http://schemas.openxmlformats.org/officeDocument/2006/relationships/hyperlink" Target="http://jobs.id/" TargetMode="External"/><Relationship Id="rId2400" Type="http://schemas.openxmlformats.org/officeDocument/2006/relationships/hyperlink" Target="http://id.linkedin.com/in/tuan-muda-a2b39417a" TargetMode="External"/><Relationship Id="rId1543" Type="http://schemas.openxmlformats.org/officeDocument/2006/relationships/hyperlink" Target="http://jobs.id/" TargetMode="External"/><Relationship Id="rId1544" Type="http://schemas.openxmlformats.org/officeDocument/2006/relationships/hyperlink" Target="http://jobs.id/" TargetMode="External"/><Relationship Id="rId1545" Type="http://schemas.openxmlformats.org/officeDocument/2006/relationships/hyperlink" Target="http://jobs.id/" TargetMode="External"/><Relationship Id="rId1546" Type="http://schemas.openxmlformats.org/officeDocument/2006/relationships/hyperlink" Target="http://jobs.id/" TargetMode="External"/><Relationship Id="rId1547" Type="http://schemas.openxmlformats.org/officeDocument/2006/relationships/hyperlink" Target="http://jobs.id/" TargetMode="External"/><Relationship Id="rId1548" Type="http://schemas.openxmlformats.org/officeDocument/2006/relationships/hyperlink" Target="http://jobs.id/" TargetMode="External"/><Relationship Id="rId1549" Type="http://schemas.openxmlformats.org/officeDocument/2006/relationships/hyperlink" Target="http://jobs.id/" TargetMode="External"/><Relationship Id="rId959" Type="http://schemas.openxmlformats.org/officeDocument/2006/relationships/hyperlink" Target="http://linkedin.com/in/harlesbayu" TargetMode="External"/><Relationship Id="rId954" Type="http://schemas.openxmlformats.org/officeDocument/2006/relationships/hyperlink" Target="http://linkedin.com/in/vimala-alief-utama-3b380a11a" TargetMode="External"/><Relationship Id="rId953" Type="http://schemas.openxmlformats.org/officeDocument/2006/relationships/hyperlink" Target="http://linkedin.com/in/anang-novriadi-b04690114" TargetMode="External"/><Relationship Id="rId952" Type="http://schemas.openxmlformats.org/officeDocument/2006/relationships/hyperlink" Target="http://linkedin.com/in/mromiario" TargetMode="External"/><Relationship Id="rId951" Type="http://schemas.openxmlformats.org/officeDocument/2006/relationships/hyperlink" Target="http://linkedin.com/in/dikara-derandia-d-943a727a" TargetMode="External"/><Relationship Id="rId958" Type="http://schemas.openxmlformats.org/officeDocument/2006/relationships/hyperlink" Target="http://github.com/harlesbayu" TargetMode="External"/><Relationship Id="rId957" Type="http://schemas.openxmlformats.org/officeDocument/2006/relationships/hyperlink" Target="http://linkedin.com/in/vijay-fathur" TargetMode="External"/><Relationship Id="rId956" Type="http://schemas.openxmlformats.org/officeDocument/2006/relationships/hyperlink" Target="http://linkedin.com/in/brianalexandro" TargetMode="External"/><Relationship Id="rId955" Type="http://schemas.openxmlformats.org/officeDocument/2006/relationships/hyperlink" Target="http://github.com/brianalexandro" TargetMode="External"/><Relationship Id="rId950" Type="http://schemas.openxmlformats.org/officeDocument/2006/relationships/hyperlink" Target="http://linkedin.com/in/kholiq-amrulloh" TargetMode="External"/><Relationship Id="rId1540" Type="http://schemas.openxmlformats.org/officeDocument/2006/relationships/hyperlink" Target="http://jobs.id/" TargetMode="External"/><Relationship Id="rId1541" Type="http://schemas.openxmlformats.org/officeDocument/2006/relationships/hyperlink" Target="http://jobs.id/" TargetMode="External"/><Relationship Id="rId1542" Type="http://schemas.openxmlformats.org/officeDocument/2006/relationships/hyperlink" Target="http://jobs.id/" TargetMode="External"/><Relationship Id="rId2027" Type="http://schemas.openxmlformats.org/officeDocument/2006/relationships/hyperlink" Target="http://linkein.com/" TargetMode="External"/><Relationship Id="rId2028" Type="http://schemas.openxmlformats.org/officeDocument/2006/relationships/hyperlink" Target="https://www.linkedin.com/in/kiidii/" TargetMode="External"/><Relationship Id="rId2029" Type="http://schemas.openxmlformats.org/officeDocument/2006/relationships/hyperlink" Target="http://linkein.com/" TargetMode="External"/><Relationship Id="rId590" Type="http://schemas.openxmlformats.org/officeDocument/2006/relationships/hyperlink" Target="https://www.linkedin.com/in/nurmaryo-anggito-9196ab148/" TargetMode="External"/><Relationship Id="rId107" Type="http://schemas.openxmlformats.org/officeDocument/2006/relationships/hyperlink" Target="https://lambda.web.id/" TargetMode="External"/><Relationship Id="rId106" Type="http://schemas.openxmlformats.org/officeDocument/2006/relationships/hyperlink" Target="mailto:lambdasangkala45@gmail.com" TargetMode="External"/><Relationship Id="rId105" Type="http://schemas.openxmlformats.org/officeDocument/2006/relationships/hyperlink" Target="https://www.linkedin.com/in/rian-asmara-putra-b2a967155/" TargetMode="External"/><Relationship Id="rId589" Type="http://schemas.openxmlformats.org/officeDocument/2006/relationships/hyperlink" Target="https://www.linkedin.com/in/arief-pasa-ibrahim/" TargetMode="External"/><Relationship Id="rId104" Type="http://schemas.openxmlformats.org/officeDocument/2006/relationships/hyperlink" Target="https://www.linkedin.com/in/adriaanz/" TargetMode="External"/><Relationship Id="rId588" Type="http://schemas.openxmlformats.org/officeDocument/2006/relationships/hyperlink" Target="mailto:ariefpasa.ibrahim.api@gmail.com" TargetMode="External"/><Relationship Id="rId109" Type="http://schemas.openxmlformats.org/officeDocument/2006/relationships/hyperlink" Target="https://yakses.com/" TargetMode="External"/><Relationship Id="rId1170" Type="http://schemas.openxmlformats.org/officeDocument/2006/relationships/hyperlink" Target="https://www.linkedin.com/in/tri-yuniarti-58323210b" TargetMode="External"/><Relationship Id="rId108" Type="http://schemas.openxmlformats.org/officeDocument/2006/relationships/hyperlink" Target="https://www.linkedin.com/in/lambdasangkala/" TargetMode="External"/><Relationship Id="rId1171" Type="http://schemas.openxmlformats.org/officeDocument/2006/relationships/hyperlink" Target="https://www.linkedin.com/in/alvin-jonathan-7b4a36a7" TargetMode="External"/><Relationship Id="rId583" Type="http://schemas.openxmlformats.org/officeDocument/2006/relationships/hyperlink" Target="https://www.linkedin.com/in/slamet-riyadi-296316b8/" TargetMode="External"/><Relationship Id="rId1172" Type="http://schemas.openxmlformats.org/officeDocument/2006/relationships/hyperlink" Target="https://www.linkedin.com/in/hansen-hansen-175006133" TargetMode="External"/><Relationship Id="rId582" Type="http://schemas.openxmlformats.org/officeDocument/2006/relationships/hyperlink" Target="https://www.linkedin.com/in/jonathan-andrian-77a190162/" TargetMode="External"/><Relationship Id="rId1173" Type="http://schemas.openxmlformats.org/officeDocument/2006/relationships/hyperlink" Target="https://www.linkedin.com/in/kevin-winata-09a865113" TargetMode="External"/><Relationship Id="rId2020" Type="http://schemas.openxmlformats.org/officeDocument/2006/relationships/hyperlink" Target="http://jobs.id/" TargetMode="External"/><Relationship Id="rId581" Type="http://schemas.openxmlformats.org/officeDocument/2006/relationships/hyperlink" Target="https://www.linkedin.com/in/rizal-f-ferryadi-30aa18142/" TargetMode="External"/><Relationship Id="rId1174" Type="http://schemas.openxmlformats.org/officeDocument/2006/relationships/hyperlink" Target="https://www.linkedin.com/in/muhammad-taufik-28312a83" TargetMode="External"/><Relationship Id="rId2021" Type="http://schemas.openxmlformats.org/officeDocument/2006/relationships/hyperlink" Target="http://jobs.id/" TargetMode="External"/><Relationship Id="rId580" Type="http://schemas.openxmlformats.org/officeDocument/2006/relationships/hyperlink" Target="https://www.linkedin.com/in/ardi-anto-740a73141/" TargetMode="External"/><Relationship Id="rId1175" Type="http://schemas.openxmlformats.org/officeDocument/2006/relationships/hyperlink" Target="https://www.linkedin.com/in/indam-muhammad" TargetMode="External"/><Relationship Id="rId2022" Type="http://schemas.openxmlformats.org/officeDocument/2006/relationships/hyperlink" Target="http://jobs.id/" TargetMode="External"/><Relationship Id="rId103" Type="http://schemas.openxmlformats.org/officeDocument/2006/relationships/hyperlink" Target="http://adriaanz.io/" TargetMode="External"/><Relationship Id="rId587" Type="http://schemas.openxmlformats.org/officeDocument/2006/relationships/hyperlink" Target="https://www.linkedin.com/in/dwijayanto-taufik" TargetMode="External"/><Relationship Id="rId1176" Type="http://schemas.openxmlformats.org/officeDocument/2006/relationships/hyperlink" Target="https://andrideng-com.firebaseapp.com/" TargetMode="External"/><Relationship Id="rId2023" Type="http://schemas.openxmlformats.org/officeDocument/2006/relationships/hyperlink" Target="http://jobs.id/" TargetMode="External"/><Relationship Id="rId102" Type="http://schemas.openxmlformats.org/officeDocument/2006/relationships/hyperlink" Target="https://www.linkedin.com/in/aldy-wirawan-6233a882/" TargetMode="External"/><Relationship Id="rId586" Type="http://schemas.openxmlformats.org/officeDocument/2006/relationships/hyperlink" Target="https://www.linkedin.com/in/niken-hapsari-115199107/" TargetMode="External"/><Relationship Id="rId1177" Type="http://schemas.openxmlformats.org/officeDocument/2006/relationships/hyperlink" Target="https://www.linkedin.com/in/andri-deng-2a9b87b2" TargetMode="External"/><Relationship Id="rId2024" Type="http://schemas.openxmlformats.org/officeDocument/2006/relationships/hyperlink" Target="http://jobs.id/" TargetMode="External"/><Relationship Id="rId101" Type="http://schemas.openxmlformats.org/officeDocument/2006/relationships/hyperlink" Target="http://www.medium.com/@wirawan.aldy" TargetMode="External"/><Relationship Id="rId585" Type="http://schemas.openxmlformats.org/officeDocument/2006/relationships/hyperlink" Target="https://www.linkedin.com/in/iqbalmf/" TargetMode="External"/><Relationship Id="rId1178" Type="http://schemas.openxmlformats.org/officeDocument/2006/relationships/hyperlink" Target="http://geeks.netindonesia.net/members/De_5F00_Joker.aspx" TargetMode="External"/><Relationship Id="rId2025" Type="http://schemas.openxmlformats.org/officeDocument/2006/relationships/hyperlink" Target="http://jobs.id/" TargetMode="External"/><Relationship Id="rId100" Type="http://schemas.openxmlformats.org/officeDocument/2006/relationships/hyperlink" Target="https://www.linkedin.com/in/abdurrahman-iskandar-892377102/" TargetMode="External"/><Relationship Id="rId584" Type="http://schemas.openxmlformats.org/officeDocument/2006/relationships/hyperlink" Target="http://iqbalfauzan.net/" TargetMode="External"/><Relationship Id="rId1179" Type="http://schemas.openxmlformats.org/officeDocument/2006/relationships/hyperlink" Target="https://www.linkedin.com/in/andrimirandi" TargetMode="External"/><Relationship Id="rId2026" Type="http://schemas.openxmlformats.org/officeDocument/2006/relationships/hyperlink" Target="https://www.linkedin.com/in/hafidium/" TargetMode="External"/><Relationship Id="rId1169" Type="http://schemas.openxmlformats.org/officeDocument/2006/relationships/hyperlink" Target="https://www.linkedin.com/in/jaka-primananda" TargetMode="External"/><Relationship Id="rId2016" Type="http://schemas.openxmlformats.org/officeDocument/2006/relationships/hyperlink" Target="http://jobs.id/" TargetMode="External"/><Relationship Id="rId2017" Type="http://schemas.openxmlformats.org/officeDocument/2006/relationships/hyperlink" Target="http://jobs.id/" TargetMode="External"/><Relationship Id="rId2018" Type="http://schemas.openxmlformats.org/officeDocument/2006/relationships/hyperlink" Target="http://jobs.id/" TargetMode="External"/><Relationship Id="rId2019" Type="http://schemas.openxmlformats.org/officeDocument/2006/relationships/hyperlink" Target="http://jobs.id/" TargetMode="External"/><Relationship Id="rId579" Type="http://schemas.openxmlformats.org/officeDocument/2006/relationships/hyperlink" Target="https://www.linkedin.com/in/trio-mukhwarsyah-85541494/" TargetMode="External"/><Relationship Id="rId578" Type="http://schemas.openxmlformats.org/officeDocument/2006/relationships/hyperlink" Target="https://www.linkedin.com/in/mudi-ono/" TargetMode="External"/><Relationship Id="rId577" Type="http://schemas.openxmlformats.org/officeDocument/2006/relationships/hyperlink" Target="https://www.linkedin.com/in/yogi-septiana-862067150/" TargetMode="External"/><Relationship Id="rId2490" Type="http://schemas.openxmlformats.org/officeDocument/2006/relationships/hyperlink" Target="https://www.linkedin.com/in/ucu-nurul-ulum-92a003120/" TargetMode="External"/><Relationship Id="rId1160" Type="http://schemas.openxmlformats.org/officeDocument/2006/relationships/hyperlink" Target="https://www.linkedin.com/in/valentino-febrian-b2188999" TargetMode="External"/><Relationship Id="rId2491" Type="http://schemas.openxmlformats.org/officeDocument/2006/relationships/hyperlink" Target="http://linkein.com/" TargetMode="External"/><Relationship Id="rId572" Type="http://schemas.openxmlformats.org/officeDocument/2006/relationships/hyperlink" Target="https://github.com/zulwiyozaputra" TargetMode="External"/><Relationship Id="rId1161" Type="http://schemas.openxmlformats.org/officeDocument/2006/relationships/hyperlink" Target="https://www.linkedin.com/in/nadiariskyputri" TargetMode="External"/><Relationship Id="rId2492" Type="http://schemas.openxmlformats.org/officeDocument/2006/relationships/hyperlink" Target="https://www.linkedin.com/in/rizkydes/" TargetMode="External"/><Relationship Id="rId571" Type="http://schemas.openxmlformats.org/officeDocument/2006/relationships/hyperlink" Target="https://www.linkedin.com/in/wenly-pranata-50564b93/" TargetMode="External"/><Relationship Id="rId1162" Type="http://schemas.openxmlformats.org/officeDocument/2006/relationships/hyperlink" Target="https://www.linkedin.com/in/irulfadil" TargetMode="External"/><Relationship Id="rId2493" Type="http://schemas.openxmlformats.org/officeDocument/2006/relationships/hyperlink" Target="http://linkein.com/" TargetMode="External"/><Relationship Id="rId570" Type="http://schemas.openxmlformats.org/officeDocument/2006/relationships/hyperlink" Target="https://www.linkedin.com/in/daniel-wijono1994/" TargetMode="External"/><Relationship Id="rId1163" Type="http://schemas.openxmlformats.org/officeDocument/2006/relationships/hyperlink" Target="http://paiman.id/" TargetMode="External"/><Relationship Id="rId2010" Type="http://schemas.openxmlformats.org/officeDocument/2006/relationships/hyperlink" Target="http://jobs.id/" TargetMode="External"/><Relationship Id="rId2494" Type="http://schemas.openxmlformats.org/officeDocument/2006/relationships/hyperlink" Target="https://www.linkedin.com/in/andhi-sumarjo-854817104/" TargetMode="External"/><Relationship Id="rId1164" Type="http://schemas.openxmlformats.org/officeDocument/2006/relationships/hyperlink" Target="https://www.linkedin.com/in/paimanbandi" TargetMode="External"/><Relationship Id="rId2011" Type="http://schemas.openxmlformats.org/officeDocument/2006/relationships/hyperlink" Target="http://jobs.id/" TargetMode="External"/><Relationship Id="rId2495" Type="http://schemas.openxmlformats.org/officeDocument/2006/relationships/hyperlink" Target="http://linkein.com/" TargetMode="External"/><Relationship Id="rId576" Type="http://schemas.openxmlformats.org/officeDocument/2006/relationships/hyperlink" Target="https://www.linkedin.com/in/daspan-tisnandar-81963a100/" TargetMode="External"/><Relationship Id="rId1165" Type="http://schemas.openxmlformats.org/officeDocument/2006/relationships/hyperlink" Target="https://www.linkedin.com/in/muhamad-rizal-indrabayu-63b70392?lipi=urn%3Ali%3Apage%3Ad_flagship3_profile_view_base_contact_details%3Bi1AgQDSNTRGarA3jqqImKQ%3D%3D" TargetMode="External"/><Relationship Id="rId2012" Type="http://schemas.openxmlformats.org/officeDocument/2006/relationships/hyperlink" Target="http://jobs.id/" TargetMode="External"/><Relationship Id="rId2496" Type="http://schemas.openxmlformats.org/officeDocument/2006/relationships/hyperlink" Target="https://www.linkedin.com/in/luky-h-saputra-841a49a5/" TargetMode="External"/><Relationship Id="rId575" Type="http://schemas.openxmlformats.org/officeDocument/2006/relationships/hyperlink" Target="https://www.linkedin.com/in/imam-arief-wicaksono-6a85a487/" TargetMode="External"/><Relationship Id="rId1166" Type="http://schemas.openxmlformats.org/officeDocument/2006/relationships/hyperlink" Target="https://www.linkedin.com/in/prasetya-yanuar-6ab137111" TargetMode="External"/><Relationship Id="rId2013" Type="http://schemas.openxmlformats.org/officeDocument/2006/relationships/hyperlink" Target="http://jobs.id/" TargetMode="External"/><Relationship Id="rId2497" Type="http://schemas.openxmlformats.org/officeDocument/2006/relationships/hyperlink" Target="http://linkein.com/" TargetMode="External"/><Relationship Id="rId574" Type="http://schemas.openxmlformats.org/officeDocument/2006/relationships/hyperlink" Target="https://www.linkedin.com/in/agustinus-kevin-pongoh-222a17131/" TargetMode="External"/><Relationship Id="rId1167" Type="http://schemas.openxmlformats.org/officeDocument/2006/relationships/hyperlink" Target="mailto:kuncoroyoko@gmail.com" TargetMode="External"/><Relationship Id="rId2014" Type="http://schemas.openxmlformats.org/officeDocument/2006/relationships/hyperlink" Target="http://jobs.id/" TargetMode="External"/><Relationship Id="rId2498" Type="http://schemas.openxmlformats.org/officeDocument/2006/relationships/hyperlink" Target="http://linkein.com/" TargetMode="External"/><Relationship Id="rId573" Type="http://schemas.openxmlformats.org/officeDocument/2006/relationships/hyperlink" Target="https://www.linkedin.com/in/zulwiyozaputra/" TargetMode="External"/><Relationship Id="rId1168" Type="http://schemas.openxmlformats.org/officeDocument/2006/relationships/hyperlink" Target="https://www.linkedin.com/in/kuncoro-yoko-76a595b3" TargetMode="External"/><Relationship Id="rId2015" Type="http://schemas.openxmlformats.org/officeDocument/2006/relationships/hyperlink" Target="http://jobs.id/" TargetMode="External"/><Relationship Id="rId2499" Type="http://schemas.openxmlformats.org/officeDocument/2006/relationships/hyperlink" Target="https://www.linkedin.com/in/ferdina-kusumah-599209100/" TargetMode="External"/><Relationship Id="rId2049" Type="http://schemas.openxmlformats.org/officeDocument/2006/relationships/hyperlink" Target="http://jobs.id/" TargetMode="External"/><Relationship Id="rId129" Type="http://schemas.openxmlformats.org/officeDocument/2006/relationships/hyperlink" Target="https://www.linkedin.com/in/fuadit-muhammad/" TargetMode="External"/><Relationship Id="rId128" Type="http://schemas.openxmlformats.org/officeDocument/2006/relationships/hyperlink" Target="http://nextbyte.co" TargetMode="External"/><Relationship Id="rId127" Type="http://schemas.openxmlformats.org/officeDocument/2006/relationships/hyperlink" Target="https://www.linkedin.com/in/antoni-angga-83442491/" TargetMode="External"/><Relationship Id="rId126" Type="http://schemas.openxmlformats.org/officeDocument/2006/relationships/hyperlink" Target="http://antoniangga.com" TargetMode="External"/><Relationship Id="rId1190" Type="http://schemas.openxmlformats.org/officeDocument/2006/relationships/hyperlink" Target="http://daivasmara.com/" TargetMode="External"/><Relationship Id="rId1191" Type="http://schemas.openxmlformats.org/officeDocument/2006/relationships/hyperlink" Target="https://www.linkedin.com/in/daivasmara" TargetMode="External"/><Relationship Id="rId1192" Type="http://schemas.openxmlformats.org/officeDocument/2006/relationships/hyperlink" Target="https://rivaldi.dev/" TargetMode="External"/><Relationship Id="rId1193" Type="http://schemas.openxmlformats.org/officeDocument/2006/relationships/hyperlink" Target="https://www.linkedin.com/in/cbot59" TargetMode="External"/><Relationship Id="rId2040" Type="http://schemas.openxmlformats.org/officeDocument/2006/relationships/hyperlink" Target="http://jobs.id/" TargetMode="External"/><Relationship Id="rId121" Type="http://schemas.openxmlformats.org/officeDocument/2006/relationships/hyperlink" Target="https://www.linkedin.com/in/kenny-the-0a178616a/" TargetMode="External"/><Relationship Id="rId1194" Type="http://schemas.openxmlformats.org/officeDocument/2006/relationships/hyperlink" Target="https://www.linkedin.com/in/irwan-ramdhan92" TargetMode="External"/><Relationship Id="rId2041" Type="http://schemas.openxmlformats.org/officeDocument/2006/relationships/hyperlink" Target="http://jobs.id/" TargetMode="External"/><Relationship Id="rId120" Type="http://schemas.openxmlformats.org/officeDocument/2006/relationships/hyperlink" Target="https://www.linkedin.com/in/asri-nurul-ma-rifah-38899b196/" TargetMode="External"/><Relationship Id="rId1195" Type="http://schemas.openxmlformats.org/officeDocument/2006/relationships/hyperlink" Target="https://www.linkedin.com/in/muhammadwage" TargetMode="External"/><Relationship Id="rId2042" Type="http://schemas.openxmlformats.org/officeDocument/2006/relationships/hyperlink" Target="http://jobs.id/" TargetMode="External"/><Relationship Id="rId1196" Type="http://schemas.openxmlformats.org/officeDocument/2006/relationships/hyperlink" Target="https://www.linkedin.com/in/ajikuspriambodo" TargetMode="External"/><Relationship Id="rId2043" Type="http://schemas.openxmlformats.org/officeDocument/2006/relationships/hyperlink" Target="http://jobs.id/" TargetMode="External"/><Relationship Id="rId1197" Type="http://schemas.openxmlformats.org/officeDocument/2006/relationships/hyperlink" Target="https://www.linkedin.com/in/irfan-irawan-sukirman-9096bba7" TargetMode="External"/><Relationship Id="rId2044" Type="http://schemas.openxmlformats.org/officeDocument/2006/relationships/hyperlink" Target="http://jobs.id/" TargetMode="External"/><Relationship Id="rId125" Type="http://schemas.openxmlformats.org/officeDocument/2006/relationships/hyperlink" Target="https://www.linkedin.com/in/wahyudi-setiaji-948b35172/" TargetMode="External"/><Relationship Id="rId1198" Type="http://schemas.openxmlformats.org/officeDocument/2006/relationships/hyperlink" Target="http://sundi3yansyah.github.io/" TargetMode="External"/><Relationship Id="rId2045" Type="http://schemas.openxmlformats.org/officeDocument/2006/relationships/hyperlink" Target="http://jobs.id/" TargetMode="External"/><Relationship Id="rId124" Type="http://schemas.openxmlformats.org/officeDocument/2006/relationships/hyperlink" Target="https://www.linkedin.com/in/setyotontowi/" TargetMode="External"/><Relationship Id="rId1199" Type="http://schemas.openxmlformats.org/officeDocument/2006/relationships/hyperlink" Target="https://www.linkedin.com/in/sundi3yansyah" TargetMode="External"/><Relationship Id="rId2046" Type="http://schemas.openxmlformats.org/officeDocument/2006/relationships/hyperlink" Target="http://jobs.id/" TargetMode="External"/><Relationship Id="rId123" Type="http://schemas.openxmlformats.org/officeDocument/2006/relationships/hyperlink" Target="https://www.linkedin.com/in/panggih-mario-51b368153/" TargetMode="External"/><Relationship Id="rId2047" Type="http://schemas.openxmlformats.org/officeDocument/2006/relationships/hyperlink" Target="http://jobs.id/" TargetMode="External"/><Relationship Id="rId122" Type="http://schemas.openxmlformats.org/officeDocument/2006/relationships/hyperlink" Target="https://www.linkedin.com/in/ariel-jehuda-kopalit-1069ab165/" TargetMode="External"/><Relationship Id="rId2048" Type="http://schemas.openxmlformats.org/officeDocument/2006/relationships/hyperlink" Target="http://jobs.id/" TargetMode="External"/><Relationship Id="rId2038" Type="http://schemas.openxmlformats.org/officeDocument/2006/relationships/hyperlink" Target="https://www.linkedin.com/in/ivanh/" TargetMode="External"/><Relationship Id="rId2039" Type="http://schemas.openxmlformats.org/officeDocument/2006/relationships/hyperlink" Target="http://linkein.com/" TargetMode="External"/><Relationship Id="rId118" Type="http://schemas.openxmlformats.org/officeDocument/2006/relationships/hyperlink" Target="mailto:ratanajayaa@gmail.com" TargetMode="External"/><Relationship Id="rId117" Type="http://schemas.openxmlformats.org/officeDocument/2006/relationships/hyperlink" Target="https://www.linkedin.com/in/catur-ananta-putra-bb7797164/" TargetMode="External"/><Relationship Id="rId116" Type="http://schemas.openxmlformats.org/officeDocument/2006/relationships/hyperlink" Target="http://linkedin.com/in/rendiwijiatmoko/" TargetMode="External"/><Relationship Id="rId115" Type="http://schemas.openxmlformats.org/officeDocument/2006/relationships/hyperlink" Target="https://www.linkedin.com/in/sawithayr/" TargetMode="External"/><Relationship Id="rId599" Type="http://schemas.openxmlformats.org/officeDocument/2006/relationships/hyperlink" Target="https://www.linkedin.com/in/hendrombn/" TargetMode="External"/><Relationship Id="rId1180" Type="http://schemas.openxmlformats.org/officeDocument/2006/relationships/hyperlink" Target="https://www.linkedin.com/in/wawan-sutejo-23a126178" TargetMode="External"/><Relationship Id="rId1181" Type="http://schemas.openxmlformats.org/officeDocument/2006/relationships/hyperlink" Target="https://www.linkedin.com/in/muhammad-taufik-28312a83" TargetMode="External"/><Relationship Id="rId119" Type="http://schemas.openxmlformats.org/officeDocument/2006/relationships/hyperlink" Target="https://www.linkedin.com/in/ratanajaya/" TargetMode="External"/><Relationship Id="rId1182" Type="http://schemas.openxmlformats.org/officeDocument/2006/relationships/hyperlink" Target="https://www.ruslan.id/" TargetMode="External"/><Relationship Id="rId110" Type="http://schemas.openxmlformats.org/officeDocument/2006/relationships/hyperlink" Target="https://www.linkedin.com/in/wismannur/" TargetMode="External"/><Relationship Id="rId594" Type="http://schemas.openxmlformats.org/officeDocument/2006/relationships/hyperlink" Target="https://www.linkedin.com/in/dyahayur/" TargetMode="External"/><Relationship Id="rId1183" Type="http://schemas.openxmlformats.org/officeDocument/2006/relationships/hyperlink" Target="https://www.linkedin.com/in/ruslansarluf" TargetMode="External"/><Relationship Id="rId2030" Type="http://schemas.openxmlformats.org/officeDocument/2006/relationships/hyperlink" Target="https://www.linkedin.com/in/talitasilveira/" TargetMode="External"/><Relationship Id="rId593" Type="http://schemas.openxmlformats.org/officeDocument/2006/relationships/hyperlink" Target="https://www.linkedin.com/in/fendi-setiyanto-3479a9188/" TargetMode="External"/><Relationship Id="rId1184" Type="http://schemas.openxmlformats.org/officeDocument/2006/relationships/hyperlink" Target="https://www.linkedin.com/in/kevin-tjong-606857106" TargetMode="External"/><Relationship Id="rId2031" Type="http://schemas.openxmlformats.org/officeDocument/2006/relationships/hyperlink" Target="http://linkein.com/" TargetMode="External"/><Relationship Id="rId592" Type="http://schemas.openxmlformats.org/officeDocument/2006/relationships/hyperlink" Target="https://www.linkedin.com/in/faisal-ichi-riyansah-53035b175/" TargetMode="External"/><Relationship Id="rId1185" Type="http://schemas.openxmlformats.org/officeDocument/2006/relationships/hyperlink" Target="https://www.linkedin.com/in/irwan-ramdhan92" TargetMode="External"/><Relationship Id="rId2032" Type="http://schemas.openxmlformats.org/officeDocument/2006/relationships/hyperlink" Target="https://www.linkedin.com/in/yohanzen-christanto-alexander-6054a0153/" TargetMode="External"/><Relationship Id="rId591" Type="http://schemas.openxmlformats.org/officeDocument/2006/relationships/hyperlink" Target="https://www.linkedin.com/in/hendriktio-freizello" TargetMode="External"/><Relationship Id="rId1186" Type="http://schemas.openxmlformats.org/officeDocument/2006/relationships/hyperlink" Target="https://www.linkedin.com/in/tommy-sutjipto-029796168" TargetMode="External"/><Relationship Id="rId2033" Type="http://schemas.openxmlformats.org/officeDocument/2006/relationships/hyperlink" Target="http://linkein.com/" TargetMode="External"/><Relationship Id="rId114" Type="http://schemas.openxmlformats.org/officeDocument/2006/relationships/hyperlink" Target="https://www.linkedin.com/in/fazaqi" TargetMode="External"/><Relationship Id="rId598" Type="http://schemas.openxmlformats.org/officeDocument/2006/relationships/hyperlink" Target="https://www.linkedin.com/in/alika-permata-sari-665bb9132/" TargetMode="External"/><Relationship Id="rId1187" Type="http://schemas.openxmlformats.org/officeDocument/2006/relationships/hyperlink" Target="https://www.linkedin.com/in/michael-lim-236983111" TargetMode="External"/><Relationship Id="rId2034" Type="http://schemas.openxmlformats.org/officeDocument/2006/relationships/hyperlink" Target="https://www.linkedin.com/in/sbardani/" TargetMode="External"/><Relationship Id="rId113" Type="http://schemas.openxmlformats.org/officeDocument/2006/relationships/hyperlink" Target="https://www.linkedin.com/in/insan-muttaqien/" TargetMode="External"/><Relationship Id="rId597" Type="http://schemas.openxmlformats.org/officeDocument/2006/relationships/hyperlink" Target="https://www.linkedin.com/in/syifa-fauzia-611103114/" TargetMode="External"/><Relationship Id="rId1188" Type="http://schemas.openxmlformats.org/officeDocument/2006/relationships/hyperlink" Target="https://www.linkedin.com/in/vincent-tanujaya" TargetMode="External"/><Relationship Id="rId2035" Type="http://schemas.openxmlformats.org/officeDocument/2006/relationships/hyperlink" Target="http://linkein.com/" TargetMode="External"/><Relationship Id="rId112" Type="http://schemas.openxmlformats.org/officeDocument/2006/relationships/hyperlink" Target="https://www.linkedin.com/in/risqir/" TargetMode="External"/><Relationship Id="rId596" Type="http://schemas.openxmlformats.org/officeDocument/2006/relationships/hyperlink" Target="https://www.linkedin.com/in/elysabet-latifah-17690617b/" TargetMode="External"/><Relationship Id="rId1189" Type="http://schemas.openxmlformats.org/officeDocument/2006/relationships/hyperlink" Target="https://www.linkedin.com/in/kevanantha" TargetMode="External"/><Relationship Id="rId2036" Type="http://schemas.openxmlformats.org/officeDocument/2006/relationships/hyperlink" Target="https://www.linkedin.com/in/sekharkarri/" TargetMode="External"/><Relationship Id="rId111" Type="http://schemas.openxmlformats.org/officeDocument/2006/relationships/hyperlink" Target="http://risqiromadhoni.netlify.com/" TargetMode="External"/><Relationship Id="rId595" Type="http://schemas.openxmlformats.org/officeDocument/2006/relationships/hyperlink" Target="https://www.linkedin.com/in/dien-noorfawziah-pandiastuti-74a37b112/" TargetMode="External"/><Relationship Id="rId2037" Type="http://schemas.openxmlformats.org/officeDocument/2006/relationships/hyperlink" Target="http://linkein.com/" TargetMode="External"/><Relationship Id="rId1136" Type="http://schemas.openxmlformats.org/officeDocument/2006/relationships/hyperlink" Target="http://pratamawijaya.com/" TargetMode="External"/><Relationship Id="rId2467" Type="http://schemas.openxmlformats.org/officeDocument/2006/relationships/hyperlink" Target="http://linkein.com/" TargetMode="External"/><Relationship Id="rId1137" Type="http://schemas.openxmlformats.org/officeDocument/2006/relationships/hyperlink" Target="https://www.linkedin.com/in/pratamawijaya" TargetMode="External"/><Relationship Id="rId2468" Type="http://schemas.openxmlformats.org/officeDocument/2006/relationships/hyperlink" Target="http://id.linkedin.com/in/sugiarto-montana-7400a639" TargetMode="External"/><Relationship Id="rId1138" Type="http://schemas.openxmlformats.org/officeDocument/2006/relationships/hyperlink" Target="https://www.masfavo.com/" TargetMode="External"/><Relationship Id="rId2469" Type="http://schemas.openxmlformats.org/officeDocument/2006/relationships/hyperlink" Target="http://linkein.com/" TargetMode="External"/><Relationship Id="rId1139" Type="http://schemas.openxmlformats.org/officeDocument/2006/relationships/hyperlink" Target="https://www.linkedin.com/in/favo-perdana-hadiyanto-saputra" TargetMode="External"/><Relationship Id="rId547" Type="http://schemas.openxmlformats.org/officeDocument/2006/relationships/hyperlink" Target="http://linkedin.com/in/andrekurniiawan" TargetMode="External"/><Relationship Id="rId546" Type="http://schemas.openxmlformats.org/officeDocument/2006/relationships/hyperlink" Target="mailto:andrekurniiawan@gmail.com" TargetMode="External"/><Relationship Id="rId545" Type="http://schemas.openxmlformats.org/officeDocument/2006/relationships/hyperlink" Target="http://linkedin.com/in/nur-ady-pamungkas-715334b3" TargetMode="External"/><Relationship Id="rId544" Type="http://schemas.openxmlformats.org/officeDocument/2006/relationships/hyperlink" Target="mailto:nurady.pamungkas@gmail.com" TargetMode="External"/><Relationship Id="rId549" Type="http://schemas.openxmlformats.org/officeDocument/2006/relationships/hyperlink" Target="mailto:deni@engineer.com" TargetMode="External"/><Relationship Id="rId548" Type="http://schemas.openxmlformats.org/officeDocument/2006/relationships/hyperlink" Target="http://linkedin.com/in/abdulhafizh5518" TargetMode="External"/><Relationship Id="rId2460" Type="http://schemas.openxmlformats.org/officeDocument/2006/relationships/hyperlink" Target="http://id.linkedin.com/in/fira-quraisy-19b592134" TargetMode="External"/><Relationship Id="rId1130" Type="http://schemas.openxmlformats.org/officeDocument/2006/relationships/hyperlink" Target="https://www.linkedin.com/in/yulius-hansen-92801416b" TargetMode="External"/><Relationship Id="rId2461" Type="http://schemas.openxmlformats.org/officeDocument/2006/relationships/hyperlink" Target="http://linkein.com/" TargetMode="External"/><Relationship Id="rId1131" Type="http://schemas.openxmlformats.org/officeDocument/2006/relationships/hyperlink" Target="https://www.linkedin.com/in/rizal-aditya-herdianto-67a25772" TargetMode="External"/><Relationship Id="rId2462" Type="http://schemas.openxmlformats.org/officeDocument/2006/relationships/hyperlink" Target="http://id.linkedin.com/in/radjit-kamal-rentua-471617112" TargetMode="External"/><Relationship Id="rId543" Type="http://schemas.openxmlformats.org/officeDocument/2006/relationships/hyperlink" Target="http://linkedin.com/in/anggardagasta" TargetMode="External"/><Relationship Id="rId1132" Type="http://schemas.openxmlformats.org/officeDocument/2006/relationships/hyperlink" Target="https://github.com/yusufsafrudin" TargetMode="External"/><Relationship Id="rId2463" Type="http://schemas.openxmlformats.org/officeDocument/2006/relationships/hyperlink" Target="http://linkein.com/" TargetMode="External"/><Relationship Id="rId542" Type="http://schemas.openxmlformats.org/officeDocument/2006/relationships/hyperlink" Target="mailto:anggarda.gasta.p@gmail.com" TargetMode="External"/><Relationship Id="rId1133" Type="http://schemas.openxmlformats.org/officeDocument/2006/relationships/hyperlink" Target="https://www.linkedin.com/in/yusufsafrudin" TargetMode="External"/><Relationship Id="rId2464" Type="http://schemas.openxmlformats.org/officeDocument/2006/relationships/hyperlink" Target="http://id.linkedin.com/in/agoenks29d" TargetMode="External"/><Relationship Id="rId541" Type="http://schemas.openxmlformats.org/officeDocument/2006/relationships/hyperlink" Target="http://linkedin.com/in/sanjaya-wisnu-189a6a35" TargetMode="External"/><Relationship Id="rId1134" Type="http://schemas.openxmlformats.org/officeDocument/2006/relationships/hyperlink" Target="https://dewzzjr.github.io/" TargetMode="External"/><Relationship Id="rId2465" Type="http://schemas.openxmlformats.org/officeDocument/2006/relationships/hyperlink" Target="http://linkein.com/" TargetMode="External"/><Relationship Id="rId540" Type="http://schemas.openxmlformats.org/officeDocument/2006/relationships/hyperlink" Target="https://www.linkedin.com/in/muhammad-rajab-priharsanto/" TargetMode="External"/><Relationship Id="rId1135" Type="http://schemas.openxmlformats.org/officeDocument/2006/relationships/hyperlink" Target="https://www.linkedin.com/in/dewzzjr" TargetMode="External"/><Relationship Id="rId2466" Type="http://schemas.openxmlformats.org/officeDocument/2006/relationships/hyperlink" Target="http://id.linkedin.com/in/rahmatawaludin" TargetMode="External"/><Relationship Id="rId1125" Type="http://schemas.openxmlformats.org/officeDocument/2006/relationships/hyperlink" Target="https://www.linkedin.com/in/raihan-rafid-a99518125" TargetMode="External"/><Relationship Id="rId2456" Type="http://schemas.openxmlformats.org/officeDocument/2006/relationships/hyperlink" Target="http://id.linkedin.com/in/clarita-nainggolan-766085b9" TargetMode="External"/><Relationship Id="rId1126" Type="http://schemas.openxmlformats.org/officeDocument/2006/relationships/hyperlink" Target="https://www.linkedin.com/in/arifh19" TargetMode="External"/><Relationship Id="rId2457" Type="http://schemas.openxmlformats.org/officeDocument/2006/relationships/hyperlink" Target="http://linkein.com/" TargetMode="External"/><Relationship Id="rId1127" Type="http://schemas.openxmlformats.org/officeDocument/2006/relationships/hyperlink" Target="https://www.linkedin.com/in/grelly-lucia-7851b8113" TargetMode="External"/><Relationship Id="rId2458" Type="http://schemas.openxmlformats.org/officeDocument/2006/relationships/hyperlink" Target="http://id.linkedin.com/in/siwi-p-nasution-64a74769" TargetMode="External"/><Relationship Id="rId1128" Type="http://schemas.openxmlformats.org/officeDocument/2006/relationships/hyperlink" Target="https://www.linkedin.com/in/aldoginting" TargetMode="External"/><Relationship Id="rId2459" Type="http://schemas.openxmlformats.org/officeDocument/2006/relationships/hyperlink" Target="http://linkein.com/" TargetMode="External"/><Relationship Id="rId1129" Type="http://schemas.openxmlformats.org/officeDocument/2006/relationships/hyperlink" Target="https://www.linkedin.com/in/hiraq" TargetMode="External"/><Relationship Id="rId536" Type="http://schemas.openxmlformats.org/officeDocument/2006/relationships/hyperlink" Target="https://www.linkedin.com/in/ferry-adi-wijayanto-97599465/" TargetMode="External"/><Relationship Id="rId535" Type="http://schemas.openxmlformats.org/officeDocument/2006/relationships/hyperlink" Target="https://www.linkedin.com/in/rinaldysam/" TargetMode="External"/><Relationship Id="rId534" Type="http://schemas.openxmlformats.org/officeDocument/2006/relationships/hyperlink" Target="https://www.linkedin.com/in/arif-cahya-baskara-3416855a/" TargetMode="External"/><Relationship Id="rId533" Type="http://schemas.openxmlformats.org/officeDocument/2006/relationships/hyperlink" Target="http://arifcebe.com" TargetMode="External"/><Relationship Id="rId539" Type="http://schemas.openxmlformats.org/officeDocument/2006/relationships/hyperlink" Target="https://www.linkedin.com/in/louisvalennn/" TargetMode="External"/><Relationship Id="rId538" Type="http://schemas.openxmlformats.org/officeDocument/2006/relationships/hyperlink" Target="https://www.linkedin.com/in/nandamochammad/" TargetMode="External"/><Relationship Id="rId537" Type="http://schemas.openxmlformats.org/officeDocument/2006/relationships/hyperlink" Target="https://www.linkedin.com/in/mreynaldi908/" TargetMode="External"/><Relationship Id="rId2450" Type="http://schemas.openxmlformats.org/officeDocument/2006/relationships/hyperlink" Target="http://id.linkedin.com/in/ariello-daffa-14b767181" TargetMode="External"/><Relationship Id="rId1120" Type="http://schemas.openxmlformats.org/officeDocument/2006/relationships/hyperlink" Target="https://www.linkedin.com/in/alief-fitriyanto-wijaya-15801773" TargetMode="External"/><Relationship Id="rId2451" Type="http://schemas.openxmlformats.org/officeDocument/2006/relationships/hyperlink" Target="http://linkein.com/" TargetMode="External"/><Relationship Id="rId532" Type="http://schemas.openxmlformats.org/officeDocument/2006/relationships/hyperlink" Target="https://www.linkedin.com/in/meztrahmat/" TargetMode="External"/><Relationship Id="rId1121" Type="http://schemas.openxmlformats.org/officeDocument/2006/relationships/hyperlink" Target="http://basyarahilirfan.blogspot.com/" TargetMode="External"/><Relationship Id="rId2452" Type="http://schemas.openxmlformats.org/officeDocument/2006/relationships/hyperlink" Target="http://id.linkedin.com/in/hitsam-tiammar-856106135" TargetMode="External"/><Relationship Id="rId531" Type="http://schemas.openxmlformats.org/officeDocument/2006/relationships/hyperlink" Target="https://www.linkedin.com/in/catherine-natalia-954ba6139/" TargetMode="External"/><Relationship Id="rId1122" Type="http://schemas.openxmlformats.org/officeDocument/2006/relationships/hyperlink" Target="https://www.linkedin.com/in/muhammadirfanbasyarahil" TargetMode="External"/><Relationship Id="rId2453" Type="http://schemas.openxmlformats.org/officeDocument/2006/relationships/hyperlink" Target="http://linkein.com/" TargetMode="External"/><Relationship Id="rId530" Type="http://schemas.openxmlformats.org/officeDocument/2006/relationships/hyperlink" Target="https://www.linkedin.com/in/aldo-lazuardi/" TargetMode="External"/><Relationship Id="rId1123" Type="http://schemas.openxmlformats.org/officeDocument/2006/relationships/hyperlink" Target="https://www.linkedin.com/in/kennykarnama" TargetMode="External"/><Relationship Id="rId2454" Type="http://schemas.openxmlformats.org/officeDocument/2006/relationships/hyperlink" Target="http://id.linkedin.com/in/firman-abdul-hakim-2a818b92?trk=prof-samename-picture" TargetMode="External"/><Relationship Id="rId1124" Type="http://schemas.openxmlformats.org/officeDocument/2006/relationships/hyperlink" Target="https://www.linkedin.com/in/ilham-aryasuta-j-015849129" TargetMode="External"/><Relationship Id="rId2455" Type="http://schemas.openxmlformats.org/officeDocument/2006/relationships/hyperlink" Target="http://linkein.com/" TargetMode="External"/><Relationship Id="rId1158" Type="http://schemas.openxmlformats.org/officeDocument/2006/relationships/hyperlink" Target="https://www.linkedin.com/in/reinardus-joseph-wisastra-0735433b" TargetMode="External"/><Relationship Id="rId2005" Type="http://schemas.openxmlformats.org/officeDocument/2006/relationships/hyperlink" Target="http://jobs.id/" TargetMode="External"/><Relationship Id="rId2489" Type="http://schemas.openxmlformats.org/officeDocument/2006/relationships/hyperlink" Target="http://linkein.com/" TargetMode="External"/><Relationship Id="rId1159" Type="http://schemas.openxmlformats.org/officeDocument/2006/relationships/hyperlink" Target="https://www.linkedin.com/in/william-sanjaya-345343197" TargetMode="External"/><Relationship Id="rId2006" Type="http://schemas.openxmlformats.org/officeDocument/2006/relationships/hyperlink" Target="http://jobs.id/" TargetMode="External"/><Relationship Id="rId2007" Type="http://schemas.openxmlformats.org/officeDocument/2006/relationships/hyperlink" Target="http://jobs.id/" TargetMode="External"/><Relationship Id="rId2008" Type="http://schemas.openxmlformats.org/officeDocument/2006/relationships/hyperlink" Target="http://jobs.id/" TargetMode="External"/><Relationship Id="rId2009" Type="http://schemas.openxmlformats.org/officeDocument/2006/relationships/hyperlink" Target="http://jobs.id/" TargetMode="External"/><Relationship Id="rId569" Type="http://schemas.openxmlformats.org/officeDocument/2006/relationships/hyperlink" Target="https://www.linkedin.com/in/andre-wijaya-a01779b4/" TargetMode="External"/><Relationship Id="rId568" Type="http://schemas.openxmlformats.org/officeDocument/2006/relationships/hyperlink" Target="https://www.linkedin.com/in/jadequeline-marsha-pricilla-7bb58230/" TargetMode="External"/><Relationship Id="rId567" Type="http://schemas.openxmlformats.org/officeDocument/2006/relationships/hyperlink" Target="https://www.linkedin.com/in/dewi-suryamaharani-2a259814b/" TargetMode="External"/><Relationship Id="rId566" Type="http://schemas.openxmlformats.org/officeDocument/2006/relationships/hyperlink" Target="mailto:suryamaharanidewi@gmail.com" TargetMode="External"/><Relationship Id="rId2480" Type="http://schemas.openxmlformats.org/officeDocument/2006/relationships/hyperlink" Target="http://id.linkedin.com/in/raditte-anggoro-a195b3112" TargetMode="External"/><Relationship Id="rId561" Type="http://schemas.openxmlformats.org/officeDocument/2006/relationships/hyperlink" Target="https://www.linkedin.com/in/aziz-septiadi-668a1a150/" TargetMode="External"/><Relationship Id="rId1150" Type="http://schemas.openxmlformats.org/officeDocument/2006/relationships/hyperlink" Target="https://www.linkedin.com/in/tifoaudi" TargetMode="External"/><Relationship Id="rId2481" Type="http://schemas.openxmlformats.org/officeDocument/2006/relationships/hyperlink" Target="http://linkein.com/" TargetMode="External"/><Relationship Id="rId560" Type="http://schemas.openxmlformats.org/officeDocument/2006/relationships/hyperlink" Target="https://www.linkedin.com/in/erik-prakoso/" TargetMode="External"/><Relationship Id="rId1151" Type="http://schemas.openxmlformats.org/officeDocument/2006/relationships/hyperlink" Target="https://www.linkedin.com/in/conan-aditya-wijaya" TargetMode="External"/><Relationship Id="rId2482" Type="http://schemas.openxmlformats.org/officeDocument/2006/relationships/hyperlink" Target="http://id.linkedin.com/in/yohanes-trihartanto-955845114" TargetMode="External"/><Relationship Id="rId1152" Type="http://schemas.openxmlformats.org/officeDocument/2006/relationships/hyperlink" Target="https://www.linkedin.com/in/arif-ismiadi-85547667" TargetMode="External"/><Relationship Id="rId2483" Type="http://schemas.openxmlformats.org/officeDocument/2006/relationships/hyperlink" Target="http://linkein.com/" TargetMode="External"/><Relationship Id="rId1153" Type="http://schemas.openxmlformats.org/officeDocument/2006/relationships/hyperlink" Target="https://www.linkedin.com/in/fitrianadewi" TargetMode="External"/><Relationship Id="rId2000" Type="http://schemas.openxmlformats.org/officeDocument/2006/relationships/hyperlink" Target="http://jobs.id/" TargetMode="External"/><Relationship Id="rId2484" Type="http://schemas.openxmlformats.org/officeDocument/2006/relationships/hyperlink" Target="http://id.linkedin.com/in/kristian-fredy-fredy-kristian-gmail-com-95a30353" TargetMode="External"/><Relationship Id="rId565" Type="http://schemas.openxmlformats.org/officeDocument/2006/relationships/hyperlink" Target="https://www.linkedin.com/in/anggit-maghfirani-95b3b4139/" TargetMode="External"/><Relationship Id="rId1154" Type="http://schemas.openxmlformats.org/officeDocument/2006/relationships/hyperlink" Target="http://github.com/anandavj" TargetMode="External"/><Relationship Id="rId2001" Type="http://schemas.openxmlformats.org/officeDocument/2006/relationships/hyperlink" Target="http://jobs.id/" TargetMode="External"/><Relationship Id="rId2485" Type="http://schemas.openxmlformats.org/officeDocument/2006/relationships/hyperlink" Target="http://linkein.com/" TargetMode="External"/><Relationship Id="rId564" Type="http://schemas.openxmlformats.org/officeDocument/2006/relationships/hyperlink" Target="https://www.linkedin.com/in/danti/" TargetMode="External"/><Relationship Id="rId1155" Type="http://schemas.openxmlformats.org/officeDocument/2006/relationships/hyperlink" Target="https://www.linkedin.com/in/anandavj" TargetMode="External"/><Relationship Id="rId2002" Type="http://schemas.openxmlformats.org/officeDocument/2006/relationships/hyperlink" Target="http://jobs.id/" TargetMode="External"/><Relationship Id="rId2486" Type="http://schemas.openxmlformats.org/officeDocument/2006/relationships/hyperlink" Target="http://id.linkedin.com/in/dhirawigata" TargetMode="External"/><Relationship Id="rId563" Type="http://schemas.openxmlformats.org/officeDocument/2006/relationships/hyperlink" Target="https://www.linkedin.com/in/asumpta-k-1665379a/" TargetMode="External"/><Relationship Id="rId1156" Type="http://schemas.openxmlformats.org/officeDocument/2006/relationships/hyperlink" Target="https://www.linkedin.com/in/elian-grady-adhitama" TargetMode="External"/><Relationship Id="rId2003" Type="http://schemas.openxmlformats.org/officeDocument/2006/relationships/hyperlink" Target="http://jobs.id/" TargetMode="External"/><Relationship Id="rId2487" Type="http://schemas.openxmlformats.org/officeDocument/2006/relationships/hyperlink" Target="http://linkein.com/" TargetMode="External"/><Relationship Id="rId562" Type="http://schemas.openxmlformats.org/officeDocument/2006/relationships/hyperlink" Target="https://www.linkedin.com/in/anastasia-juliet-tumiwa-16ab32146/" TargetMode="External"/><Relationship Id="rId1157" Type="http://schemas.openxmlformats.org/officeDocument/2006/relationships/hyperlink" Target="https://www.linkedin.com/in/fahrudin-fahrudin-97355293" TargetMode="External"/><Relationship Id="rId2004" Type="http://schemas.openxmlformats.org/officeDocument/2006/relationships/hyperlink" Target="http://jobs.id/" TargetMode="External"/><Relationship Id="rId2488" Type="http://schemas.openxmlformats.org/officeDocument/2006/relationships/hyperlink" Target="https://www.linkedin.com/in/ilhamrohmad-dani/" TargetMode="External"/><Relationship Id="rId1147" Type="http://schemas.openxmlformats.org/officeDocument/2006/relationships/hyperlink" Target="https://www.linkedin.com/in/fannyhasbi" TargetMode="External"/><Relationship Id="rId2478" Type="http://schemas.openxmlformats.org/officeDocument/2006/relationships/hyperlink" Target="http://id.linkedin.com/in/trio-purnomo-88b31632" TargetMode="External"/><Relationship Id="rId1148" Type="http://schemas.openxmlformats.org/officeDocument/2006/relationships/hyperlink" Target="https://www.linkedin.com/in/henny-sri-mariani-sinaga" TargetMode="External"/><Relationship Id="rId2479" Type="http://schemas.openxmlformats.org/officeDocument/2006/relationships/hyperlink" Target="http://linkein.com/" TargetMode="External"/><Relationship Id="rId1149" Type="http://schemas.openxmlformats.org/officeDocument/2006/relationships/hyperlink" Target="https://github.com/tifoaudii" TargetMode="External"/><Relationship Id="rId558" Type="http://schemas.openxmlformats.org/officeDocument/2006/relationships/hyperlink" Target="mailto:aswin.sigma.adisaputra@gmail.com" TargetMode="External"/><Relationship Id="rId557" Type="http://schemas.openxmlformats.org/officeDocument/2006/relationships/hyperlink" Target="https://www.linkedin.com/in/leviaran/" TargetMode="External"/><Relationship Id="rId556" Type="http://schemas.openxmlformats.org/officeDocument/2006/relationships/hyperlink" Target="mailto:randy.arba@gmail.com" TargetMode="External"/><Relationship Id="rId555" Type="http://schemas.openxmlformats.org/officeDocument/2006/relationships/hyperlink" Target="https://www.linkedin.com/in/dea-pratiwi-putri-690800169" TargetMode="External"/><Relationship Id="rId559" Type="http://schemas.openxmlformats.org/officeDocument/2006/relationships/hyperlink" Target="https://www.linkedin.com/in/aswin-sigma-adisaputra-05621911a/" TargetMode="External"/><Relationship Id="rId550" Type="http://schemas.openxmlformats.org/officeDocument/2006/relationships/hyperlink" Target="https://drive.google.com/file/d/1uqHXu0gH_DFj3wG9kv-Dy1_5giscV3pI/view?usp=sharing" TargetMode="External"/><Relationship Id="rId2470" Type="http://schemas.openxmlformats.org/officeDocument/2006/relationships/hyperlink" Target="http://id.linkedin.com/in/corneliusyan" TargetMode="External"/><Relationship Id="rId1140" Type="http://schemas.openxmlformats.org/officeDocument/2006/relationships/hyperlink" Target="mailto:punto.damar@ti.ukdw.ac.id" TargetMode="External"/><Relationship Id="rId2471" Type="http://schemas.openxmlformats.org/officeDocument/2006/relationships/hyperlink" Target="http://linkein.com/" TargetMode="External"/><Relationship Id="rId1141" Type="http://schemas.openxmlformats.org/officeDocument/2006/relationships/hyperlink" Target="http://facebook.com/puntodamar" TargetMode="External"/><Relationship Id="rId2472" Type="http://schemas.openxmlformats.org/officeDocument/2006/relationships/hyperlink" Target="http://id.linkedin.com/in/thidayatullah" TargetMode="External"/><Relationship Id="rId1142" Type="http://schemas.openxmlformats.org/officeDocument/2006/relationships/hyperlink" Target="https://www.linkedin.com/in/punto-damar-p-6b11b0107" TargetMode="External"/><Relationship Id="rId2473" Type="http://schemas.openxmlformats.org/officeDocument/2006/relationships/hyperlink" Target="http://linkein.com/" TargetMode="External"/><Relationship Id="rId554" Type="http://schemas.openxmlformats.org/officeDocument/2006/relationships/hyperlink" Target="http://www.gardeaputri.com/" TargetMode="External"/><Relationship Id="rId1143" Type="http://schemas.openxmlformats.org/officeDocument/2006/relationships/hyperlink" Target="https://www.linkedin.com/in/itoktoni" TargetMode="External"/><Relationship Id="rId2474" Type="http://schemas.openxmlformats.org/officeDocument/2006/relationships/hyperlink" Target="http://id.linkedin.com/in/ihsan-n-12b12aba" TargetMode="External"/><Relationship Id="rId553" Type="http://schemas.openxmlformats.org/officeDocument/2006/relationships/hyperlink" Target="https://www.linkedin.com/in/monicach35/" TargetMode="External"/><Relationship Id="rId1144" Type="http://schemas.openxmlformats.org/officeDocument/2006/relationships/hyperlink" Target="https://www.linkedin.com/in/wahyu-rudiyan-saputra-844a4311a" TargetMode="External"/><Relationship Id="rId2475" Type="http://schemas.openxmlformats.org/officeDocument/2006/relationships/hyperlink" Target="http://linkein.com/" TargetMode="External"/><Relationship Id="rId552" Type="http://schemas.openxmlformats.org/officeDocument/2006/relationships/hyperlink" Target="https://www.linkedin.com/in/putri-alvita/" TargetMode="External"/><Relationship Id="rId1145" Type="http://schemas.openxmlformats.org/officeDocument/2006/relationships/hyperlink" Target="https://www.linkedin.com/in/widya-ananda-kinanti-widodo-wijarso-51ba31144" TargetMode="External"/><Relationship Id="rId2476" Type="http://schemas.openxmlformats.org/officeDocument/2006/relationships/hyperlink" Target="http://id.linkedin.com/in/aanfaisalal" TargetMode="External"/><Relationship Id="rId551" Type="http://schemas.openxmlformats.org/officeDocument/2006/relationships/hyperlink" Target="https://www.linkedin.com/in/deni-eko-santoso-1586b2b9/" TargetMode="External"/><Relationship Id="rId1146" Type="http://schemas.openxmlformats.org/officeDocument/2006/relationships/hyperlink" Target="http://fannyhasbi.id/" TargetMode="External"/><Relationship Id="rId2477" Type="http://schemas.openxmlformats.org/officeDocument/2006/relationships/hyperlink" Target="http://linkein.com/" TargetMode="External"/><Relationship Id="rId2090" Type="http://schemas.openxmlformats.org/officeDocument/2006/relationships/hyperlink" Target="http://jobs.id/" TargetMode="External"/><Relationship Id="rId2091" Type="http://schemas.openxmlformats.org/officeDocument/2006/relationships/hyperlink" Target="http://jobs.id/" TargetMode="External"/><Relationship Id="rId2092" Type="http://schemas.openxmlformats.org/officeDocument/2006/relationships/hyperlink" Target="http://jobs.id/" TargetMode="External"/><Relationship Id="rId2093" Type="http://schemas.openxmlformats.org/officeDocument/2006/relationships/hyperlink" Target="http://jobs.id/" TargetMode="External"/><Relationship Id="rId2094" Type="http://schemas.openxmlformats.org/officeDocument/2006/relationships/hyperlink" Target="http://jobs.id/" TargetMode="External"/><Relationship Id="rId2095" Type="http://schemas.openxmlformats.org/officeDocument/2006/relationships/hyperlink" Target="http://jobs.id/" TargetMode="External"/><Relationship Id="rId2096" Type="http://schemas.openxmlformats.org/officeDocument/2006/relationships/hyperlink" Target="http://jobs.id/" TargetMode="External"/><Relationship Id="rId2097" Type="http://schemas.openxmlformats.org/officeDocument/2006/relationships/hyperlink" Target="http://jobs.id/" TargetMode="External"/><Relationship Id="rId2098" Type="http://schemas.openxmlformats.org/officeDocument/2006/relationships/hyperlink" Target="http://jobs.id/" TargetMode="External"/><Relationship Id="rId2099" Type="http://schemas.openxmlformats.org/officeDocument/2006/relationships/hyperlink" Target="http://jobs.id/" TargetMode="External"/><Relationship Id="rId2060" Type="http://schemas.openxmlformats.org/officeDocument/2006/relationships/hyperlink" Target="http://jobs.id/" TargetMode="External"/><Relationship Id="rId2061" Type="http://schemas.openxmlformats.org/officeDocument/2006/relationships/hyperlink" Target="http://jobs.id/" TargetMode="External"/><Relationship Id="rId2062" Type="http://schemas.openxmlformats.org/officeDocument/2006/relationships/hyperlink" Target="http://jobs.id/" TargetMode="External"/><Relationship Id="rId2063" Type="http://schemas.openxmlformats.org/officeDocument/2006/relationships/hyperlink" Target="http://jobs.id/" TargetMode="External"/><Relationship Id="rId2064" Type="http://schemas.openxmlformats.org/officeDocument/2006/relationships/hyperlink" Target="http://jobs.id/" TargetMode="External"/><Relationship Id="rId2065" Type="http://schemas.openxmlformats.org/officeDocument/2006/relationships/hyperlink" Target="http://jobs.id/" TargetMode="External"/><Relationship Id="rId2066" Type="http://schemas.openxmlformats.org/officeDocument/2006/relationships/hyperlink" Target="http://jobs.id/" TargetMode="External"/><Relationship Id="rId2067" Type="http://schemas.openxmlformats.org/officeDocument/2006/relationships/hyperlink" Target="http://jobs.id/" TargetMode="External"/><Relationship Id="rId2068" Type="http://schemas.openxmlformats.org/officeDocument/2006/relationships/hyperlink" Target="http://jobs.id/" TargetMode="External"/><Relationship Id="rId2069" Type="http://schemas.openxmlformats.org/officeDocument/2006/relationships/hyperlink" Target="http://jobs.id/" TargetMode="External"/><Relationship Id="rId2050" Type="http://schemas.openxmlformats.org/officeDocument/2006/relationships/hyperlink" Target="http://jobs.id/" TargetMode="External"/><Relationship Id="rId2051" Type="http://schemas.openxmlformats.org/officeDocument/2006/relationships/hyperlink" Target="http://jobs.id/" TargetMode="External"/><Relationship Id="rId495" Type="http://schemas.openxmlformats.org/officeDocument/2006/relationships/hyperlink" Target="https://www.linkedin.com/in/msalis/" TargetMode="External"/><Relationship Id="rId2052" Type="http://schemas.openxmlformats.org/officeDocument/2006/relationships/hyperlink" Target="http://jobs.id/" TargetMode="External"/><Relationship Id="rId494" Type="http://schemas.openxmlformats.org/officeDocument/2006/relationships/hyperlink" Target="https://www.linkedin.com/in/danti/" TargetMode="External"/><Relationship Id="rId2053" Type="http://schemas.openxmlformats.org/officeDocument/2006/relationships/hyperlink" Target="http://jobs.id/" TargetMode="External"/><Relationship Id="rId493" Type="http://schemas.openxmlformats.org/officeDocument/2006/relationships/hyperlink" Target="https://www.linkedin.com/in/sarah-jennisca-84417b5a/" TargetMode="External"/><Relationship Id="rId2054" Type="http://schemas.openxmlformats.org/officeDocument/2006/relationships/hyperlink" Target="http://jobs.id/" TargetMode="External"/><Relationship Id="rId492" Type="http://schemas.openxmlformats.org/officeDocument/2006/relationships/hyperlink" Target="https://www.linkedin.com/in/msalis/" TargetMode="External"/><Relationship Id="rId2055" Type="http://schemas.openxmlformats.org/officeDocument/2006/relationships/hyperlink" Target="http://jobs.id/" TargetMode="External"/><Relationship Id="rId499" Type="http://schemas.openxmlformats.org/officeDocument/2006/relationships/hyperlink" Target="http://adiatma.github.io/" TargetMode="External"/><Relationship Id="rId2056" Type="http://schemas.openxmlformats.org/officeDocument/2006/relationships/hyperlink" Target="http://jobs.id/" TargetMode="External"/><Relationship Id="rId498" Type="http://schemas.openxmlformats.org/officeDocument/2006/relationships/hyperlink" Target="https://www.linkedin.com/in/aldo-lazuardi/" TargetMode="External"/><Relationship Id="rId2057" Type="http://schemas.openxmlformats.org/officeDocument/2006/relationships/hyperlink" Target="http://jobs.id/" TargetMode="External"/><Relationship Id="rId497" Type="http://schemas.openxmlformats.org/officeDocument/2006/relationships/hyperlink" Target="https://www.linkedin.com/in/farisf/" TargetMode="External"/><Relationship Id="rId2058" Type="http://schemas.openxmlformats.org/officeDocument/2006/relationships/hyperlink" Target="http://jobs.id/" TargetMode="External"/><Relationship Id="rId496" Type="http://schemas.openxmlformats.org/officeDocument/2006/relationships/hyperlink" Target="http://madebyais.com/" TargetMode="External"/><Relationship Id="rId2059" Type="http://schemas.openxmlformats.org/officeDocument/2006/relationships/hyperlink" Target="http://jobs.id/" TargetMode="External"/><Relationship Id="rId2080" Type="http://schemas.openxmlformats.org/officeDocument/2006/relationships/hyperlink" Target="https://www.linkedin.com/in/taufik-hidayat-13b818105/" TargetMode="External"/><Relationship Id="rId2081" Type="http://schemas.openxmlformats.org/officeDocument/2006/relationships/hyperlink" Target="http://linkein.com/" TargetMode="External"/><Relationship Id="rId2082" Type="http://schemas.openxmlformats.org/officeDocument/2006/relationships/hyperlink" Target="https://www.linkedin.com/in/talha-ghias-71b0a993/" TargetMode="External"/><Relationship Id="rId2083" Type="http://schemas.openxmlformats.org/officeDocument/2006/relationships/hyperlink" Target="http://linkein.com/" TargetMode="External"/><Relationship Id="rId2084" Type="http://schemas.openxmlformats.org/officeDocument/2006/relationships/hyperlink" Target="https://www.linkedin.com/in/yossan-rahmadi-5356051a9/" TargetMode="External"/><Relationship Id="rId2085" Type="http://schemas.openxmlformats.org/officeDocument/2006/relationships/hyperlink" Target="http://linkein.com/" TargetMode="External"/><Relationship Id="rId2086" Type="http://schemas.openxmlformats.org/officeDocument/2006/relationships/hyperlink" Target="https://www.linkedin.com/in/bharathibtch/" TargetMode="External"/><Relationship Id="rId2087" Type="http://schemas.openxmlformats.org/officeDocument/2006/relationships/hyperlink" Target="http://linkein.com/" TargetMode="External"/><Relationship Id="rId2088" Type="http://schemas.openxmlformats.org/officeDocument/2006/relationships/hyperlink" Target="https://www.linkedin.com/in/dmalberto/" TargetMode="External"/><Relationship Id="rId2089" Type="http://schemas.openxmlformats.org/officeDocument/2006/relationships/hyperlink" Target="http://linkein.com/" TargetMode="External"/><Relationship Id="rId2070" Type="http://schemas.openxmlformats.org/officeDocument/2006/relationships/hyperlink" Target="http://jobs.id/" TargetMode="External"/><Relationship Id="rId2071" Type="http://schemas.openxmlformats.org/officeDocument/2006/relationships/hyperlink" Target="http://jobs.id/" TargetMode="External"/><Relationship Id="rId2072" Type="http://schemas.openxmlformats.org/officeDocument/2006/relationships/hyperlink" Target="http://jobs.id/" TargetMode="External"/><Relationship Id="rId2073" Type="http://schemas.openxmlformats.org/officeDocument/2006/relationships/hyperlink" Target="http://jobs.id/" TargetMode="External"/><Relationship Id="rId2074" Type="http://schemas.openxmlformats.org/officeDocument/2006/relationships/hyperlink" Target="http://jobs.id/" TargetMode="External"/><Relationship Id="rId2075" Type="http://schemas.openxmlformats.org/officeDocument/2006/relationships/hyperlink" Target="http://jobs.id/" TargetMode="External"/><Relationship Id="rId2076" Type="http://schemas.openxmlformats.org/officeDocument/2006/relationships/hyperlink" Target="https://www.linkedin.com/in/hafidium/" TargetMode="External"/><Relationship Id="rId2077" Type="http://schemas.openxmlformats.org/officeDocument/2006/relationships/hyperlink" Target="http://linkein.com/" TargetMode="External"/><Relationship Id="rId2078" Type="http://schemas.openxmlformats.org/officeDocument/2006/relationships/hyperlink" Target="https://www.linkedin.com/in/kiidii/" TargetMode="External"/><Relationship Id="rId2079" Type="http://schemas.openxmlformats.org/officeDocument/2006/relationships/hyperlink" Target="http://linkein.com/" TargetMode="External"/><Relationship Id="rId1610" Type="http://schemas.openxmlformats.org/officeDocument/2006/relationships/hyperlink" Target="http://jobs.id/" TargetMode="External"/><Relationship Id="rId1611" Type="http://schemas.openxmlformats.org/officeDocument/2006/relationships/hyperlink" Target="http://jobs.id/" TargetMode="External"/><Relationship Id="rId1612" Type="http://schemas.openxmlformats.org/officeDocument/2006/relationships/hyperlink" Target="http://jobs.id/" TargetMode="External"/><Relationship Id="rId1613" Type="http://schemas.openxmlformats.org/officeDocument/2006/relationships/hyperlink" Target="http://jobs.id/" TargetMode="External"/><Relationship Id="rId1614" Type="http://schemas.openxmlformats.org/officeDocument/2006/relationships/hyperlink" Target="http://jobs.id/" TargetMode="External"/><Relationship Id="rId1615" Type="http://schemas.openxmlformats.org/officeDocument/2006/relationships/hyperlink" Target="http://jobs.id/" TargetMode="External"/><Relationship Id="rId1616" Type="http://schemas.openxmlformats.org/officeDocument/2006/relationships/hyperlink" Target="http://jobs.id/" TargetMode="External"/><Relationship Id="rId907" Type="http://schemas.openxmlformats.org/officeDocument/2006/relationships/hyperlink" Target="mailto:mr.apriliaan@gmail.com" TargetMode="External"/><Relationship Id="rId1617" Type="http://schemas.openxmlformats.org/officeDocument/2006/relationships/hyperlink" Target="http://jobs.id/" TargetMode="External"/><Relationship Id="rId906" Type="http://schemas.openxmlformats.org/officeDocument/2006/relationships/hyperlink" Target="http://linkedin.com/in/erlina-c-b68108a2" TargetMode="External"/><Relationship Id="rId1618" Type="http://schemas.openxmlformats.org/officeDocument/2006/relationships/hyperlink" Target="http://jobs.id/" TargetMode="External"/><Relationship Id="rId905" Type="http://schemas.openxmlformats.org/officeDocument/2006/relationships/hyperlink" Target="mailto:erlinacahyani10i@gmail.com" TargetMode="External"/><Relationship Id="rId1619" Type="http://schemas.openxmlformats.org/officeDocument/2006/relationships/hyperlink" Target="http://jobs.id/" TargetMode="External"/><Relationship Id="rId904" Type="http://schemas.openxmlformats.org/officeDocument/2006/relationships/hyperlink" Target="http://linkedin.com/in/faris-irfan-081033a2" TargetMode="External"/><Relationship Id="rId909" Type="http://schemas.openxmlformats.org/officeDocument/2006/relationships/hyperlink" Target="mailto:prillyandininurul@gmail.com" TargetMode="External"/><Relationship Id="rId908" Type="http://schemas.openxmlformats.org/officeDocument/2006/relationships/hyperlink" Target="http://linkedin.com/in/apriliaagungnugroho" TargetMode="External"/><Relationship Id="rId903" Type="http://schemas.openxmlformats.org/officeDocument/2006/relationships/hyperlink" Target="mailto:erfansfaris@yahoo.co.id" TargetMode="External"/><Relationship Id="rId902" Type="http://schemas.openxmlformats.org/officeDocument/2006/relationships/hyperlink" Target="http://linkedin.com/in/khihadysucahyo" TargetMode="External"/><Relationship Id="rId901" Type="http://schemas.openxmlformats.org/officeDocument/2006/relationships/hyperlink" Target="http://cahkoding.github.io/" TargetMode="External"/><Relationship Id="rId900" Type="http://schemas.openxmlformats.org/officeDocument/2006/relationships/hyperlink" Target="mailto:khihady.ks@gmail.com" TargetMode="External"/><Relationship Id="rId1600" Type="http://schemas.openxmlformats.org/officeDocument/2006/relationships/hyperlink" Target="http://jobs.id/" TargetMode="External"/><Relationship Id="rId1601" Type="http://schemas.openxmlformats.org/officeDocument/2006/relationships/hyperlink" Target="http://jobs.id/" TargetMode="External"/><Relationship Id="rId1602" Type="http://schemas.openxmlformats.org/officeDocument/2006/relationships/hyperlink" Target="http://jobs.id/" TargetMode="External"/><Relationship Id="rId1603" Type="http://schemas.openxmlformats.org/officeDocument/2006/relationships/hyperlink" Target="http://jobs.id/" TargetMode="External"/><Relationship Id="rId1604" Type="http://schemas.openxmlformats.org/officeDocument/2006/relationships/hyperlink" Target="http://jobs.id/" TargetMode="External"/><Relationship Id="rId1605" Type="http://schemas.openxmlformats.org/officeDocument/2006/relationships/hyperlink" Target="http://jobs.id/" TargetMode="External"/><Relationship Id="rId1606" Type="http://schemas.openxmlformats.org/officeDocument/2006/relationships/hyperlink" Target="http://jobs.id/" TargetMode="External"/><Relationship Id="rId1607" Type="http://schemas.openxmlformats.org/officeDocument/2006/relationships/hyperlink" Target="http://jobs.id/" TargetMode="External"/><Relationship Id="rId1608" Type="http://schemas.openxmlformats.org/officeDocument/2006/relationships/hyperlink" Target="http://jobs.id/" TargetMode="External"/><Relationship Id="rId1609" Type="http://schemas.openxmlformats.org/officeDocument/2006/relationships/hyperlink" Target="http://jobs.id/" TargetMode="External"/><Relationship Id="rId1631" Type="http://schemas.openxmlformats.org/officeDocument/2006/relationships/hyperlink" Target="http://linkein.com/" TargetMode="External"/><Relationship Id="rId1632" Type="http://schemas.openxmlformats.org/officeDocument/2006/relationships/hyperlink" Target="https://www.linkedin.com/in/iqbalfasyah/" TargetMode="External"/><Relationship Id="rId1633" Type="http://schemas.openxmlformats.org/officeDocument/2006/relationships/hyperlink" Target="http://linkein.com/" TargetMode="External"/><Relationship Id="rId1634" Type="http://schemas.openxmlformats.org/officeDocument/2006/relationships/hyperlink" Target="https://www.linkedin.com/in/chandra-panjaitan/" TargetMode="External"/><Relationship Id="rId1635" Type="http://schemas.openxmlformats.org/officeDocument/2006/relationships/hyperlink" Target="http://linkein.com/" TargetMode="External"/><Relationship Id="rId1636" Type="http://schemas.openxmlformats.org/officeDocument/2006/relationships/hyperlink" Target="https://www.linkedin.com/in/jhon-mejer-panjaitan-6b6b4a150/" TargetMode="External"/><Relationship Id="rId1637" Type="http://schemas.openxmlformats.org/officeDocument/2006/relationships/hyperlink" Target="http://linkein.com/" TargetMode="External"/><Relationship Id="rId1638" Type="http://schemas.openxmlformats.org/officeDocument/2006/relationships/hyperlink" Target="https://www.linkedin.com/in/enggal-alfrian/" TargetMode="External"/><Relationship Id="rId929" Type="http://schemas.openxmlformats.org/officeDocument/2006/relationships/hyperlink" Target="http://github.com/andidp" TargetMode="External"/><Relationship Id="rId1639" Type="http://schemas.openxmlformats.org/officeDocument/2006/relationships/hyperlink" Target="http://linkein.com/" TargetMode="External"/><Relationship Id="rId928" Type="http://schemas.openxmlformats.org/officeDocument/2006/relationships/hyperlink" Target="mailto:andidepe11@gmail.com" TargetMode="External"/><Relationship Id="rId927" Type="http://schemas.openxmlformats.org/officeDocument/2006/relationships/hyperlink" Target="http://linkedin.com/in/andi-muhammad-dani-8ba22114" TargetMode="External"/><Relationship Id="rId926" Type="http://schemas.openxmlformats.org/officeDocument/2006/relationships/hyperlink" Target="mailto:andimuhammaddani@yahoo.com" TargetMode="External"/><Relationship Id="rId921" Type="http://schemas.openxmlformats.org/officeDocument/2006/relationships/hyperlink" Target="http://linkedin.com/in/amin4udin" TargetMode="External"/><Relationship Id="rId920" Type="http://schemas.openxmlformats.org/officeDocument/2006/relationships/hyperlink" Target="mailto:amin4udin@gmail.com" TargetMode="External"/><Relationship Id="rId925" Type="http://schemas.openxmlformats.org/officeDocument/2006/relationships/hyperlink" Target="http://linkedin.com/in/dandyarir" TargetMode="External"/><Relationship Id="rId924" Type="http://schemas.openxmlformats.org/officeDocument/2006/relationships/hyperlink" Target="mailto:dandyarir@gmail.com" TargetMode="External"/><Relationship Id="rId923" Type="http://schemas.openxmlformats.org/officeDocument/2006/relationships/hyperlink" Target="http://linkedin.com/in/ahmad-hasan-33baa8aa" TargetMode="External"/><Relationship Id="rId922" Type="http://schemas.openxmlformats.org/officeDocument/2006/relationships/hyperlink" Target="mailto:mas.hasan21@gmail.com" TargetMode="External"/><Relationship Id="rId1630" Type="http://schemas.openxmlformats.org/officeDocument/2006/relationships/hyperlink" Target="https://www.linkedin.com/in/aljazair-lindan-ba736619/" TargetMode="External"/><Relationship Id="rId1620" Type="http://schemas.openxmlformats.org/officeDocument/2006/relationships/hyperlink" Target="https://www.linkedin.com/in/olivia-rs/" TargetMode="External"/><Relationship Id="rId1621" Type="http://schemas.openxmlformats.org/officeDocument/2006/relationships/hyperlink" Target="http://linkein.com/" TargetMode="External"/><Relationship Id="rId1622" Type="http://schemas.openxmlformats.org/officeDocument/2006/relationships/hyperlink" Target="https://www.linkedin.com/in/candramarbun/" TargetMode="External"/><Relationship Id="rId1623" Type="http://schemas.openxmlformats.org/officeDocument/2006/relationships/hyperlink" Target="http://linkein.com/" TargetMode="External"/><Relationship Id="rId1624" Type="http://schemas.openxmlformats.org/officeDocument/2006/relationships/hyperlink" Target="https://www.linkedin.com/in/edycakrasinaga/" TargetMode="External"/><Relationship Id="rId1625" Type="http://schemas.openxmlformats.org/officeDocument/2006/relationships/hyperlink" Target="http://linkein.com/" TargetMode="External"/><Relationship Id="rId1626" Type="http://schemas.openxmlformats.org/officeDocument/2006/relationships/hyperlink" Target="https://www.linkedin.com/in/candrawjy/" TargetMode="External"/><Relationship Id="rId1627" Type="http://schemas.openxmlformats.org/officeDocument/2006/relationships/hyperlink" Target="http://linkein.com/" TargetMode="External"/><Relationship Id="rId918" Type="http://schemas.openxmlformats.org/officeDocument/2006/relationships/hyperlink" Target="mailto:ferdynagita@gmail.com" TargetMode="External"/><Relationship Id="rId1628" Type="http://schemas.openxmlformats.org/officeDocument/2006/relationships/hyperlink" Target="https://www.linkedin.com/in/sandri-agur-108967170/" TargetMode="External"/><Relationship Id="rId917" Type="http://schemas.openxmlformats.org/officeDocument/2006/relationships/hyperlink" Target="http://linkedin.com/in/yasseryazid" TargetMode="External"/><Relationship Id="rId1629" Type="http://schemas.openxmlformats.org/officeDocument/2006/relationships/hyperlink" Target="http://linkein.com/" TargetMode="External"/><Relationship Id="rId916" Type="http://schemas.openxmlformats.org/officeDocument/2006/relationships/hyperlink" Target="mailto:ncaribbean@gmail.com" TargetMode="External"/><Relationship Id="rId915" Type="http://schemas.openxmlformats.org/officeDocument/2006/relationships/hyperlink" Target="http://linkedin.com/in/fajar-lubis-8955a9110" TargetMode="External"/><Relationship Id="rId919" Type="http://schemas.openxmlformats.org/officeDocument/2006/relationships/hyperlink" Target="http://linkedin.com/in/gita-ferdina-anggraini-2ab713118" TargetMode="External"/><Relationship Id="rId910" Type="http://schemas.openxmlformats.org/officeDocument/2006/relationships/hyperlink" Target="http://linkedin.com/in/prilandini" TargetMode="External"/><Relationship Id="rId914" Type="http://schemas.openxmlformats.org/officeDocument/2006/relationships/hyperlink" Target="http://gorun.id/" TargetMode="External"/><Relationship Id="rId913" Type="http://schemas.openxmlformats.org/officeDocument/2006/relationships/hyperlink" Target="mailto:fajarsidiqlubis13@gmail.com" TargetMode="External"/><Relationship Id="rId912" Type="http://schemas.openxmlformats.org/officeDocument/2006/relationships/hyperlink" Target="http://linkedin.com/in/diffaimajid" TargetMode="External"/><Relationship Id="rId911" Type="http://schemas.openxmlformats.org/officeDocument/2006/relationships/hyperlink" Target="mailto:diffa.imajid16@gmail.com" TargetMode="External"/><Relationship Id="rId1213" Type="http://schemas.openxmlformats.org/officeDocument/2006/relationships/hyperlink" Target="https://www.linkedin.com/in/ariska-restu-ginanjar" TargetMode="External"/><Relationship Id="rId1697" Type="http://schemas.openxmlformats.org/officeDocument/2006/relationships/hyperlink" Target="http://linkein.com/" TargetMode="External"/><Relationship Id="rId2544" Type="http://schemas.openxmlformats.org/officeDocument/2006/relationships/hyperlink" Target="http://id.linkedin.com/in/annisa-amalia-nuraini-889b41117" TargetMode="External"/><Relationship Id="rId1214" Type="http://schemas.openxmlformats.org/officeDocument/2006/relationships/hyperlink" Target="https://www.linkedin.com/in/muhammadvidi" TargetMode="External"/><Relationship Id="rId1698" Type="http://schemas.openxmlformats.org/officeDocument/2006/relationships/hyperlink" Target="http://id.linkedin.com/in/andiarto-prabowo" TargetMode="External"/><Relationship Id="rId2545" Type="http://schemas.openxmlformats.org/officeDocument/2006/relationships/hyperlink" Target="http://linkein.com/" TargetMode="External"/><Relationship Id="rId1215" Type="http://schemas.openxmlformats.org/officeDocument/2006/relationships/hyperlink" Target="https://www.linkedin.com/in/wihlarko-prasdegdho-b6b88a157" TargetMode="External"/><Relationship Id="rId1699" Type="http://schemas.openxmlformats.org/officeDocument/2006/relationships/hyperlink" Target="http://linkein.com/" TargetMode="External"/><Relationship Id="rId2546" Type="http://schemas.openxmlformats.org/officeDocument/2006/relationships/hyperlink" Target="http://id.linkedin.com/in/ika-permata-sari-0173a577" TargetMode="External"/><Relationship Id="rId1216" Type="http://schemas.openxmlformats.org/officeDocument/2006/relationships/hyperlink" Target="http://www.redebian.com/" TargetMode="External"/><Relationship Id="rId2547" Type="http://schemas.openxmlformats.org/officeDocument/2006/relationships/hyperlink" Target="http://linkein.com/" TargetMode="External"/><Relationship Id="rId1217" Type="http://schemas.openxmlformats.org/officeDocument/2006/relationships/hyperlink" Target="https://www.linkedin.com/in/rezki-gustian" TargetMode="External"/><Relationship Id="rId2548" Type="http://schemas.openxmlformats.org/officeDocument/2006/relationships/hyperlink" Target="http://id.linkedin.com/in/erwin-sulistiya-8308051b" TargetMode="External"/><Relationship Id="rId1218" Type="http://schemas.openxmlformats.org/officeDocument/2006/relationships/hyperlink" Target="mailto:n.kismara@gmail.com" TargetMode="External"/><Relationship Id="rId2549" Type="http://schemas.openxmlformats.org/officeDocument/2006/relationships/hyperlink" Target="http://linkein.com/" TargetMode="External"/><Relationship Id="rId1219" Type="http://schemas.openxmlformats.org/officeDocument/2006/relationships/hyperlink" Target="http://linkedin.com/in/kurniawan-junaidy-1a127397" TargetMode="External"/><Relationship Id="rId866" Type="http://schemas.openxmlformats.org/officeDocument/2006/relationships/hyperlink" Target="mailto:alvindityas@gmail.com" TargetMode="External"/><Relationship Id="rId865" Type="http://schemas.openxmlformats.org/officeDocument/2006/relationships/hyperlink" Target="http://linkedin.com/in/rhyanz46" TargetMode="External"/><Relationship Id="rId864" Type="http://schemas.openxmlformats.org/officeDocument/2006/relationships/hyperlink" Target="http://ariansaputra.com/" TargetMode="External"/><Relationship Id="rId863" Type="http://schemas.openxmlformats.org/officeDocument/2006/relationships/hyperlink" Target="http://linkedin.com/in/jimmyjs" TargetMode="External"/><Relationship Id="rId869" Type="http://schemas.openxmlformats.org/officeDocument/2006/relationships/hyperlink" Target="mailto:muhammadyusuf931@gmail.com" TargetMode="External"/><Relationship Id="rId868" Type="http://schemas.openxmlformats.org/officeDocument/2006/relationships/hyperlink" Target="http://linkedin.com/in/mhgufron" TargetMode="External"/><Relationship Id="rId867" Type="http://schemas.openxmlformats.org/officeDocument/2006/relationships/hyperlink" Target="http://linkedin.com/in/piinalpin" TargetMode="External"/><Relationship Id="rId1690" Type="http://schemas.openxmlformats.org/officeDocument/2006/relationships/hyperlink" Target="https://www.linkedin.com/in/handrihmw/" TargetMode="External"/><Relationship Id="rId1691" Type="http://schemas.openxmlformats.org/officeDocument/2006/relationships/hyperlink" Target="http://linkein.com/" TargetMode="External"/><Relationship Id="rId1692" Type="http://schemas.openxmlformats.org/officeDocument/2006/relationships/hyperlink" Target="https://www.linkedin.com/in/sherly-hapsari-47481a163/" TargetMode="External"/><Relationship Id="rId862" Type="http://schemas.openxmlformats.org/officeDocument/2006/relationships/hyperlink" Target="http://jimmysetiawan.com/" TargetMode="External"/><Relationship Id="rId1693" Type="http://schemas.openxmlformats.org/officeDocument/2006/relationships/hyperlink" Target="https://www.linkedin.com/in/afianifz/" TargetMode="External"/><Relationship Id="rId2540" Type="http://schemas.openxmlformats.org/officeDocument/2006/relationships/hyperlink" Target="http://id.linkedin.com/in/ernst-aditya-196467126" TargetMode="External"/><Relationship Id="rId861" Type="http://schemas.openxmlformats.org/officeDocument/2006/relationships/hyperlink" Target="http://linkedin.com/in/azisuazusa" TargetMode="External"/><Relationship Id="rId1210" Type="http://schemas.openxmlformats.org/officeDocument/2006/relationships/hyperlink" Target="https://inikoding.blogspot.com/" TargetMode="External"/><Relationship Id="rId1694" Type="http://schemas.openxmlformats.org/officeDocument/2006/relationships/hyperlink" Target="https://www.linkedin.com/in/andryyosua/" TargetMode="External"/><Relationship Id="rId2541" Type="http://schemas.openxmlformats.org/officeDocument/2006/relationships/hyperlink" Target="http://linkein.com/" TargetMode="External"/><Relationship Id="rId860" Type="http://schemas.openxmlformats.org/officeDocument/2006/relationships/hyperlink" Target="http://azisuazusa.blogspot.co.id/" TargetMode="External"/><Relationship Id="rId1211" Type="http://schemas.openxmlformats.org/officeDocument/2006/relationships/hyperlink" Target="https://www.linkedin.com/in/hamidms" TargetMode="External"/><Relationship Id="rId1695" Type="http://schemas.openxmlformats.org/officeDocument/2006/relationships/hyperlink" Target="https://www.linkedin.com/in/ahmad-salafudin-4521a8180/" TargetMode="External"/><Relationship Id="rId2542" Type="http://schemas.openxmlformats.org/officeDocument/2006/relationships/hyperlink" Target="http://id.linkedin.com/in/williamwchandra" TargetMode="External"/><Relationship Id="rId1212" Type="http://schemas.openxmlformats.org/officeDocument/2006/relationships/hyperlink" Target="https://www.linkedin.com/in/jaenudin-f-641ab7138" TargetMode="External"/><Relationship Id="rId1696" Type="http://schemas.openxmlformats.org/officeDocument/2006/relationships/hyperlink" Target="http://id.linkedin.com/in/syaiful-anwar-06a5aba7" TargetMode="External"/><Relationship Id="rId2543" Type="http://schemas.openxmlformats.org/officeDocument/2006/relationships/hyperlink" Target="http://linkein.com/" TargetMode="External"/><Relationship Id="rId1202" Type="http://schemas.openxmlformats.org/officeDocument/2006/relationships/hyperlink" Target="https://www.linkedin.com/in/deyanarajib" TargetMode="External"/><Relationship Id="rId1686" Type="http://schemas.openxmlformats.org/officeDocument/2006/relationships/hyperlink" Target="https://www.linkedin.com/in/olivia-aldisa-94635359/" TargetMode="External"/><Relationship Id="rId2533" Type="http://schemas.openxmlformats.org/officeDocument/2006/relationships/hyperlink" Target="http://linkein.com/" TargetMode="External"/><Relationship Id="rId1203" Type="http://schemas.openxmlformats.org/officeDocument/2006/relationships/hyperlink" Target="https://www.linkedin.com/in/maulana-ibrahim-607647125" TargetMode="External"/><Relationship Id="rId1687" Type="http://schemas.openxmlformats.org/officeDocument/2006/relationships/hyperlink" Target="http://linkein.com/" TargetMode="External"/><Relationship Id="rId2534" Type="http://schemas.openxmlformats.org/officeDocument/2006/relationships/hyperlink" Target="http://id.linkedin.com/in/muhamad-syukron-b1314a184" TargetMode="External"/><Relationship Id="rId1204" Type="http://schemas.openxmlformats.org/officeDocument/2006/relationships/hyperlink" Target="http://linkedin.com/in/javk-javk-35847116b" TargetMode="External"/><Relationship Id="rId1688" Type="http://schemas.openxmlformats.org/officeDocument/2006/relationships/hyperlink" Target="https://www.linkedin.com/in/ivanjuliant/" TargetMode="External"/><Relationship Id="rId2535" Type="http://schemas.openxmlformats.org/officeDocument/2006/relationships/hyperlink" Target="http://linkein.com/" TargetMode="External"/><Relationship Id="rId1205" Type="http://schemas.openxmlformats.org/officeDocument/2006/relationships/hyperlink" Target="https://www.linkedin.com/in/yusuf-andora-31042a117" TargetMode="External"/><Relationship Id="rId1689" Type="http://schemas.openxmlformats.org/officeDocument/2006/relationships/hyperlink" Target="http://linkein.com/" TargetMode="External"/><Relationship Id="rId2536" Type="http://schemas.openxmlformats.org/officeDocument/2006/relationships/hyperlink" Target="http://id.linkedin.com/in/priagungkhusumanegara" TargetMode="External"/><Relationship Id="rId1206" Type="http://schemas.openxmlformats.org/officeDocument/2006/relationships/hyperlink" Target="https://www.linkedin.com/in/muhammad-faiz-fatah-251a74171" TargetMode="External"/><Relationship Id="rId2537" Type="http://schemas.openxmlformats.org/officeDocument/2006/relationships/hyperlink" Target="http://linkein.com/" TargetMode="External"/><Relationship Id="rId1207" Type="http://schemas.openxmlformats.org/officeDocument/2006/relationships/hyperlink" Target="mailto:gladysgaj@gmail.com" TargetMode="External"/><Relationship Id="rId2538" Type="http://schemas.openxmlformats.org/officeDocument/2006/relationships/hyperlink" Target="http://id.linkedin.com/in/tubagusdhafin" TargetMode="External"/><Relationship Id="rId1208" Type="http://schemas.openxmlformats.org/officeDocument/2006/relationships/hyperlink" Target="https://www.instagram.com/gladysgaj/" TargetMode="External"/><Relationship Id="rId2539" Type="http://schemas.openxmlformats.org/officeDocument/2006/relationships/hyperlink" Target="http://linkein.com/" TargetMode="External"/><Relationship Id="rId1209" Type="http://schemas.openxmlformats.org/officeDocument/2006/relationships/hyperlink" Target="https://www.linkedin.com/in/gladysgaj-000505118" TargetMode="External"/><Relationship Id="rId855" Type="http://schemas.openxmlformats.org/officeDocument/2006/relationships/hyperlink" Target="http://linkedin.com/in/surya-dwi-anantya-26abb870" TargetMode="External"/><Relationship Id="rId854" Type="http://schemas.openxmlformats.org/officeDocument/2006/relationships/hyperlink" Target="http://indoits.com/" TargetMode="External"/><Relationship Id="rId853" Type="http://schemas.openxmlformats.org/officeDocument/2006/relationships/hyperlink" Target="http://linkedin.com/in/azishapidin" TargetMode="External"/><Relationship Id="rId852" Type="http://schemas.openxmlformats.org/officeDocument/2006/relationships/hyperlink" Target="http://azishapidin.com" TargetMode="External"/><Relationship Id="rId859" Type="http://schemas.openxmlformats.org/officeDocument/2006/relationships/hyperlink" Target="http://linkedin.com/in/christian-partogi-ba18071" TargetMode="External"/><Relationship Id="rId858" Type="http://schemas.openxmlformats.org/officeDocument/2006/relationships/hyperlink" Target="http://linkedin.com/in/fajar-pratama-putra-b38078b4" TargetMode="External"/><Relationship Id="rId857" Type="http://schemas.openxmlformats.org/officeDocument/2006/relationships/hyperlink" Target="http://github.com/fajarpratamaputra?tab=repositories" TargetMode="External"/><Relationship Id="rId856" Type="http://schemas.openxmlformats.org/officeDocument/2006/relationships/hyperlink" Target="mailto:fajarpratamap@gmail.com" TargetMode="External"/><Relationship Id="rId1680" Type="http://schemas.openxmlformats.org/officeDocument/2006/relationships/hyperlink" Target="https://www.linkedin.com/in/ivanjuliant/" TargetMode="External"/><Relationship Id="rId1681" Type="http://schemas.openxmlformats.org/officeDocument/2006/relationships/hyperlink" Target="http://linkein.com/" TargetMode="External"/><Relationship Id="rId851" Type="http://schemas.openxmlformats.org/officeDocument/2006/relationships/hyperlink" Target="http://linkedin.com/in/sansandiah" TargetMode="External"/><Relationship Id="rId1682" Type="http://schemas.openxmlformats.org/officeDocument/2006/relationships/hyperlink" Target="https://www.linkedin.com/in/retno-wulan-tambunan-2704a5b8/" TargetMode="External"/><Relationship Id="rId850" Type="http://schemas.openxmlformats.org/officeDocument/2006/relationships/hyperlink" Target="http://ahsansandiah.wordpress.com/" TargetMode="External"/><Relationship Id="rId1683" Type="http://schemas.openxmlformats.org/officeDocument/2006/relationships/hyperlink" Target="http://linkein.com/" TargetMode="External"/><Relationship Id="rId2530" Type="http://schemas.openxmlformats.org/officeDocument/2006/relationships/hyperlink" Target="http://id.linkedin.com/in/abednegosantoso" TargetMode="External"/><Relationship Id="rId1200" Type="http://schemas.openxmlformats.org/officeDocument/2006/relationships/hyperlink" Target="https://www.linkedin.com/in/ibnu-izza-598751130?lipi=urn%3Ali%3Apage%3Ad_flagship3_profile_view_base_contact_details%3B%2B1RshclLQwyPxDQELW4fPw%3D%3D" TargetMode="External"/><Relationship Id="rId1684" Type="http://schemas.openxmlformats.org/officeDocument/2006/relationships/hyperlink" Target="https://www.linkedin.com/in/richad-rivanto-david-452baa112/" TargetMode="External"/><Relationship Id="rId2531" Type="http://schemas.openxmlformats.org/officeDocument/2006/relationships/hyperlink" Target="http://linkein.com/" TargetMode="External"/><Relationship Id="rId1201" Type="http://schemas.openxmlformats.org/officeDocument/2006/relationships/hyperlink" Target="https://www.linkedin.com/in/kiki-wahyudi-573042136" TargetMode="External"/><Relationship Id="rId1685" Type="http://schemas.openxmlformats.org/officeDocument/2006/relationships/hyperlink" Target="http://linkein.com/" TargetMode="External"/><Relationship Id="rId2532" Type="http://schemas.openxmlformats.org/officeDocument/2006/relationships/hyperlink" Target="http://id.linkedin.com/in/christianwbsn" TargetMode="External"/><Relationship Id="rId1235" Type="http://schemas.openxmlformats.org/officeDocument/2006/relationships/hyperlink" Target="http://linkedin.com/in/putera-kahfi-52663b48" TargetMode="External"/><Relationship Id="rId2566" Type="http://schemas.openxmlformats.org/officeDocument/2006/relationships/hyperlink" Target="http://id.linkedin.com/in/luhur-sarodja-744b5a124" TargetMode="External"/><Relationship Id="rId1236" Type="http://schemas.openxmlformats.org/officeDocument/2006/relationships/hyperlink" Target="http://linkedin.com/in/arisetyorini" TargetMode="External"/><Relationship Id="rId2567" Type="http://schemas.openxmlformats.org/officeDocument/2006/relationships/hyperlink" Target="http://linkein.com/" TargetMode="External"/><Relationship Id="rId1237" Type="http://schemas.openxmlformats.org/officeDocument/2006/relationships/hyperlink" Target="http://github.com/selesdepselesnul" TargetMode="External"/><Relationship Id="rId2568" Type="http://schemas.openxmlformats.org/officeDocument/2006/relationships/hyperlink" Target="http://id.linkedin.com/in/teguh-r-606899b0" TargetMode="External"/><Relationship Id="rId1238" Type="http://schemas.openxmlformats.org/officeDocument/2006/relationships/hyperlink" Target="http://linkedin.com/in/moch-deden" TargetMode="External"/><Relationship Id="rId2569" Type="http://schemas.openxmlformats.org/officeDocument/2006/relationships/hyperlink" Target="http://linkein.com/" TargetMode="External"/><Relationship Id="rId1239" Type="http://schemas.openxmlformats.org/officeDocument/2006/relationships/hyperlink" Target="https://www.linkedin.com/in/wiyoko-bagus-pamungkas-4ba98612b" TargetMode="External"/><Relationship Id="rId409" Type="http://schemas.openxmlformats.org/officeDocument/2006/relationships/hyperlink" Target="http://linkedin.com/in/nurcahyaari" TargetMode="External"/><Relationship Id="rId404" Type="http://schemas.openxmlformats.org/officeDocument/2006/relationships/hyperlink" Target="http://linkedin.com/in/mrifki8" TargetMode="External"/><Relationship Id="rId888" Type="http://schemas.openxmlformats.org/officeDocument/2006/relationships/hyperlink" Target="http://linkedin.com/in/anandalee13" TargetMode="External"/><Relationship Id="rId403" Type="http://schemas.openxmlformats.org/officeDocument/2006/relationships/hyperlink" Target="http://linkedin.com/in/fahmi-arief-27180b150" TargetMode="External"/><Relationship Id="rId887" Type="http://schemas.openxmlformats.org/officeDocument/2006/relationships/hyperlink" Target="mailto:rizkykurniananda@gmail.com" TargetMode="External"/><Relationship Id="rId402" Type="http://schemas.openxmlformats.org/officeDocument/2006/relationships/hyperlink" Target="http://linkedin.com/in/joni-13a77359" TargetMode="External"/><Relationship Id="rId886" Type="http://schemas.openxmlformats.org/officeDocument/2006/relationships/hyperlink" Target="http://linkedin.com/in/dwi-hujianto-965ab3102" TargetMode="External"/><Relationship Id="rId401" Type="http://schemas.openxmlformats.org/officeDocument/2006/relationships/hyperlink" Target="http://linkedin.com/in/fajar-ramadhan-9b8b9b118" TargetMode="External"/><Relationship Id="rId885" Type="http://schemas.openxmlformats.org/officeDocument/2006/relationships/hyperlink" Target="http://dwihujianto.com/" TargetMode="External"/><Relationship Id="rId408" Type="http://schemas.openxmlformats.org/officeDocument/2006/relationships/hyperlink" Target="mailto:nurcahyaari@gmail.com" TargetMode="External"/><Relationship Id="rId407" Type="http://schemas.openxmlformats.org/officeDocument/2006/relationships/hyperlink" Target="http://linkedin.com/in/nasser-maronie" TargetMode="External"/><Relationship Id="rId406" Type="http://schemas.openxmlformats.org/officeDocument/2006/relationships/hyperlink" Target="http://github.com/firstpersoncode" TargetMode="External"/><Relationship Id="rId405" Type="http://schemas.openxmlformats.org/officeDocument/2006/relationships/hyperlink" Target="http://linkedin.com/in/sofian-hadianto-3a077a12" TargetMode="External"/><Relationship Id="rId889" Type="http://schemas.openxmlformats.org/officeDocument/2006/relationships/hyperlink" Target="mailto:iwan.junaid@gmail.com" TargetMode="External"/><Relationship Id="rId880" Type="http://schemas.openxmlformats.org/officeDocument/2006/relationships/hyperlink" Target="mailto:hadian.rahmat@gmail.com" TargetMode="External"/><Relationship Id="rId2560" Type="http://schemas.openxmlformats.org/officeDocument/2006/relationships/hyperlink" Target="http://id.linkedin.com/in/arinanahya" TargetMode="External"/><Relationship Id="rId1230" Type="http://schemas.openxmlformats.org/officeDocument/2006/relationships/hyperlink" Target="mailto:erfansfaris@yahoo.co.id" TargetMode="External"/><Relationship Id="rId2561" Type="http://schemas.openxmlformats.org/officeDocument/2006/relationships/hyperlink" Target="http://linkein.com/" TargetMode="External"/><Relationship Id="rId400" Type="http://schemas.openxmlformats.org/officeDocument/2006/relationships/hyperlink" Target="http://linkedin.com/in/gan-artha-setyawan-67540b11a" TargetMode="External"/><Relationship Id="rId884" Type="http://schemas.openxmlformats.org/officeDocument/2006/relationships/hyperlink" Target="mailto:dwi.hujianto@gmail.com" TargetMode="External"/><Relationship Id="rId1231" Type="http://schemas.openxmlformats.org/officeDocument/2006/relationships/hyperlink" Target="http://linkedin.com/in/faris-irfan-081033a2" TargetMode="External"/><Relationship Id="rId2562" Type="http://schemas.openxmlformats.org/officeDocument/2006/relationships/hyperlink" Target="http://id.linkedin.com/in/andrew-budianto-73746897" TargetMode="External"/><Relationship Id="rId883" Type="http://schemas.openxmlformats.org/officeDocument/2006/relationships/hyperlink" Target="http://linkedin.com/in/eko-rismaryanto" TargetMode="External"/><Relationship Id="rId1232" Type="http://schemas.openxmlformats.org/officeDocument/2006/relationships/hyperlink" Target="mailto:erlinacahyani10i@gmail.com" TargetMode="External"/><Relationship Id="rId2563" Type="http://schemas.openxmlformats.org/officeDocument/2006/relationships/hyperlink" Target="http://linkein.com/" TargetMode="External"/><Relationship Id="rId882" Type="http://schemas.openxmlformats.org/officeDocument/2006/relationships/hyperlink" Target="mailto:eko.rismaryanto15@gmail.com" TargetMode="External"/><Relationship Id="rId1233" Type="http://schemas.openxmlformats.org/officeDocument/2006/relationships/hyperlink" Target="http://linkedin.com/in/erlina-c-b68108a2" TargetMode="External"/><Relationship Id="rId2564" Type="http://schemas.openxmlformats.org/officeDocument/2006/relationships/hyperlink" Target="http://id.linkedin.com/in/damar-adi-prabowo" TargetMode="External"/><Relationship Id="rId881" Type="http://schemas.openxmlformats.org/officeDocument/2006/relationships/hyperlink" Target="http://linkedin.com/in/hadianr" TargetMode="External"/><Relationship Id="rId1234" Type="http://schemas.openxmlformats.org/officeDocument/2006/relationships/hyperlink" Target="https://www.linkedin.com/in/reza-fahlepi/detail/contact-info/" TargetMode="External"/><Relationship Id="rId2565" Type="http://schemas.openxmlformats.org/officeDocument/2006/relationships/hyperlink" Target="http://linkein.com/" TargetMode="External"/><Relationship Id="rId1224" Type="http://schemas.openxmlformats.org/officeDocument/2006/relationships/hyperlink" Target="http://linkedin.com/in/sahyung" TargetMode="External"/><Relationship Id="rId2555" Type="http://schemas.openxmlformats.org/officeDocument/2006/relationships/hyperlink" Target="http://linkein.com/" TargetMode="External"/><Relationship Id="rId1225" Type="http://schemas.openxmlformats.org/officeDocument/2006/relationships/hyperlink" Target="mailto:gidayu.samala@gmail.com" TargetMode="External"/><Relationship Id="rId2556" Type="http://schemas.openxmlformats.org/officeDocument/2006/relationships/hyperlink" Target="http://id.linkedin.com/in/afifadiyoso" TargetMode="External"/><Relationship Id="rId1226" Type="http://schemas.openxmlformats.org/officeDocument/2006/relationships/hyperlink" Target="http://linkedin.com/in/gidayu-samala-34b5a6120" TargetMode="External"/><Relationship Id="rId2557" Type="http://schemas.openxmlformats.org/officeDocument/2006/relationships/hyperlink" Target="http://linkein.com/" TargetMode="External"/><Relationship Id="rId1227" Type="http://schemas.openxmlformats.org/officeDocument/2006/relationships/hyperlink" Target="mailto:khihady.ks@gmail.com" TargetMode="External"/><Relationship Id="rId2558" Type="http://schemas.openxmlformats.org/officeDocument/2006/relationships/hyperlink" Target="http://id.linkedin.com/in/bellabelinda" TargetMode="External"/><Relationship Id="rId1228" Type="http://schemas.openxmlformats.org/officeDocument/2006/relationships/hyperlink" Target="http://cahkoding.github.io/" TargetMode="External"/><Relationship Id="rId2559" Type="http://schemas.openxmlformats.org/officeDocument/2006/relationships/hyperlink" Target="http://linkein.com/" TargetMode="External"/><Relationship Id="rId1229" Type="http://schemas.openxmlformats.org/officeDocument/2006/relationships/hyperlink" Target="http://linkedin.com/in/khihadysucahyo" TargetMode="External"/><Relationship Id="rId877" Type="http://schemas.openxmlformats.org/officeDocument/2006/relationships/hyperlink" Target="http://linkedin.com/in/muhammadzhuhry" TargetMode="External"/><Relationship Id="rId876" Type="http://schemas.openxmlformats.org/officeDocument/2006/relationships/hyperlink" Target="mailto:muhammadzhuhry@gmail.com" TargetMode="External"/><Relationship Id="rId875" Type="http://schemas.openxmlformats.org/officeDocument/2006/relationships/hyperlink" Target="http://linkedin.com/in/rayhan-rafiud-darojat-870a8215a" TargetMode="External"/><Relationship Id="rId874" Type="http://schemas.openxmlformats.org/officeDocument/2006/relationships/hyperlink" Target="mailto:sirin6867@gmail.com" TargetMode="External"/><Relationship Id="rId879" Type="http://schemas.openxmlformats.org/officeDocument/2006/relationships/hyperlink" Target="http://linkedin.com/in/fitri-mega-damayanti-784688170" TargetMode="External"/><Relationship Id="rId878" Type="http://schemas.openxmlformats.org/officeDocument/2006/relationships/hyperlink" Target="mailto:fitrimega.42@gmail.com" TargetMode="External"/><Relationship Id="rId2550" Type="http://schemas.openxmlformats.org/officeDocument/2006/relationships/hyperlink" Target="http://id.linkedin.com/in/amanda-saputri-013b66110" TargetMode="External"/><Relationship Id="rId873" Type="http://schemas.openxmlformats.org/officeDocument/2006/relationships/hyperlink" Target="http://linkedin.com/in/onesinus" TargetMode="External"/><Relationship Id="rId1220" Type="http://schemas.openxmlformats.org/officeDocument/2006/relationships/hyperlink" Target="mailto:fauzi.chasan@gmail.com" TargetMode="External"/><Relationship Id="rId2551" Type="http://schemas.openxmlformats.org/officeDocument/2006/relationships/hyperlink" Target="http://linkein.com/" TargetMode="External"/><Relationship Id="rId872" Type="http://schemas.openxmlformats.org/officeDocument/2006/relationships/hyperlink" Target="http://onespt.blogspot.com/" TargetMode="External"/><Relationship Id="rId1221" Type="http://schemas.openxmlformats.org/officeDocument/2006/relationships/hyperlink" Target="http://linkedin.com/in/mcfauzi" TargetMode="External"/><Relationship Id="rId2552" Type="http://schemas.openxmlformats.org/officeDocument/2006/relationships/hyperlink" Target="https://www.linkedin.com/in/priagungkhusumanegara/" TargetMode="External"/><Relationship Id="rId871" Type="http://schemas.openxmlformats.org/officeDocument/2006/relationships/hyperlink" Target="http://linkedin.com/in/m-yusuf" TargetMode="External"/><Relationship Id="rId1222" Type="http://schemas.openxmlformats.org/officeDocument/2006/relationships/hyperlink" Target="mailto:ende.astro@gmail.com" TargetMode="External"/><Relationship Id="rId2553" Type="http://schemas.openxmlformats.org/officeDocument/2006/relationships/hyperlink" Target="http://linkein.com/" TargetMode="External"/><Relationship Id="rId870" Type="http://schemas.openxmlformats.org/officeDocument/2006/relationships/hyperlink" Target="http://myusuf.id/" TargetMode="External"/><Relationship Id="rId1223" Type="http://schemas.openxmlformats.org/officeDocument/2006/relationships/hyperlink" Target="http://bit.ly/sahyung-cv" TargetMode="External"/><Relationship Id="rId2554" Type="http://schemas.openxmlformats.org/officeDocument/2006/relationships/hyperlink" Target="http://id.linkedin.com/in/yusuf-efendi-807407179" TargetMode="External"/><Relationship Id="rId1653" Type="http://schemas.openxmlformats.org/officeDocument/2006/relationships/hyperlink" Target="http://linkein.com/" TargetMode="External"/><Relationship Id="rId2500" Type="http://schemas.openxmlformats.org/officeDocument/2006/relationships/hyperlink" Target="http://linkein.com/" TargetMode="External"/><Relationship Id="rId1654" Type="http://schemas.openxmlformats.org/officeDocument/2006/relationships/hyperlink" Target="https://www.linkedin.com/in/khairanimalau/" TargetMode="External"/><Relationship Id="rId2501" Type="http://schemas.openxmlformats.org/officeDocument/2006/relationships/hyperlink" Target="http://id.linkedin.com/in/joni" TargetMode="External"/><Relationship Id="rId1655" Type="http://schemas.openxmlformats.org/officeDocument/2006/relationships/hyperlink" Target="http://linkein.com/" TargetMode="External"/><Relationship Id="rId2502" Type="http://schemas.openxmlformats.org/officeDocument/2006/relationships/hyperlink" Target="http://linkein.com/" TargetMode="External"/><Relationship Id="rId1656" Type="http://schemas.openxmlformats.org/officeDocument/2006/relationships/hyperlink" Target="https://www.linkedin.com/in/hendro-prabowo/" TargetMode="External"/><Relationship Id="rId2503" Type="http://schemas.openxmlformats.org/officeDocument/2006/relationships/hyperlink" Target="http://id.linkedin.com/in/fathan" TargetMode="External"/><Relationship Id="rId1657" Type="http://schemas.openxmlformats.org/officeDocument/2006/relationships/hyperlink" Target="http://linkein.com/" TargetMode="External"/><Relationship Id="rId2504" Type="http://schemas.openxmlformats.org/officeDocument/2006/relationships/hyperlink" Target="http://linkein.com/" TargetMode="External"/><Relationship Id="rId1658" Type="http://schemas.openxmlformats.org/officeDocument/2006/relationships/hyperlink" Target="https://www.linkedin.com/in/candrawjy/" TargetMode="External"/><Relationship Id="rId2505" Type="http://schemas.openxmlformats.org/officeDocument/2006/relationships/hyperlink" Target="http://id.linkedin.com/in/geryruslandi" TargetMode="External"/><Relationship Id="rId1659" Type="http://schemas.openxmlformats.org/officeDocument/2006/relationships/hyperlink" Target="http://linkein.com/" TargetMode="External"/><Relationship Id="rId2506" Type="http://schemas.openxmlformats.org/officeDocument/2006/relationships/hyperlink" Target="http://linkein.com/" TargetMode="External"/><Relationship Id="rId2507" Type="http://schemas.openxmlformats.org/officeDocument/2006/relationships/hyperlink" Target="http://id.linkedin.com/in/veronica-ong" TargetMode="External"/><Relationship Id="rId2508" Type="http://schemas.openxmlformats.org/officeDocument/2006/relationships/hyperlink" Target="http://linkein.com/" TargetMode="External"/><Relationship Id="rId829" Type="http://schemas.openxmlformats.org/officeDocument/2006/relationships/hyperlink" Target="http://blog.mervpolis.com/roller/sentha" TargetMode="External"/><Relationship Id="rId2509" Type="http://schemas.openxmlformats.org/officeDocument/2006/relationships/hyperlink" Target="http://id.linkedin.com/in/iqbal-fajar-gartika-5163b499" TargetMode="External"/><Relationship Id="rId828" Type="http://schemas.openxmlformats.org/officeDocument/2006/relationships/hyperlink" Target="http://linkedin.com/in/haffjjj" TargetMode="External"/><Relationship Id="rId827" Type="http://schemas.openxmlformats.org/officeDocument/2006/relationships/hyperlink" Target="http://linkedin.com/in/semmatabei" TargetMode="External"/><Relationship Id="rId822" Type="http://schemas.openxmlformats.org/officeDocument/2006/relationships/hyperlink" Target="http://linkedin.com/in/dzaka-ammar-ibrahim" TargetMode="External"/><Relationship Id="rId821" Type="http://schemas.openxmlformats.org/officeDocument/2006/relationships/hyperlink" Target="http://dzakaammar.github.io/" TargetMode="External"/><Relationship Id="rId820" Type="http://schemas.openxmlformats.org/officeDocument/2006/relationships/hyperlink" Target="http://linkedin.com/in/wisnuanggoro" TargetMode="External"/><Relationship Id="rId826" Type="http://schemas.openxmlformats.org/officeDocument/2006/relationships/hyperlink" Target="http://satryo.me/" TargetMode="External"/><Relationship Id="rId825" Type="http://schemas.openxmlformats.org/officeDocument/2006/relationships/hyperlink" Target="http://linkedin.com/in/fadlifarham" TargetMode="External"/><Relationship Id="rId824" Type="http://schemas.openxmlformats.org/officeDocument/2006/relationships/hyperlink" Target="http://linkedin.com/in/fahrialfian" TargetMode="External"/><Relationship Id="rId823" Type="http://schemas.openxmlformats.org/officeDocument/2006/relationships/hyperlink" Target="mailto:fahrialfiannur@gmail.com" TargetMode="External"/><Relationship Id="rId1650" Type="http://schemas.openxmlformats.org/officeDocument/2006/relationships/hyperlink" Target="https://www.linkedin.com/in/yosiana-sembiring-87baa6153/" TargetMode="External"/><Relationship Id="rId1651" Type="http://schemas.openxmlformats.org/officeDocument/2006/relationships/hyperlink" Target="http://linkein.com/" TargetMode="External"/><Relationship Id="rId1652" Type="http://schemas.openxmlformats.org/officeDocument/2006/relationships/hyperlink" Target="https://www.linkedin.com/in/cindy-siringoringo/" TargetMode="External"/><Relationship Id="rId1642" Type="http://schemas.openxmlformats.org/officeDocument/2006/relationships/hyperlink" Target="https://www.linkedin.com/in/muhamad-faldi-taufik-546a9815b/" TargetMode="External"/><Relationship Id="rId1643" Type="http://schemas.openxmlformats.org/officeDocument/2006/relationships/hyperlink" Target="http://linkein.com/" TargetMode="External"/><Relationship Id="rId1644" Type="http://schemas.openxmlformats.org/officeDocument/2006/relationships/hyperlink" Target="https://www.linkedin.com/in/avriana-indarwasti/" TargetMode="External"/><Relationship Id="rId1645" Type="http://schemas.openxmlformats.org/officeDocument/2006/relationships/hyperlink" Target="http://linkein.com/" TargetMode="External"/><Relationship Id="rId1646" Type="http://schemas.openxmlformats.org/officeDocument/2006/relationships/hyperlink" Target="https://www.linkedin.com/in/anggiat-yazid-panggabean-739b49120/" TargetMode="External"/><Relationship Id="rId1647" Type="http://schemas.openxmlformats.org/officeDocument/2006/relationships/hyperlink" Target="http://linkein.com/" TargetMode="External"/><Relationship Id="rId1648" Type="http://schemas.openxmlformats.org/officeDocument/2006/relationships/hyperlink" Target="https://www.linkedin.com/in/melody-indah-tasso-038620139/" TargetMode="External"/><Relationship Id="rId1649" Type="http://schemas.openxmlformats.org/officeDocument/2006/relationships/hyperlink" Target="http://linkein.com/" TargetMode="External"/><Relationship Id="rId819" Type="http://schemas.openxmlformats.org/officeDocument/2006/relationships/hyperlink" Target="http://anggoro.net/" TargetMode="External"/><Relationship Id="rId818" Type="http://schemas.openxmlformats.org/officeDocument/2006/relationships/hyperlink" Target="http://linkedin.com/in/haidar-muhammad-albaqir-93999541" TargetMode="External"/><Relationship Id="rId817" Type="http://schemas.openxmlformats.org/officeDocument/2006/relationships/hyperlink" Target="http://linkedin.com/in/tobbysembiring" TargetMode="External"/><Relationship Id="rId816" Type="http://schemas.openxmlformats.org/officeDocument/2006/relationships/hyperlink" Target="http://linkedin.com/in/erick-rizal-47710395" TargetMode="External"/><Relationship Id="rId811" Type="http://schemas.openxmlformats.org/officeDocument/2006/relationships/hyperlink" Target="http://linkedin.com/in/muhamad-abdul-muis-a14047194" TargetMode="External"/><Relationship Id="rId810" Type="http://schemas.openxmlformats.org/officeDocument/2006/relationships/hyperlink" Target="http://linkedin.com/in/adeliaherlisa" TargetMode="External"/><Relationship Id="rId815" Type="http://schemas.openxmlformats.org/officeDocument/2006/relationships/hyperlink" Target="http://linkedin.com/in/thariq-alfa-benriska" TargetMode="External"/><Relationship Id="rId814" Type="http://schemas.openxmlformats.org/officeDocument/2006/relationships/hyperlink" Target="http://alfaben12.github.io/" TargetMode="External"/><Relationship Id="rId813" Type="http://schemas.openxmlformats.org/officeDocument/2006/relationships/hyperlink" Target="http://linkedin.com/in/ramadhan-shalahudin-al-ayyubi-2012a6178" TargetMode="External"/><Relationship Id="rId812" Type="http://schemas.openxmlformats.org/officeDocument/2006/relationships/hyperlink" Target="http://linkedin.com/in/nova-zaky-fathoni-87aa84137" TargetMode="External"/><Relationship Id="rId1640" Type="http://schemas.openxmlformats.org/officeDocument/2006/relationships/hyperlink" Target="https://www.linkedin.com/in/orianasihaloho/" TargetMode="External"/><Relationship Id="rId1641" Type="http://schemas.openxmlformats.org/officeDocument/2006/relationships/hyperlink" Target="http://linkein.com/" TargetMode="External"/><Relationship Id="rId1675" Type="http://schemas.openxmlformats.org/officeDocument/2006/relationships/hyperlink" Target="http://linkein.com/" TargetMode="External"/><Relationship Id="rId2522" Type="http://schemas.openxmlformats.org/officeDocument/2006/relationships/hyperlink" Target="http://advance.ai/" TargetMode="External"/><Relationship Id="rId1676" Type="http://schemas.openxmlformats.org/officeDocument/2006/relationships/hyperlink" Target="https://www.linkedin.com/in/ferdina-kusumah-599209100/" TargetMode="External"/><Relationship Id="rId2523" Type="http://schemas.openxmlformats.org/officeDocument/2006/relationships/hyperlink" Target="http://linkein.com/" TargetMode="External"/><Relationship Id="rId1677" Type="http://schemas.openxmlformats.org/officeDocument/2006/relationships/hyperlink" Target="http://linkein.com/" TargetMode="External"/><Relationship Id="rId2524" Type="http://schemas.openxmlformats.org/officeDocument/2006/relationships/hyperlink" Target="http://id.linkedin.com/in/budiryan" TargetMode="External"/><Relationship Id="rId1678" Type="http://schemas.openxmlformats.org/officeDocument/2006/relationships/hyperlink" Target="https://www.linkedin.com/in/yusuf-pangaribuan-0942ab11a/" TargetMode="External"/><Relationship Id="rId2525" Type="http://schemas.openxmlformats.org/officeDocument/2006/relationships/hyperlink" Target="http://linkein.com/" TargetMode="External"/><Relationship Id="rId1679" Type="http://schemas.openxmlformats.org/officeDocument/2006/relationships/hyperlink" Target="http://linkein.com/" TargetMode="External"/><Relationship Id="rId2526" Type="http://schemas.openxmlformats.org/officeDocument/2006/relationships/hyperlink" Target="http://id.linkedin.com/in/hartonosng" TargetMode="External"/><Relationship Id="rId2527" Type="http://schemas.openxmlformats.org/officeDocument/2006/relationships/hyperlink" Target="http://linkein.com/" TargetMode="External"/><Relationship Id="rId2528" Type="http://schemas.openxmlformats.org/officeDocument/2006/relationships/hyperlink" Target="http://id.linkedin.com/in/chandraandreas" TargetMode="External"/><Relationship Id="rId2529" Type="http://schemas.openxmlformats.org/officeDocument/2006/relationships/hyperlink" Target="http://linkein.com/" TargetMode="External"/><Relationship Id="rId849" Type="http://schemas.openxmlformats.org/officeDocument/2006/relationships/hyperlink" Target="http://linkedin.com/in/ahmad-sururi" TargetMode="External"/><Relationship Id="rId844" Type="http://schemas.openxmlformats.org/officeDocument/2006/relationships/hyperlink" Target="http://linkedin.com/in/sugiarto87" TargetMode="External"/><Relationship Id="rId843" Type="http://schemas.openxmlformats.org/officeDocument/2006/relationships/hyperlink" Target="http://gie-art.com/" TargetMode="External"/><Relationship Id="rId842" Type="http://schemas.openxmlformats.org/officeDocument/2006/relationships/hyperlink" Target="http://linkedin.com/in/septian-riza-saputra" TargetMode="External"/><Relationship Id="rId841" Type="http://schemas.openxmlformats.org/officeDocument/2006/relationships/hyperlink" Target="http://linkedin.com/in/yunan-kholilul-fatah-6b1b8986" TargetMode="External"/><Relationship Id="rId848" Type="http://schemas.openxmlformats.org/officeDocument/2006/relationships/hyperlink" Target="http://linkedin.com/in/muhammad-ozon-10536276" TargetMode="External"/><Relationship Id="rId847" Type="http://schemas.openxmlformats.org/officeDocument/2006/relationships/hyperlink" Target="http://linkedin.com/in/bangkit-fajar-putra-917283120" TargetMode="External"/><Relationship Id="rId846" Type="http://schemas.openxmlformats.org/officeDocument/2006/relationships/hyperlink" Target="http://linkedin.com/in/davit-syahputra-napitupulu" TargetMode="External"/><Relationship Id="rId845" Type="http://schemas.openxmlformats.org/officeDocument/2006/relationships/hyperlink" Target="http://linkedin.com/in/muhammad-abdurrozaq" TargetMode="External"/><Relationship Id="rId1670" Type="http://schemas.openxmlformats.org/officeDocument/2006/relationships/hyperlink" Target="https://www.linkedin.com/in/juliper-simanjuntak/" TargetMode="External"/><Relationship Id="rId840" Type="http://schemas.openxmlformats.org/officeDocument/2006/relationships/hyperlink" Target="http://linkedin.com/in/didik-tri-susanto-16029443" TargetMode="External"/><Relationship Id="rId1671" Type="http://schemas.openxmlformats.org/officeDocument/2006/relationships/hyperlink" Target="http://linkein.com/" TargetMode="External"/><Relationship Id="rId1672" Type="http://schemas.openxmlformats.org/officeDocument/2006/relationships/hyperlink" Target="https://www.linkedin.com/in/jonatambun/" TargetMode="External"/><Relationship Id="rId1673" Type="http://schemas.openxmlformats.org/officeDocument/2006/relationships/hyperlink" Target="http://linkein.com/" TargetMode="External"/><Relationship Id="rId2520" Type="http://schemas.openxmlformats.org/officeDocument/2006/relationships/hyperlink" Target="http://linkein.com/" TargetMode="External"/><Relationship Id="rId1674" Type="http://schemas.openxmlformats.org/officeDocument/2006/relationships/hyperlink" Target="https://www.linkedin.com/in/raghibamine/" TargetMode="External"/><Relationship Id="rId2521" Type="http://schemas.openxmlformats.org/officeDocument/2006/relationships/hyperlink" Target="http://id.linkedin.com/in/gregvidy" TargetMode="External"/><Relationship Id="rId1664" Type="http://schemas.openxmlformats.org/officeDocument/2006/relationships/hyperlink" Target="https://www.linkedin.com/in/aikoanji/" TargetMode="External"/><Relationship Id="rId2511" Type="http://schemas.openxmlformats.org/officeDocument/2006/relationships/hyperlink" Target="http://id.linkedin.com/in/ryan-deoanantyo-75109a146" TargetMode="External"/><Relationship Id="rId1665" Type="http://schemas.openxmlformats.org/officeDocument/2006/relationships/hyperlink" Target="http://linkein.com/" TargetMode="External"/><Relationship Id="rId2512" Type="http://schemas.openxmlformats.org/officeDocument/2006/relationships/hyperlink" Target="http://linkein.com/" TargetMode="External"/><Relationship Id="rId1666" Type="http://schemas.openxmlformats.org/officeDocument/2006/relationships/hyperlink" Target="https://www.linkedin.com/in/nurzazin/" TargetMode="External"/><Relationship Id="rId2513" Type="http://schemas.openxmlformats.org/officeDocument/2006/relationships/hyperlink" Target="https://www.linkedin.com/in/priagungkhusumanegara/" TargetMode="External"/><Relationship Id="rId1667" Type="http://schemas.openxmlformats.org/officeDocument/2006/relationships/hyperlink" Target="http://linkein.com/" TargetMode="External"/><Relationship Id="rId2514" Type="http://schemas.openxmlformats.org/officeDocument/2006/relationships/hyperlink" Target="http://linkein.com/" TargetMode="External"/><Relationship Id="rId1668" Type="http://schemas.openxmlformats.org/officeDocument/2006/relationships/hyperlink" Target="https://www.linkedin.com/in/arif-priatna/" TargetMode="External"/><Relationship Id="rId2515" Type="http://schemas.openxmlformats.org/officeDocument/2006/relationships/hyperlink" Target="https://www.linkedin.com/in/a-e-poetry/" TargetMode="External"/><Relationship Id="rId1669" Type="http://schemas.openxmlformats.org/officeDocument/2006/relationships/hyperlink" Target="http://linkein.com/" TargetMode="External"/><Relationship Id="rId2516" Type="http://schemas.openxmlformats.org/officeDocument/2006/relationships/hyperlink" Target="http://linkein.com/" TargetMode="External"/><Relationship Id="rId2517" Type="http://schemas.openxmlformats.org/officeDocument/2006/relationships/hyperlink" Target="http://id.linkedin.com/in/muchamad-rudi-kurniawan-18a6a65a" TargetMode="External"/><Relationship Id="rId2518" Type="http://schemas.openxmlformats.org/officeDocument/2006/relationships/hyperlink" Target="http://linkein.com/" TargetMode="External"/><Relationship Id="rId2519" Type="http://schemas.openxmlformats.org/officeDocument/2006/relationships/hyperlink" Target="http://id.linkedin.com/in/hendrahc" TargetMode="External"/><Relationship Id="rId839" Type="http://schemas.openxmlformats.org/officeDocument/2006/relationships/hyperlink" Target="http://medium.com/teknomuslim" TargetMode="External"/><Relationship Id="rId838" Type="http://schemas.openxmlformats.org/officeDocument/2006/relationships/hyperlink" Target="http://linkedin.com/in/dhanarjkusuma" TargetMode="External"/><Relationship Id="rId833" Type="http://schemas.openxmlformats.org/officeDocument/2006/relationships/hyperlink" Target="http://linkedin.com/in/abyan-juang-kecci" TargetMode="External"/><Relationship Id="rId832" Type="http://schemas.openxmlformats.org/officeDocument/2006/relationships/hyperlink" Target="http://linkedin.com/in/avre-barra" TargetMode="External"/><Relationship Id="rId831" Type="http://schemas.openxmlformats.org/officeDocument/2006/relationships/hyperlink" Target="http://shrotavre.com/" TargetMode="External"/><Relationship Id="rId830" Type="http://schemas.openxmlformats.org/officeDocument/2006/relationships/hyperlink" Target="http://linkedin.com/in/senjaananda" TargetMode="External"/><Relationship Id="rId837" Type="http://schemas.openxmlformats.org/officeDocument/2006/relationships/hyperlink" Target="http://linkedin.com/in/asasmoyo" TargetMode="External"/><Relationship Id="rId836" Type="http://schemas.openxmlformats.org/officeDocument/2006/relationships/hyperlink" Target="http://asasmoyo.github.io/" TargetMode="External"/><Relationship Id="rId835" Type="http://schemas.openxmlformats.org/officeDocument/2006/relationships/hyperlink" Target="http://linkedin.com/in/rezaandriyunanto" TargetMode="External"/><Relationship Id="rId834" Type="http://schemas.openxmlformats.org/officeDocument/2006/relationships/hyperlink" Target="http://sayareza.com/" TargetMode="External"/><Relationship Id="rId1660" Type="http://schemas.openxmlformats.org/officeDocument/2006/relationships/hyperlink" Target="https://www.linkedin.com/in/aljazair-lindan-ba736619/" TargetMode="External"/><Relationship Id="rId1661" Type="http://schemas.openxmlformats.org/officeDocument/2006/relationships/hyperlink" Target="http://linkein.com/" TargetMode="External"/><Relationship Id="rId1662" Type="http://schemas.openxmlformats.org/officeDocument/2006/relationships/hyperlink" Target="https://www.linkedin.com/in/abby-darda-damarullah-b41845157/" TargetMode="External"/><Relationship Id="rId1663" Type="http://schemas.openxmlformats.org/officeDocument/2006/relationships/hyperlink" Target="http://linkein.com/" TargetMode="External"/><Relationship Id="rId2510" Type="http://schemas.openxmlformats.org/officeDocument/2006/relationships/hyperlink" Target="http://linkein.com/" TargetMode="External"/><Relationship Id="rId2148" Type="http://schemas.openxmlformats.org/officeDocument/2006/relationships/hyperlink" Target="https://www.linkedin.com/in/candra-dwi-prasetyo-a069b6b3/" TargetMode="External"/><Relationship Id="rId2149" Type="http://schemas.openxmlformats.org/officeDocument/2006/relationships/hyperlink" Target="http://linkein.com/" TargetMode="External"/><Relationship Id="rId469" Type="http://schemas.openxmlformats.org/officeDocument/2006/relationships/hyperlink" Target="https://www.linkedin.com/in/samuel-sena-267a713a/" TargetMode="External"/><Relationship Id="rId468" Type="http://schemas.openxmlformats.org/officeDocument/2006/relationships/hyperlink" Target="https://www.linkedin.com/in/progca/" TargetMode="External"/><Relationship Id="rId467" Type="http://schemas.openxmlformats.org/officeDocument/2006/relationships/hyperlink" Target="https://www.linkedin.com/in/edwin-ocky-prayogo-9766bb12b/" TargetMode="External"/><Relationship Id="rId1290" Type="http://schemas.openxmlformats.org/officeDocument/2006/relationships/hyperlink" Target="http://linkedin.com/in/muhammad-rizki-kurniawan-b5a52b11b" TargetMode="External"/><Relationship Id="rId1291" Type="http://schemas.openxmlformats.org/officeDocument/2006/relationships/hyperlink" Target="http://linkedin.com/in/nurikadewi" TargetMode="External"/><Relationship Id="rId1292" Type="http://schemas.openxmlformats.org/officeDocument/2006/relationships/hyperlink" Target="http://github.com/radityaarya" TargetMode="External"/><Relationship Id="rId462" Type="http://schemas.openxmlformats.org/officeDocument/2006/relationships/hyperlink" Target="https://www.linkedin.com/in/mrynnt/" TargetMode="External"/><Relationship Id="rId1293" Type="http://schemas.openxmlformats.org/officeDocument/2006/relationships/hyperlink" Target="http://linkedin.com/in/radityaarya" TargetMode="External"/><Relationship Id="rId2140" Type="http://schemas.openxmlformats.org/officeDocument/2006/relationships/hyperlink" Target="https://www.linkedin.com/in/dickysyaputra/" TargetMode="External"/><Relationship Id="rId461" Type="http://schemas.openxmlformats.org/officeDocument/2006/relationships/hyperlink" Target="http://mariyanto.id/" TargetMode="External"/><Relationship Id="rId1294" Type="http://schemas.openxmlformats.org/officeDocument/2006/relationships/hyperlink" Target="http://linkedin.com/in/irfansholehhermawan" TargetMode="External"/><Relationship Id="rId2141" Type="http://schemas.openxmlformats.org/officeDocument/2006/relationships/hyperlink" Target="http://linkein.com/" TargetMode="External"/><Relationship Id="rId460" Type="http://schemas.openxmlformats.org/officeDocument/2006/relationships/hyperlink" Target="mailto:mariyanto1992@gmail.com" TargetMode="External"/><Relationship Id="rId1295" Type="http://schemas.openxmlformats.org/officeDocument/2006/relationships/hyperlink" Target="mailto:syaputrasurbakti@gmail.com" TargetMode="External"/><Relationship Id="rId2142" Type="http://schemas.openxmlformats.org/officeDocument/2006/relationships/hyperlink" Target="https://www.linkedin.com/in/agus-awaludin-424711153/" TargetMode="External"/><Relationship Id="rId1296" Type="http://schemas.openxmlformats.org/officeDocument/2006/relationships/hyperlink" Target="http://linkedin.com/in/oktasyaputra" TargetMode="External"/><Relationship Id="rId2143" Type="http://schemas.openxmlformats.org/officeDocument/2006/relationships/hyperlink" Target="http://linkein.com/" TargetMode="External"/><Relationship Id="rId466" Type="http://schemas.openxmlformats.org/officeDocument/2006/relationships/hyperlink" Target="https://www.linkedin.com/in/rulisastra/" TargetMode="External"/><Relationship Id="rId1297" Type="http://schemas.openxmlformats.org/officeDocument/2006/relationships/hyperlink" Target="http://pararang.com/" TargetMode="External"/><Relationship Id="rId2144" Type="http://schemas.openxmlformats.org/officeDocument/2006/relationships/hyperlink" Target="https://www.linkedin.com/in/sugi-pringgandani-956b8689/" TargetMode="External"/><Relationship Id="rId465" Type="http://schemas.openxmlformats.org/officeDocument/2006/relationships/hyperlink" Target="http://medium.com/@rulisastra" TargetMode="External"/><Relationship Id="rId1298" Type="http://schemas.openxmlformats.org/officeDocument/2006/relationships/hyperlink" Target="http://linkedin.com/in/muhammadikhsan" TargetMode="External"/><Relationship Id="rId2145" Type="http://schemas.openxmlformats.org/officeDocument/2006/relationships/hyperlink" Target="http://linkein.com/" TargetMode="External"/><Relationship Id="rId464" Type="http://schemas.openxmlformats.org/officeDocument/2006/relationships/hyperlink" Target="https://www.linkedin.com/in/ludvianto-ovandi-4a32493a/" TargetMode="External"/><Relationship Id="rId1299" Type="http://schemas.openxmlformats.org/officeDocument/2006/relationships/hyperlink" Target="http://linkedin.com/in/zidni-ilman-nafi-563899148" TargetMode="External"/><Relationship Id="rId2146" Type="http://schemas.openxmlformats.org/officeDocument/2006/relationships/hyperlink" Target="https://www.linkedin.com/in/candra-dwi-prasetyo-a069b6b3/" TargetMode="External"/><Relationship Id="rId463" Type="http://schemas.openxmlformats.org/officeDocument/2006/relationships/hyperlink" Target="http://meruvian.com" TargetMode="External"/><Relationship Id="rId2147" Type="http://schemas.openxmlformats.org/officeDocument/2006/relationships/hyperlink" Target="http://linkein.com/" TargetMode="External"/><Relationship Id="rId2137" Type="http://schemas.openxmlformats.org/officeDocument/2006/relationships/hyperlink" Target="http://linkein.com/" TargetMode="External"/><Relationship Id="rId2138" Type="http://schemas.openxmlformats.org/officeDocument/2006/relationships/hyperlink" Target="https://www.linkedin.com/in/candra-dwi-prasetyo-a069b6b3/" TargetMode="External"/><Relationship Id="rId2139" Type="http://schemas.openxmlformats.org/officeDocument/2006/relationships/hyperlink" Target="http://linkein.com/" TargetMode="External"/><Relationship Id="rId459" Type="http://schemas.openxmlformats.org/officeDocument/2006/relationships/hyperlink" Target="https://www.linkedin.com/in/ffaaddiill/" TargetMode="External"/><Relationship Id="rId458" Type="http://schemas.openxmlformats.org/officeDocument/2006/relationships/hyperlink" Target="https://www.linkedin.com/in/penadidik/" TargetMode="External"/><Relationship Id="rId457" Type="http://schemas.openxmlformats.org/officeDocument/2006/relationships/hyperlink" Target="http://lintaspena.org" TargetMode="External"/><Relationship Id="rId456" Type="http://schemas.openxmlformats.org/officeDocument/2006/relationships/hyperlink" Target="https://www.linkedin.com/in/ridwan-firdaus-3a6b35117/" TargetMode="External"/><Relationship Id="rId1280" Type="http://schemas.openxmlformats.org/officeDocument/2006/relationships/hyperlink" Target="https://www.linkedin.com/in/hendry-setiadi-a95073119/" TargetMode="External"/><Relationship Id="rId1281" Type="http://schemas.openxmlformats.org/officeDocument/2006/relationships/hyperlink" Target="https://medium.com/@rifqi416" TargetMode="External"/><Relationship Id="rId451" Type="http://schemas.openxmlformats.org/officeDocument/2006/relationships/hyperlink" Target="https://www.linkedin.com/in/trio-purnomo-88b31632/" TargetMode="External"/><Relationship Id="rId1282" Type="http://schemas.openxmlformats.org/officeDocument/2006/relationships/hyperlink" Target="https://www.linkedin.com/in/rifqi-mulya-fahmi/" TargetMode="External"/><Relationship Id="rId450" Type="http://schemas.openxmlformats.org/officeDocument/2006/relationships/hyperlink" Target="https://www.linkedin.com/in/dearaflyprayogoarastama/" TargetMode="External"/><Relationship Id="rId1283" Type="http://schemas.openxmlformats.org/officeDocument/2006/relationships/hyperlink" Target="https://www.linkedin.com/in/ivanfadhila/" TargetMode="External"/><Relationship Id="rId2130" Type="http://schemas.openxmlformats.org/officeDocument/2006/relationships/hyperlink" Target="https://www.linkedin.com/in/ariffsetiawan/" TargetMode="External"/><Relationship Id="rId1284" Type="http://schemas.openxmlformats.org/officeDocument/2006/relationships/hyperlink" Target="mailto:qodirmasruri@gmail.com" TargetMode="External"/><Relationship Id="rId2131" Type="http://schemas.openxmlformats.org/officeDocument/2006/relationships/hyperlink" Target="http://linkein.com/" TargetMode="External"/><Relationship Id="rId1285" Type="http://schemas.openxmlformats.org/officeDocument/2006/relationships/hyperlink" Target="https://www.linkedin.com/in/justmasqod/" TargetMode="External"/><Relationship Id="rId2132" Type="http://schemas.openxmlformats.org/officeDocument/2006/relationships/hyperlink" Target="https://www.linkedin.com/in/satriyoy/" TargetMode="External"/><Relationship Id="rId455" Type="http://schemas.openxmlformats.org/officeDocument/2006/relationships/hyperlink" Target="https://www.linkedin.com/in/ervan-adetya-sukianto-a1973a61/" TargetMode="External"/><Relationship Id="rId1286" Type="http://schemas.openxmlformats.org/officeDocument/2006/relationships/hyperlink" Target="mailto:nurchoir6@gmail.com" TargetMode="External"/><Relationship Id="rId2133" Type="http://schemas.openxmlformats.org/officeDocument/2006/relationships/hyperlink" Target="http://linkein.com/" TargetMode="External"/><Relationship Id="rId454" Type="http://schemas.openxmlformats.org/officeDocument/2006/relationships/hyperlink" Target="https://www.linkedin.com/in/fullstack-rubenambarita/" TargetMode="External"/><Relationship Id="rId1287" Type="http://schemas.openxmlformats.org/officeDocument/2006/relationships/hyperlink" Target="https://www.linkedin.com/in/nur-choirudin-622352b6/detail/contact-info/" TargetMode="External"/><Relationship Id="rId2134" Type="http://schemas.openxmlformats.org/officeDocument/2006/relationships/hyperlink" Target="https://www.linkedin.com/in/thidayatullah/" TargetMode="External"/><Relationship Id="rId453" Type="http://schemas.openxmlformats.org/officeDocument/2006/relationships/hyperlink" Target="https://www.linkedin.com/in/irsantyo-hadi-693a166b/" TargetMode="External"/><Relationship Id="rId1288" Type="http://schemas.openxmlformats.org/officeDocument/2006/relationships/hyperlink" Target="http://linkedin.com/in/achmad-fauzi-bahanan-41490b42" TargetMode="External"/><Relationship Id="rId2135" Type="http://schemas.openxmlformats.org/officeDocument/2006/relationships/hyperlink" Target="http://linkein.com/" TargetMode="External"/><Relationship Id="rId452" Type="http://schemas.openxmlformats.org/officeDocument/2006/relationships/hyperlink" Target="https://www.linkedin.com/in/ali-u-32931261/" TargetMode="External"/><Relationship Id="rId1289" Type="http://schemas.openxmlformats.org/officeDocument/2006/relationships/hyperlink" Target="http://linkedin.com/in/hafnisulun" TargetMode="External"/><Relationship Id="rId2136" Type="http://schemas.openxmlformats.org/officeDocument/2006/relationships/hyperlink" Target="https://www.linkedin.com/in/indraone01/" TargetMode="External"/><Relationship Id="rId491" Type="http://schemas.openxmlformats.org/officeDocument/2006/relationships/hyperlink" Target="https://www.linkedin.com/in/alfitriv/" TargetMode="External"/><Relationship Id="rId490" Type="http://schemas.openxmlformats.org/officeDocument/2006/relationships/hyperlink" Target="https://github.com/alfitriv" TargetMode="External"/><Relationship Id="rId489" Type="http://schemas.openxmlformats.org/officeDocument/2006/relationships/hyperlink" Target="https://www.linkedin.com/in/dativadw/" TargetMode="External"/><Relationship Id="rId2160" Type="http://schemas.openxmlformats.org/officeDocument/2006/relationships/hyperlink" Target="https://www.linkedin.com/in/muhridwan/" TargetMode="External"/><Relationship Id="rId2161" Type="http://schemas.openxmlformats.org/officeDocument/2006/relationships/hyperlink" Target="http://linkein.com/" TargetMode="External"/><Relationship Id="rId484" Type="http://schemas.openxmlformats.org/officeDocument/2006/relationships/hyperlink" Target="mailto:claudiakenyta009@gmail.com" TargetMode="External"/><Relationship Id="rId2162" Type="http://schemas.openxmlformats.org/officeDocument/2006/relationships/hyperlink" Target="https://www.linkedin.com/in/irsyad-jamal-pratama-putra-537465126/" TargetMode="External"/><Relationship Id="rId483" Type="http://schemas.openxmlformats.org/officeDocument/2006/relationships/hyperlink" Target="https://www.linkedin.com/in/nadia-aprisilia-25511b123/" TargetMode="External"/><Relationship Id="rId2163" Type="http://schemas.openxmlformats.org/officeDocument/2006/relationships/hyperlink" Target="http://linkein.com/" TargetMode="External"/><Relationship Id="rId482" Type="http://schemas.openxmlformats.org/officeDocument/2006/relationships/hyperlink" Target="https://www.linkedin.com/in/putri-alvita/" TargetMode="External"/><Relationship Id="rId2164" Type="http://schemas.openxmlformats.org/officeDocument/2006/relationships/hyperlink" Target="https://www.linkedin.com/in/samuelzega/" TargetMode="External"/><Relationship Id="rId481" Type="http://schemas.openxmlformats.org/officeDocument/2006/relationships/hyperlink" Target="https://www.linkedin.com/in/dafa-ilyasa-207a21136/" TargetMode="External"/><Relationship Id="rId2165" Type="http://schemas.openxmlformats.org/officeDocument/2006/relationships/hyperlink" Target="http://linkein.com/" TargetMode="External"/><Relationship Id="rId488" Type="http://schemas.openxmlformats.org/officeDocument/2006/relationships/hyperlink" Target="mailto:dativadwir@gmail.com" TargetMode="External"/><Relationship Id="rId2166" Type="http://schemas.openxmlformats.org/officeDocument/2006/relationships/hyperlink" Target="https://www.linkedin.com/in/ucu-nurul-ulum-92a003120/" TargetMode="External"/><Relationship Id="rId487" Type="http://schemas.openxmlformats.org/officeDocument/2006/relationships/hyperlink" Target="https://www.linkedin.com/in/dewi-suryamaharani-2a259814b/" TargetMode="External"/><Relationship Id="rId2167" Type="http://schemas.openxmlformats.org/officeDocument/2006/relationships/hyperlink" Target="http://linkein.com/" TargetMode="External"/><Relationship Id="rId486" Type="http://schemas.openxmlformats.org/officeDocument/2006/relationships/hyperlink" Target="mailto:suryamaharanidewi@gmail.com" TargetMode="External"/><Relationship Id="rId2168" Type="http://schemas.openxmlformats.org/officeDocument/2006/relationships/hyperlink" Target="https://www.linkedin.com/in/taufiqsyahrir/" TargetMode="External"/><Relationship Id="rId485" Type="http://schemas.openxmlformats.org/officeDocument/2006/relationships/hyperlink" Target="https://www.linkedin.com/in/claudiakenyta/" TargetMode="External"/><Relationship Id="rId2169" Type="http://schemas.openxmlformats.org/officeDocument/2006/relationships/hyperlink" Target="http://linkein.com/" TargetMode="External"/><Relationship Id="rId2159" Type="http://schemas.openxmlformats.org/officeDocument/2006/relationships/hyperlink" Target="http://linkein.com/" TargetMode="External"/><Relationship Id="rId480" Type="http://schemas.openxmlformats.org/officeDocument/2006/relationships/hyperlink" Target="http://dafailyasa.github.io/" TargetMode="External"/><Relationship Id="rId479" Type="http://schemas.openxmlformats.org/officeDocument/2006/relationships/hyperlink" Target="https://www.linkedin.com/in/roisul-musthofa/" TargetMode="External"/><Relationship Id="rId478" Type="http://schemas.openxmlformats.org/officeDocument/2006/relationships/hyperlink" Target="https://www.linkedin.com/in/nuligiarsyani/" TargetMode="External"/><Relationship Id="rId2150" Type="http://schemas.openxmlformats.org/officeDocument/2006/relationships/hyperlink" Target="https://www.linkedin.com/in/candra-dwi-prasetyo-a069b6b3/" TargetMode="External"/><Relationship Id="rId473" Type="http://schemas.openxmlformats.org/officeDocument/2006/relationships/hyperlink" Target="mailto:ramdanibeny@gmail.com" TargetMode="External"/><Relationship Id="rId2151" Type="http://schemas.openxmlformats.org/officeDocument/2006/relationships/hyperlink" Target="http://linkein.com/" TargetMode="External"/><Relationship Id="rId472" Type="http://schemas.openxmlformats.org/officeDocument/2006/relationships/hyperlink" Target="https://www.linkedin.com/in/terry-iskandar-48035859/" TargetMode="External"/><Relationship Id="rId2152" Type="http://schemas.openxmlformats.org/officeDocument/2006/relationships/hyperlink" Target="https://www.linkedin.com/in/candra-dwi-prasetyo-a069b6b3/" TargetMode="External"/><Relationship Id="rId471" Type="http://schemas.openxmlformats.org/officeDocument/2006/relationships/hyperlink" Target="https://www.linkedin.com/in/vaskal-nanjung-supratman-369354b7/" TargetMode="External"/><Relationship Id="rId2153" Type="http://schemas.openxmlformats.org/officeDocument/2006/relationships/hyperlink" Target="http://linkein.com/" TargetMode="External"/><Relationship Id="rId470" Type="http://schemas.openxmlformats.org/officeDocument/2006/relationships/hyperlink" Target="https://www.linkedin.com/in/harry-wijaya-29a82154/" TargetMode="External"/><Relationship Id="rId2154" Type="http://schemas.openxmlformats.org/officeDocument/2006/relationships/hyperlink" Target="https://www.linkedin.com/in/argubihelmi/" TargetMode="External"/><Relationship Id="rId477" Type="http://schemas.openxmlformats.org/officeDocument/2006/relationships/hyperlink" Target="http://linkedin.com/in/rsonnyprakoso" TargetMode="External"/><Relationship Id="rId2155" Type="http://schemas.openxmlformats.org/officeDocument/2006/relationships/hyperlink" Target="http://linkein.com/" TargetMode="External"/><Relationship Id="rId476" Type="http://schemas.openxmlformats.org/officeDocument/2006/relationships/hyperlink" Target="http://linkedin.com/in/rsonnyprakoso" TargetMode="External"/><Relationship Id="rId2156" Type="http://schemas.openxmlformats.org/officeDocument/2006/relationships/hyperlink" Target="https://www.linkedin.com/in/jevonaverill/" TargetMode="External"/><Relationship Id="rId475" Type="http://schemas.openxmlformats.org/officeDocument/2006/relationships/hyperlink" Target="https://www.linkedin.com/in/handerson-sitepu-95979171/" TargetMode="External"/><Relationship Id="rId2157" Type="http://schemas.openxmlformats.org/officeDocument/2006/relationships/hyperlink" Target="http://linkein.com/" TargetMode="External"/><Relationship Id="rId474" Type="http://schemas.openxmlformats.org/officeDocument/2006/relationships/hyperlink" Target="https://www.linkedin.com/in/beny-ramdani-69b63b125/" TargetMode="External"/><Relationship Id="rId2158" Type="http://schemas.openxmlformats.org/officeDocument/2006/relationships/hyperlink" Target="https://www.linkedin.com/in/muhammadsutrisno97/" TargetMode="External"/><Relationship Id="rId1257" Type="http://schemas.openxmlformats.org/officeDocument/2006/relationships/hyperlink" Target="https://www.linkedin.com/in/agustinus-m-tua-sijabat-3b28a7b4/" TargetMode="External"/><Relationship Id="rId2104" Type="http://schemas.openxmlformats.org/officeDocument/2006/relationships/hyperlink" Target="http://jobs.id/" TargetMode="External"/><Relationship Id="rId2588" Type="http://schemas.openxmlformats.org/officeDocument/2006/relationships/hyperlink" Target="http://linkein.com/" TargetMode="External"/><Relationship Id="rId1258" Type="http://schemas.openxmlformats.org/officeDocument/2006/relationships/hyperlink" Target="https://www.linkedin.com/in/irma-farhanah/" TargetMode="External"/><Relationship Id="rId2105" Type="http://schemas.openxmlformats.org/officeDocument/2006/relationships/hyperlink" Target="http://jobs.id/" TargetMode="External"/><Relationship Id="rId2589" Type="http://schemas.openxmlformats.org/officeDocument/2006/relationships/hyperlink" Target="http://id.linkedin.com/in/nuzulia-fajri-rahmi" TargetMode="External"/><Relationship Id="rId1259" Type="http://schemas.openxmlformats.org/officeDocument/2006/relationships/hyperlink" Target="https://www.linkedin.com/in/fanidya-cinthya-480103158/" TargetMode="External"/><Relationship Id="rId2106" Type="http://schemas.openxmlformats.org/officeDocument/2006/relationships/hyperlink" Target="http://jobs.id/" TargetMode="External"/><Relationship Id="rId2107" Type="http://schemas.openxmlformats.org/officeDocument/2006/relationships/hyperlink" Target="http://jobs.id/" TargetMode="External"/><Relationship Id="rId2108" Type="http://schemas.openxmlformats.org/officeDocument/2006/relationships/hyperlink" Target="https://www.linkedin.com/in/hendra-uswandy-9b378724/" TargetMode="External"/><Relationship Id="rId2109" Type="http://schemas.openxmlformats.org/officeDocument/2006/relationships/hyperlink" Target="http://linkein.com/" TargetMode="External"/><Relationship Id="rId426" Type="http://schemas.openxmlformats.org/officeDocument/2006/relationships/hyperlink" Target="http://linkedin.com/in/lexy-wijaya-24a3a46b" TargetMode="External"/><Relationship Id="rId425" Type="http://schemas.openxmlformats.org/officeDocument/2006/relationships/hyperlink" Target="http://linkedin.com/in/rsonnyprakoso" TargetMode="External"/><Relationship Id="rId424" Type="http://schemas.openxmlformats.org/officeDocument/2006/relationships/hyperlink" Target="http://linkedin.com/in/imanudin-sholeh" TargetMode="External"/><Relationship Id="rId423" Type="http://schemas.openxmlformats.org/officeDocument/2006/relationships/hyperlink" Target="mailto:imanudin.sholeh@gmail.com" TargetMode="External"/><Relationship Id="rId429" Type="http://schemas.openxmlformats.org/officeDocument/2006/relationships/hyperlink" Target="http://linkedin.com/in/shendyaditya" TargetMode="External"/><Relationship Id="rId428" Type="http://schemas.openxmlformats.org/officeDocument/2006/relationships/hyperlink" Target="http://shendyaditya.com/" TargetMode="External"/><Relationship Id="rId427" Type="http://schemas.openxmlformats.org/officeDocument/2006/relationships/hyperlink" Target="http://linkedin.com/in/anang-saputra" TargetMode="External"/><Relationship Id="rId2580" Type="http://schemas.openxmlformats.org/officeDocument/2006/relationships/hyperlink" Target="http://linkein.com/" TargetMode="External"/><Relationship Id="rId1250" Type="http://schemas.openxmlformats.org/officeDocument/2006/relationships/hyperlink" Target="https://www.linkedin.com/in/mey-islammayasari-326375146/" TargetMode="External"/><Relationship Id="rId2581" Type="http://schemas.openxmlformats.org/officeDocument/2006/relationships/hyperlink" Target="http://id.linkedin.com/in/arsy-arlina-18432011a" TargetMode="External"/><Relationship Id="rId1251" Type="http://schemas.openxmlformats.org/officeDocument/2006/relationships/hyperlink" Target="https://www.linkedin.com/in/maulana-syarif-18123968/" TargetMode="External"/><Relationship Id="rId2582" Type="http://schemas.openxmlformats.org/officeDocument/2006/relationships/hyperlink" Target="http://linkein.com/" TargetMode="External"/><Relationship Id="rId1252" Type="http://schemas.openxmlformats.org/officeDocument/2006/relationships/hyperlink" Target="https://www.linkedin.com/in/rachel-chrysilla-tijono/" TargetMode="External"/><Relationship Id="rId2583" Type="http://schemas.openxmlformats.org/officeDocument/2006/relationships/hyperlink" Target="http://id.linkedin.com/in/indah-fw-arfa-i-39909353" TargetMode="External"/><Relationship Id="rId422" Type="http://schemas.openxmlformats.org/officeDocument/2006/relationships/hyperlink" Target="http://linkedin.com/in/july-arifianto-833474138" TargetMode="External"/><Relationship Id="rId1253" Type="http://schemas.openxmlformats.org/officeDocument/2006/relationships/hyperlink" Target="https://www.linkedin.com/in/rahayu-purnamardianti-624ab3b1/" TargetMode="External"/><Relationship Id="rId2100" Type="http://schemas.openxmlformats.org/officeDocument/2006/relationships/hyperlink" Target="http://jobs.id/" TargetMode="External"/><Relationship Id="rId2584" Type="http://schemas.openxmlformats.org/officeDocument/2006/relationships/hyperlink" Target="http://linkein.com/" TargetMode="External"/><Relationship Id="rId421" Type="http://schemas.openxmlformats.org/officeDocument/2006/relationships/hyperlink" Target="http://linkedin.com/in/naufalrizafatahillah" TargetMode="External"/><Relationship Id="rId1254" Type="http://schemas.openxmlformats.org/officeDocument/2006/relationships/hyperlink" Target="https://www.linkedin.com/in/mariska-regina-559937123/" TargetMode="External"/><Relationship Id="rId2101" Type="http://schemas.openxmlformats.org/officeDocument/2006/relationships/hyperlink" Target="http://jobs.id/" TargetMode="External"/><Relationship Id="rId2585" Type="http://schemas.openxmlformats.org/officeDocument/2006/relationships/hyperlink" Target="http://id.linkedin.com/in/muchamad-rudi-kurniawan-18a6a65a/de" TargetMode="External"/><Relationship Id="rId420" Type="http://schemas.openxmlformats.org/officeDocument/2006/relationships/hyperlink" Target="http://rayzalzero.github.io/" TargetMode="External"/><Relationship Id="rId1255" Type="http://schemas.openxmlformats.org/officeDocument/2006/relationships/hyperlink" Target="https://www.linkedin.com/in/reskianta-nabila-465396134/" TargetMode="External"/><Relationship Id="rId2102" Type="http://schemas.openxmlformats.org/officeDocument/2006/relationships/hyperlink" Target="http://jobs.id/" TargetMode="External"/><Relationship Id="rId2586" Type="http://schemas.openxmlformats.org/officeDocument/2006/relationships/hyperlink" Target="http://linkein.com/" TargetMode="External"/><Relationship Id="rId1256" Type="http://schemas.openxmlformats.org/officeDocument/2006/relationships/hyperlink" Target="https://www.linkedin.com/in/kevandharma/" TargetMode="External"/><Relationship Id="rId2103" Type="http://schemas.openxmlformats.org/officeDocument/2006/relationships/hyperlink" Target="http://jobs.id/" TargetMode="External"/><Relationship Id="rId2587" Type="http://schemas.openxmlformats.org/officeDocument/2006/relationships/hyperlink" Target="http://id.linkedin.com/in/joewilliam" TargetMode="External"/><Relationship Id="rId1246" Type="http://schemas.openxmlformats.org/officeDocument/2006/relationships/hyperlink" Target="https://github.com/rtangon11" TargetMode="External"/><Relationship Id="rId2577" Type="http://schemas.openxmlformats.org/officeDocument/2006/relationships/hyperlink" Target="http://id.linkedin.com/in/fachri-pramuja-6a6529121" TargetMode="External"/><Relationship Id="rId1247" Type="http://schemas.openxmlformats.org/officeDocument/2006/relationships/hyperlink" Target="https://www.linkedin.com/in/reifatangon/" TargetMode="External"/><Relationship Id="rId2578" Type="http://schemas.openxmlformats.org/officeDocument/2006/relationships/hyperlink" Target="http://linkein.com/" TargetMode="External"/><Relationship Id="rId1248" Type="http://schemas.openxmlformats.org/officeDocument/2006/relationships/hyperlink" Target="https://www.linkedin.com/in/vera-agustinova-sirait-6a22a612a/" TargetMode="External"/><Relationship Id="rId2579" Type="http://schemas.openxmlformats.org/officeDocument/2006/relationships/hyperlink" Target="http://id.linkedin.com/in/irfan-arrofi-202395a5" TargetMode="External"/><Relationship Id="rId1249" Type="http://schemas.openxmlformats.org/officeDocument/2006/relationships/hyperlink" Target="https://www.linkedin.com/in/herlina-maria-792985117/" TargetMode="External"/><Relationship Id="rId415" Type="http://schemas.openxmlformats.org/officeDocument/2006/relationships/hyperlink" Target="http://github.com/andreferi3" TargetMode="External"/><Relationship Id="rId899" Type="http://schemas.openxmlformats.org/officeDocument/2006/relationships/hyperlink" Target="http://linkedin.com/in/gidayu-samala-34b5a6120" TargetMode="External"/><Relationship Id="rId414" Type="http://schemas.openxmlformats.org/officeDocument/2006/relationships/hyperlink" Target="http://linkedin.com/in/bilyonaire" TargetMode="External"/><Relationship Id="rId898" Type="http://schemas.openxmlformats.org/officeDocument/2006/relationships/hyperlink" Target="mailto:gidayu.samala@gmail.com" TargetMode="External"/><Relationship Id="rId413" Type="http://schemas.openxmlformats.org/officeDocument/2006/relationships/hyperlink" Target="http://bilyonaire.com/" TargetMode="External"/><Relationship Id="rId897" Type="http://schemas.openxmlformats.org/officeDocument/2006/relationships/hyperlink" Target="http://linkedin.com/in/sahyung" TargetMode="External"/><Relationship Id="rId412" Type="http://schemas.openxmlformats.org/officeDocument/2006/relationships/hyperlink" Target="http://linkedin.com/in/abdul-basith-basyiron-79b7b5121" TargetMode="External"/><Relationship Id="rId896" Type="http://schemas.openxmlformats.org/officeDocument/2006/relationships/hyperlink" Target="http://bit.ly/sahyung-cv" TargetMode="External"/><Relationship Id="rId419" Type="http://schemas.openxmlformats.org/officeDocument/2006/relationships/hyperlink" Target="http://linkedin.com/in/yudhistira-ramadhan-73845718" TargetMode="External"/><Relationship Id="rId418" Type="http://schemas.openxmlformats.org/officeDocument/2006/relationships/hyperlink" Target="http://linkedin.com/in/muhhrifki" TargetMode="External"/><Relationship Id="rId417" Type="http://schemas.openxmlformats.org/officeDocument/2006/relationships/hyperlink" Target="http://rifki.jakartacode.com/" TargetMode="External"/><Relationship Id="rId416" Type="http://schemas.openxmlformats.org/officeDocument/2006/relationships/hyperlink" Target="http://linkedin.com/in/andre-feri-saputra-665051148" TargetMode="External"/><Relationship Id="rId891" Type="http://schemas.openxmlformats.org/officeDocument/2006/relationships/hyperlink" Target="mailto:n.kismara@gmail.com" TargetMode="External"/><Relationship Id="rId890" Type="http://schemas.openxmlformats.org/officeDocument/2006/relationships/hyperlink" Target="http://linkedin.com/in/kurniawan-junaidy-78406a118" TargetMode="External"/><Relationship Id="rId2570" Type="http://schemas.openxmlformats.org/officeDocument/2006/relationships/hyperlink" Target="http://id.linkedin.com/in/hasto-arief-narendra-b550b012b" TargetMode="External"/><Relationship Id="rId1240" Type="http://schemas.openxmlformats.org/officeDocument/2006/relationships/hyperlink" Target="mailto:olgaslamona23@gmail.com" TargetMode="External"/><Relationship Id="rId2571" Type="http://schemas.openxmlformats.org/officeDocument/2006/relationships/hyperlink" Target="http://linkein.com/" TargetMode="External"/><Relationship Id="rId1241" Type="http://schemas.openxmlformats.org/officeDocument/2006/relationships/hyperlink" Target="https://www.linkedin.com/in/olgaslamona/" TargetMode="External"/><Relationship Id="rId2572" Type="http://schemas.openxmlformats.org/officeDocument/2006/relationships/hyperlink" Target="http://id.linkedin.com/in/selly-septiani-9472b863" TargetMode="External"/><Relationship Id="rId411" Type="http://schemas.openxmlformats.org/officeDocument/2006/relationships/hyperlink" Target="http://linkedin.com/in/fadqurrosyidik-759587132" TargetMode="External"/><Relationship Id="rId895" Type="http://schemas.openxmlformats.org/officeDocument/2006/relationships/hyperlink" Target="mailto:ende.astro@gmail.com" TargetMode="External"/><Relationship Id="rId1242" Type="http://schemas.openxmlformats.org/officeDocument/2006/relationships/hyperlink" Target="https://medium.com/@pascales" TargetMode="External"/><Relationship Id="rId2573" Type="http://schemas.openxmlformats.org/officeDocument/2006/relationships/hyperlink" Target="http://kata.ai/" TargetMode="External"/><Relationship Id="rId410" Type="http://schemas.openxmlformats.org/officeDocument/2006/relationships/hyperlink" Target="mailto:farasyid36@gmail.com" TargetMode="External"/><Relationship Id="rId894" Type="http://schemas.openxmlformats.org/officeDocument/2006/relationships/hyperlink" Target="http://linkedin.com/in/mcfauzi" TargetMode="External"/><Relationship Id="rId1243" Type="http://schemas.openxmlformats.org/officeDocument/2006/relationships/hyperlink" Target="https://www.linkedin.com/in/pascalesdedy/" TargetMode="External"/><Relationship Id="rId2574" Type="http://schemas.openxmlformats.org/officeDocument/2006/relationships/hyperlink" Target="http://linkein.com/" TargetMode="External"/><Relationship Id="rId893" Type="http://schemas.openxmlformats.org/officeDocument/2006/relationships/hyperlink" Target="mailto:fauzi.chasan@gmail.com" TargetMode="External"/><Relationship Id="rId1244" Type="http://schemas.openxmlformats.org/officeDocument/2006/relationships/hyperlink" Target="https://www.linkedin.com/in/dayuanti/" TargetMode="External"/><Relationship Id="rId2575" Type="http://schemas.openxmlformats.org/officeDocument/2006/relationships/hyperlink" Target="http://id.linkedin.com/in/tadzkia-dara-ayunda-a29823119" TargetMode="External"/><Relationship Id="rId892" Type="http://schemas.openxmlformats.org/officeDocument/2006/relationships/hyperlink" Target="http://linkedin.com/in/lkhadi72" TargetMode="External"/><Relationship Id="rId1245" Type="http://schemas.openxmlformats.org/officeDocument/2006/relationships/hyperlink" Target="https://www.linkedin.com/in/dita-amelia-agista-150a10131/" TargetMode="External"/><Relationship Id="rId2576" Type="http://schemas.openxmlformats.org/officeDocument/2006/relationships/hyperlink" Target="http://linkein.com/" TargetMode="External"/><Relationship Id="rId1279" Type="http://schemas.openxmlformats.org/officeDocument/2006/relationships/hyperlink" Target="https://www.linkedin.com/in/julsapargi-nursam/" TargetMode="External"/><Relationship Id="rId2126" Type="http://schemas.openxmlformats.org/officeDocument/2006/relationships/hyperlink" Target="https://www.linkedin.com/in/rahmatawaludin/" TargetMode="External"/><Relationship Id="rId2127" Type="http://schemas.openxmlformats.org/officeDocument/2006/relationships/hyperlink" Target="http://linkein.com/" TargetMode="External"/><Relationship Id="rId2128" Type="http://schemas.openxmlformats.org/officeDocument/2006/relationships/hyperlink" Target="https://www.linkedin.com/in/ariffsetiawan/" TargetMode="External"/><Relationship Id="rId2129" Type="http://schemas.openxmlformats.org/officeDocument/2006/relationships/hyperlink" Target="http://linkein.com/" TargetMode="External"/><Relationship Id="rId448" Type="http://schemas.openxmlformats.org/officeDocument/2006/relationships/hyperlink" Target="https://www.linkedin.com/in/dinda-ockta-nooryawati-088b05130/" TargetMode="External"/><Relationship Id="rId447" Type="http://schemas.openxmlformats.org/officeDocument/2006/relationships/hyperlink" Target="https://www.linkedin.com/in/adhitya-venancius-032060b5/" TargetMode="External"/><Relationship Id="rId446" Type="http://schemas.openxmlformats.org/officeDocument/2006/relationships/hyperlink" Target="https://www.linkedin.com/in/ervan-adetya-sukianto-a1973a61/" TargetMode="External"/><Relationship Id="rId445" Type="http://schemas.openxmlformats.org/officeDocument/2006/relationships/hyperlink" Target="https://www.linkedin.com/in/riki-handoyo/" TargetMode="External"/><Relationship Id="rId449" Type="http://schemas.openxmlformats.org/officeDocument/2006/relationships/hyperlink" Target="http://raflyprayogo.com/" TargetMode="External"/><Relationship Id="rId1270" Type="http://schemas.openxmlformats.org/officeDocument/2006/relationships/hyperlink" Target="https://www.maafaishal.com/" TargetMode="External"/><Relationship Id="rId440" Type="http://schemas.openxmlformats.org/officeDocument/2006/relationships/hyperlink" Target="http://linkedin.com/in/agung-nugroho-21a096174" TargetMode="External"/><Relationship Id="rId1271" Type="http://schemas.openxmlformats.org/officeDocument/2006/relationships/hyperlink" Target="https://www.linkedin.com/in/maafaishal/" TargetMode="External"/><Relationship Id="rId1272" Type="http://schemas.openxmlformats.org/officeDocument/2006/relationships/hyperlink" Target="https://github.com/utsmannn" TargetMode="External"/><Relationship Id="rId1273" Type="http://schemas.openxmlformats.org/officeDocument/2006/relationships/hyperlink" Target="https://www.linkedin.com/in/utsmannn/" TargetMode="External"/><Relationship Id="rId2120" Type="http://schemas.openxmlformats.org/officeDocument/2006/relationships/hyperlink" Target="https://www.linkedin.com/in/sastranababan/" TargetMode="External"/><Relationship Id="rId1274" Type="http://schemas.openxmlformats.org/officeDocument/2006/relationships/hyperlink" Target="https://github.com/wlisrausr" TargetMode="External"/><Relationship Id="rId2121" Type="http://schemas.openxmlformats.org/officeDocument/2006/relationships/hyperlink" Target="http://linkein.com/" TargetMode="External"/><Relationship Id="rId444" Type="http://schemas.openxmlformats.org/officeDocument/2006/relationships/hyperlink" Target="http://rikihandoyo.com/" TargetMode="External"/><Relationship Id="rId1275" Type="http://schemas.openxmlformats.org/officeDocument/2006/relationships/hyperlink" Target="https://www.linkedin.com/in/wlisrausr/" TargetMode="External"/><Relationship Id="rId2122" Type="http://schemas.openxmlformats.org/officeDocument/2006/relationships/hyperlink" Target="https://www.linkedin.com/in/okihita/" TargetMode="External"/><Relationship Id="rId443" Type="http://schemas.openxmlformats.org/officeDocument/2006/relationships/hyperlink" Target="https://www.linkedin.com/in/renaldi-didi-61448311b/" TargetMode="External"/><Relationship Id="rId1276" Type="http://schemas.openxmlformats.org/officeDocument/2006/relationships/hyperlink" Target="https://www.linkedin.com/in/asep-kurnia-16343538/" TargetMode="External"/><Relationship Id="rId2123" Type="http://schemas.openxmlformats.org/officeDocument/2006/relationships/hyperlink" Target="http://linkein.com/" TargetMode="External"/><Relationship Id="rId442" Type="http://schemas.openxmlformats.org/officeDocument/2006/relationships/hyperlink" Target="http://linkedin.com/in/ade-armyatna-yusfantri-54049b104" TargetMode="External"/><Relationship Id="rId1277" Type="http://schemas.openxmlformats.org/officeDocument/2006/relationships/hyperlink" Target="https://medium.com/@rifqi416" TargetMode="External"/><Relationship Id="rId2124" Type="http://schemas.openxmlformats.org/officeDocument/2006/relationships/hyperlink" Target="https://www.linkedin.com/in/sumitro-wijaya/" TargetMode="External"/><Relationship Id="rId441" Type="http://schemas.openxmlformats.org/officeDocument/2006/relationships/hyperlink" Target="http://linkedin.com/in/henggar-wicaksana-33596b121" TargetMode="External"/><Relationship Id="rId1278" Type="http://schemas.openxmlformats.org/officeDocument/2006/relationships/hyperlink" Target="https://www.linkedin.com/in/rifqi-mulya-fahmi/" TargetMode="External"/><Relationship Id="rId2125" Type="http://schemas.openxmlformats.org/officeDocument/2006/relationships/hyperlink" Target="http://linkein.com/" TargetMode="External"/><Relationship Id="rId1268" Type="http://schemas.openxmlformats.org/officeDocument/2006/relationships/hyperlink" Target="mailto:tiaraainalsalsabilla@gmail.com" TargetMode="External"/><Relationship Id="rId2115" Type="http://schemas.openxmlformats.org/officeDocument/2006/relationships/hyperlink" Target="http://linkein.com/" TargetMode="External"/><Relationship Id="rId2599" Type="http://schemas.openxmlformats.org/officeDocument/2006/relationships/hyperlink" Target="http://id.linkedin.com/in/gifari-reza-pahlevi-65b39095" TargetMode="External"/><Relationship Id="rId1269" Type="http://schemas.openxmlformats.org/officeDocument/2006/relationships/hyperlink" Target="https://www.linkedin.com/in/tiara-ainal-salsabilla-b3b786167/" TargetMode="External"/><Relationship Id="rId2116" Type="http://schemas.openxmlformats.org/officeDocument/2006/relationships/hyperlink" Target="https://www.linkedin.com/in/adi-wibawa/" TargetMode="External"/><Relationship Id="rId2117" Type="http://schemas.openxmlformats.org/officeDocument/2006/relationships/hyperlink" Target="http://linkein.com/" TargetMode="External"/><Relationship Id="rId2118" Type="http://schemas.openxmlformats.org/officeDocument/2006/relationships/hyperlink" Target="https://www.linkedin.com/in/mgufrone/" TargetMode="External"/><Relationship Id="rId2119" Type="http://schemas.openxmlformats.org/officeDocument/2006/relationships/hyperlink" Target="http://linkein.com/" TargetMode="External"/><Relationship Id="rId437" Type="http://schemas.openxmlformats.org/officeDocument/2006/relationships/hyperlink" Target="mailto:maz.noorhadi@gmail.com" TargetMode="External"/><Relationship Id="rId436" Type="http://schemas.openxmlformats.org/officeDocument/2006/relationships/hyperlink" Target="http://linkedin.com/in/riduan-syah-193392168" TargetMode="External"/><Relationship Id="rId435" Type="http://schemas.openxmlformats.org/officeDocument/2006/relationships/hyperlink" Target="http://linkedin.com/in/muhwid" TargetMode="External"/><Relationship Id="rId434" Type="http://schemas.openxmlformats.org/officeDocument/2006/relationships/hyperlink" Target="http://muhwid.com/" TargetMode="External"/><Relationship Id="rId439" Type="http://schemas.openxmlformats.org/officeDocument/2006/relationships/hyperlink" Target="http://linkedin.com/in/sigit-galih-fatuhrahman-b92180137" TargetMode="External"/><Relationship Id="rId438" Type="http://schemas.openxmlformats.org/officeDocument/2006/relationships/hyperlink" Target="http://linkedin.com/in/noor-hadi" TargetMode="External"/><Relationship Id="rId2590" Type="http://schemas.openxmlformats.org/officeDocument/2006/relationships/hyperlink" Target="http://linkein.com/" TargetMode="External"/><Relationship Id="rId1260" Type="http://schemas.openxmlformats.org/officeDocument/2006/relationships/hyperlink" Target="https://www.linkedin.com/in/putri-mawar-sari-730a97137/" TargetMode="External"/><Relationship Id="rId2591" Type="http://schemas.openxmlformats.org/officeDocument/2006/relationships/hyperlink" Target="http://id.linkedin.com/in/dita-dioputri-againa" TargetMode="External"/><Relationship Id="rId1261" Type="http://schemas.openxmlformats.org/officeDocument/2006/relationships/hyperlink" Target="https://www.linkedin.com/in/nita-wulan-b6b04761/" TargetMode="External"/><Relationship Id="rId2592" Type="http://schemas.openxmlformats.org/officeDocument/2006/relationships/hyperlink" Target="http://linkein.com/" TargetMode="External"/><Relationship Id="rId1262" Type="http://schemas.openxmlformats.org/officeDocument/2006/relationships/hyperlink" Target="https://www.linkedin.com/in/catherine-alexander-b628b1117/" TargetMode="External"/><Relationship Id="rId2593" Type="http://schemas.openxmlformats.org/officeDocument/2006/relationships/hyperlink" Target="http://id.linkedin.com/in/adolfmrbn" TargetMode="External"/><Relationship Id="rId1263" Type="http://schemas.openxmlformats.org/officeDocument/2006/relationships/hyperlink" Target="https://www.linkedin.com/in/rikard-agus-pratama-b13974126/" TargetMode="External"/><Relationship Id="rId2110" Type="http://schemas.openxmlformats.org/officeDocument/2006/relationships/hyperlink" Target="https://www.linkedin.com/in/m-khairul-hamid-4b9a77b5/" TargetMode="External"/><Relationship Id="rId2594" Type="http://schemas.openxmlformats.org/officeDocument/2006/relationships/hyperlink" Target="http://linkein.com/" TargetMode="External"/><Relationship Id="rId433" Type="http://schemas.openxmlformats.org/officeDocument/2006/relationships/hyperlink" Target="mailto:muhwid29@gmail.com" TargetMode="External"/><Relationship Id="rId1264" Type="http://schemas.openxmlformats.org/officeDocument/2006/relationships/hyperlink" Target="https://www.linkedin.com/in/fiqri-hafzain-14174b159/" TargetMode="External"/><Relationship Id="rId2111" Type="http://schemas.openxmlformats.org/officeDocument/2006/relationships/hyperlink" Target="http://linkein.com/" TargetMode="External"/><Relationship Id="rId2595" Type="http://schemas.openxmlformats.org/officeDocument/2006/relationships/hyperlink" Target="http://id.linkedin.com/in/limas-baginta-ginting-876b36118" TargetMode="External"/><Relationship Id="rId432" Type="http://schemas.openxmlformats.org/officeDocument/2006/relationships/hyperlink" Target="http://linkedin.com/in/moriz-pratama" TargetMode="External"/><Relationship Id="rId1265" Type="http://schemas.openxmlformats.org/officeDocument/2006/relationships/hyperlink" Target="https://www.linkedin.com/in/hafiznaufalr/" TargetMode="External"/><Relationship Id="rId2112" Type="http://schemas.openxmlformats.org/officeDocument/2006/relationships/hyperlink" Target="https://www.linkedin.com/in/agoenks29d/" TargetMode="External"/><Relationship Id="rId2596" Type="http://schemas.openxmlformats.org/officeDocument/2006/relationships/hyperlink" Target="http://linkein.com/" TargetMode="External"/><Relationship Id="rId431" Type="http://schemas.openxmlformats.org/officeDocument/2006/relationships/hyperlink" Target="http://linkedin.com/in/shoffia-fajrin-0a114aa4" TargetMode="External"/><Relationship Id="rId1266" Type="http://schemas.openxmlformats.org/officeDocument/2006/relationships/hyperlink" Target="https://www.linkedin.com/in/yoshuaandrean/" TargetMode="External"/><Relationship Id="rId2113" Type="http://schemas.openxmlformats.org/officeDocument/2006/relationships/hyperlink" Target="http://linkein.com/" TargetMode="External"/><Relationship Id="rId2597" Type="http://schemas.openxmlformats.org/officeDocument/2006/relationships/hyperlink" Target="http://id.linkedin.com/in/okihita/zh-cn" TargetMode="External"/><Relationship Id="rId430" Type="http://schemas.openxmlformats.org/officeDocument/2006/relationships/hyperlink" Target="http://linkedin.com/in/rdyhr" TargetMode="External"/><Relationship Id="rId1267" Type="http://schemas.openxmlformats.org/officeDocument/2006/relationships/hyperlink" Target="https://www.linkedin.com/in/ar-firman-syahputra/" TargetMode="External"/><Relationship Id="rId2114" Type="http://schemas.openxmlformats.org/officeDocument/2006/relationships/hyperlink" Target="https://www.linkedin.com/in/shohieb-ahmad-nasruddin-075755b7/" TargetMode="External"/><Relationship Id="rId2598" Type="http://schemas.openxmlformats.org/officeDocument/2006/relationships/hyperlink" Target="http://linkein.com/" TargetMode="External"/></Relationships>
</file>

<file path=xl/worksheets/_rels/sheet2.xml.rels><?xml version="1.0" encoding="UTF-8" standalone="yes"?><Relationships xmlns="http://schemas.openxmlformats.org/package/2006/relationships"><Relationship Id="rId392" Type="http://schemas.openxmlformats.org/officeDocument/2006/relationships/hyperlink" Target="https://www.linkedin.com/in/himma" TargetMode="External"/><Relationship Id="rId391" Type="http://schemas.openxmlformats.org/officeDocument/2006/relationships/hyperlink" Target="https://www.linkedin.com/in/mistra-minayasa-99743a96" TargetMode="External"/><Relationship Id="rId390" Type="http://schemas.openxmlformats.org/officeDocument/2006/relationships/hyperlink" Target="https://www.linkedin.com/in/rian-prakoso-22b64622" TargetMode="External"/><Relationship Id="rId1" Type="http://schemas.openxmlformats.org/officeDocument/2006/relationships/hyperlink" Target="https://www.linkedin.com/in/bagus-anugerah-dinata-07469094/" TargetMode="External"/><Relationship Id="rId2" Type="http://schemas.openxmlformats.org/officeDocument/2006/relationships/hyperlink" Target="https://www.linkedin.com/in/loiszaga/" TargetMode="External"/><Relationship Id="rId3" Type="http://schemas.openxmlformats.org/officeDocument/2006/relationships/hyperlink" Target="https://www.linkedin.com/in/hadid-imron-504b51151/" TargetMode="External"/><Relationship Id="rId4" Type="http://schemas.openxmlformats.org/officeDocument/2006/relationships/hyperlink" Target="https://www.linkedin.com/in/mayusabro/" TargetMode="External"/><Relationship Id="rId9" Type="http://schemas.openxmlformats.org/officeDocument/2006/relationships/hyperlink" Target="https://www.linkedin.com/in/muhammad-fidy-nursyahrul-169b29150/" TargetMode="External"/><Relationship Id="rId385" Type="http://schemas.openxmlformats.org/officeDocument/2006/relationships/hyperlink" Target="https://www.linkedin.com/in/meztrahmat" TargetMode="External"/><Relationship Id="rId384" Type="http://schemas.openxmlformats.org/officeDocument/2006/relationships/hyperlink" Target="https://www.linkedin.com/in/kunanju-oktagiantika" TargetMode="External"/><Relationship Id="rId383" Type="http://schemas.openxmlformats.org/officeDocument/2006/relationships/hyperlink" Target="https://www.linkedin.com/company/qasir/" TargetMode="External"/><Relationship Id="rId382" Type="http://schemas.openxmlformats.org/officeDocument/2006/relationships/hyperlink" Target="https://www.linkedin.com/in/septiadi70" TargetMode="External"/><Relationship Id="rId5" Type="http://schemas.openxmlformats.org/officeDocument/2006/relationships/hyperlink" Target="https://www.linkedin.com/in/fajar-chaeril-azhar-415b2512a/" TargetMode="External"/><Relationship Id="rId389" Type="http://schemas.openxmlformats.org/officeDocument/2006/relationships/hyperlink" Target="https://www.linkedin.com/in/rifi331" TargetMode="External"/><Relationship Id="rId6" Type="http://schemas.openxmlformats.org/officeDocument/2006/relationships/hyperlink" Target="https://www.linkedin.com/in/dannybastian/" TargetMode="External"/><Relationship Id="rId388" Type="http://schemas.openxmlformats.org/officeDocument/2006/relationships/hyperlink" Target="https://www.linkedin.com/in/aldyahsandin" TargetMode="External"/><Relationship Id="rId7" Type="http://schemas.openxmlformats.org/officeDocument/2006/relationships/hyperlink" Target="http://behance.net/akime078703" TargetMode="External"/><Relationship Id="rId387" Type="http://schemas.openxmlformats.org/officeDocument/2006/relationships/hyperlink" Target="https://www.linkedin.com/in/bungaca" TargetMode="External"/><Relationship Id="rId8" Type="http://schemas.openxmlformats.org/officeDocument/2006/relationships/hyperlink" Target="https://www.linkedin.com/in/muhammad-alhakim-75a043109/" TargetMode="External"/><Relationship Id="rId386" Type="http://schemas.openxmlformats.org/officeDocument/2006/relationships/hyperlink" Target="https://www.linkedin.com/in/hashfi-alfian-ciyuda-a2761a9a" TargetMode="External"/><Relationship Id="rId381" Type="http://schemas.openxmlformats.org/officeDocument/2006/relationships/hyperlink" Target="https://www.linkedin.com/in/irvan-dwi-putra-63161515b" TargetMode="External"/><Relationship Id="rId380" Type="http://schemas.openxmlformats.org/officeDocument/2006/relationships/hyperlink" Target="https://www.linkedin.com/search/results/all/?keywords=CV.%20Technopartner%20Indonesia" TargetMode="External"/><Relationship Id="rId379" Type="http://schemas.openxmlformats.org/officeDocument/2006/relationships/hyperlink" Target="https://www.linkedin.com/in/denis-tirta-b31a73111" TargetMode="External"/><Relationship Id="rId374" Type="http://schemas.openxmlformats.org/officeDocument/2006/relationships/hyperlink" Target="https://www.linkedin.com/in/sarah-jennisca-84417b5a" TargetMode="External"/><Relationship Id="rId373" Type="http://schemas.openxmlformats.org/officeDocument/2006/relationships/hyperlink" Target="https://www.linkedin.com/in/nabillasabbaha" TargetMode="External"/><Relationship Id="rId372" Type="http://schemas.openxmlformats.org/officeDocument/2006/relationships/hyperlink" Target="https://www.linkedin.com/in/cynthiadewi19" TargetMode="External"/><Relationship Id="rId371" Type="http://schemas.openxmlformats.org/officeDocument/2006/relationships/hyperlink" Target="http://linkedin.com/in/rezkyal" TargetMode="External"/><Relationship Id="rId378" Type="http://schemas.openxmlformats.org/officeDocument/2006/relationships/hyperlink" Target="https://www.linkedin.com/in/hendrywiranto" TargetMode="External"/><Relationship Id="rId377" Type="http://schemas.openxmlformats.org/officeDocument/2006/relationships/hyperlink" Target="https://www.linkedin.com/in/djohan-prabowo" TargetMode="External"/><Relationship Id="rId376" Type="http://schemas.openxmlformats.org/officeDocument/2006/relationships/hyperlink" Target="http://github.com/djohanp" TargetMode="External"/><Relationship Id="rId375" Type="http://schemas.openxmlformats.org/officeDocument/2006/relationships/hyperlink" Target="https://www.linkedin.com/in/dewanggaokta" TargetMode="External"/><Relationship Id="rId396" Type="http://schemas.openxmlformats.org/officeDocument/2006/relationships/hyperlink" Target="https://www.linkedin.com/in/iskakfm" TargetMode="External"/><Relationship Id="rId395" Type="http://schemas.openxmlformats.org/officeDocument/2006/relationships/hyperlink" Target="https://www.linkedin.com/in/mfarisghani" TargetMode="External"/><Relationship Id="rId394" Type="http://schemas.openxmlformats.org/officeDocument/2006/relationships/hyperlink" Target="http://pgn-solution.co.id/" TargetMode="External"/><Relationship Id="rId393" Type="http://schemas.openxmlformats.org/officeDocument/2006/relationships/hyperlink" Target="https://www.linkedin.com/in/angger-pratamadhita-0391a0167" TargetMode="External"/><Relationship Id="rId399" Type="http://schemas.openxmlformats.org/officeDocument/2006/relationships/hyperlink" Target="http://axelandrian.me/" TargetMode="External"/><Relationship Id="rId398" Type="http://schemas.openxmlformats.org/officeDocument/2006/relationships/hyperlink" Target="https://www.linkedin.com/in/naufaldirafif" TargetMode="External"/><Relationship Id="rId397" Type="http://schemas.openxmlformats.org/officeDocument/2006/relationships/hyperlink" Target="https://www.kureview.web.id/" TargetMode="External"/><Relationship Id="rId40" Type="http://schemas.openxmlformats.org/officeDocument/2006/relationships/hyperlink" Target="https://www.linkedin.com/in/shandya/" TargetMode="External"/><Relationship Id="rId42" Type="http://schemas.openxmlformats.org/officeDocument/2006/relationships/hyperlink" Target="https://www.linkedin.com/in/trio-putra-candra-b-11991319/" TargetMode="External"/><Relationship Id="rId41" Type="http://schemas.openxmlformats.org/officeDocument/2006/relationships/hyperlink" Target="https://www.linkedin.com/in/muhammadalialaydrus/" TargetMode="External"/><Relationship Id="rId44" Type="http://schemas.openxmlformats.org/officeDocument/2006/relationships/hyperlink" Target="https://www.linkedin.com/in/fairuzzabadi/" TargetMode="External"/><Relationship Id="rId43" Type="http://schemas.openxmlformats.org/officeDocument/2006/relationships/hyperlink" Target="https://www.linkedin.com/in/winda-febri-satriani-bab289152/" TargetMode="External"/><Relationship Id="rId46" Type="http://schemas.openxmlformats.org/officeDocument/2006/relationships/hyperlink" Target="https://www.linkedin.com/in/iema-t-k-715583129/" TargetMode="External"/><Relationship Id="rId45" Type="http://schemas.openxmlformats.org/officeDocument/2006/relationships/hyperlink" Target="http://rofione.com/" TargetMode="External"/><Relationship Id="rId48" Type="http://schemas.openxmlformats.org/officeDocument/2006/relationships/hyperlink" Target="https://www.linkedin.com/in/nizamilputra/" TargetMode="External"/><Relationship Id="rId47" Type="http://schemas.openxmlformats.org/officeDocument/2006/relationships/hyperlink" Target="http://rizqi.nizamilputra.com/" TargetMode="External"/><Relationship Id="rId49" Type="http://schemas.openxmlformats.org/officeDocument/2006/relationships/hyperlink" Target="http://ahmaddev.com/" TargetMode="External"/><Relationship Id="rId31" Type="http://schemas.openxmlformats.org/officeDocument/2006/relationships/hyperlink" Target="https://www.linkedin.com/in/ernando-kasaluhe-094052130/" TargetMode="External"/><Relationship Id="rId30" Type="http://schemas.openxmlformats.org/officeDocument/2006/relationships/hyperlink" Target="https://www.linkedin.com/in/faiz-baraja-74636348/" TargetMode="External"/><Relationship Id="rId33" Type="http://schemas.openxmlformats.org/officeDocument/2006/relationships/hyperlink" Target="https://www.linkedin.com/in/ipangpurpose/" TargetMode="External"/><Relationship Id="rId32" Type="http://schemas.openxmlformats.org/officeDocument/2006/relationships/hyperlink" Target="https://www.linkedin.com/in/zia-najieb-017181175/" TargetMode="External"/><Relationship Id="rId35" Type="http://schemas.openxmlformats.org/officeDocument/2006/relationships/hyperlink" Target="https://www.linkedin.com/in/dino-baggio-877686143/" TargetMode="External"/><Relationship Id="rId34" Type="http://schemas.openxmlformats.org/officeDocument/2006/relationships/hyperlink" Target="https://www.linkedin.com/in/ghaffar-al-farrez-342691142/" TargetMode="External"/><Relationship Id="rId37" Type="http://schemas.openxmlformats.org/officeDocument/2006/relationships/hyperlink" Target="https://dharmawans.bitbucket.io/" TargetMode="External"/><Relationship Id="rId36" Type="http://schemas.openxmlformats.org/officeDocument/2006/relationships/hyperlink" Target="https://www.linkedin.com/in/adhimas-w-ramadhana-b1177a149/" TargetMode="External"/><Relationship Id="rId39" Type="http://schemas.openxmlformats.org/officeDocument/2006/relationships/hyperlink" Target="https://www.linkedin.com/in/jefrisaputro/" TargetMode="External"/><Relationship Id="rId38" Type="http://schemas.openxmlformats.org/officeDocument/2006/relationships/hyperlink" Target="https://www.linkedin.com/in/dharmawan03/" TargetMode="External"/><Relationship Id="rId20" Type="http://schemas.openxmlformats.org/officeDocument/2006/relationships/hyperlink" Target="https://www.linkedin.com/in/pashatw/" TargetMode="External"/><Relationship Id="rId22" Type="http://schemas.openxmlformats.org/officeDocument/2006/relationships/hyperlink" Target="http://hendrign.web.id/" TargetMode="External"/><Relationship Id="rId21" Type="http://schemas.openxmlformats.org/officeDocument/2006/relationships/hyperlink" Target="https://www.linkedin.com/in/justadhiet/" TargetMode="External"/><Relationship Id="rId24" Type="http://schemas.openxmlformats.org/officeDocument/2006/relationships/hyperlink" Target="https://www.linkedin.com/in/ratihshavira/" TargetMode="External"/><Relationship Id="rId23" Type="http://schemas.openxmlformats.org/officeDocument/2006/relationships/hyperlink" Target="https://www.linkedin.com/in/hendri-gunawan-9a5b1896/" TargetMode="External"/><Relationship Id="rId26" Type="http://schemas.openxmlformats.org/officeDocument/2006/relationships/hyperlink" Target="https://www.linkedin.com/in/abiyyualifandin/" TargetMode="External"/><Relationship Id="rId25" Type="http://schemas.openxmlformats.org/officeDocument/2006/relationships/hyperlink" Target="https://www.linkedin.com/in/ianahmadp/" TargetMode="External"/><Relationship Id="rId28" Type="http://schemas.openxmlformats.org/officeDocument/2006/relationships/hyperlink" Target="https://www.linkedin.com/in/galih-samodra-wicaksono-8675aa104/" TargetMode="External"/><Relationship Id="rId27" Type="http://schemas.openxmlformats.org/officeDocument/2006/relationships/hyperlink" Target="https://www.linkedin.com/in/mangelina/" TargetMode="External"/><Relationship Id="rId29" Type="http://schemas.openxmlformats.org/officeDocument/2006/relationships/hyperlink" Target="https://www.linkedin.com/in/enricho-oktavyan-13198440/" TargetMode="External"/><Relationship Id="rId11" Type="http://schemas.openxmlformats.org/officeDocument/2006/relationships/hyperlink" Target="https://www.linkedin.com/in/donrichard801/" TargetMode="External"/><Relationship Id="rId10" Type="http://schemas.openxmlformats.org/officeDocument/2006/relationships/hyperlink" Target="https://www.linkedin.com/in/fitrachairila/" TargetMode="External"/><Relationship Id="rId13" Type="http://schemas.openxmlformats.org/officeDocument/2006/relationships/hyperlink" Target="https://www.linkedin.com/in/yunus-y-herfanda-89a13689/" TargetMode="External"/><Relationship Id="rId12" Type="http://schemas.openxmlformats.org/officeDocument/2006/relationships/hyperlink" Target="https://www.linkedin.com/in/fiqridhan/" TargetMode="External"/><Relationship Id="rId15" Type="http://schemas.openxmlformats.org/officeDocument/2006/relationships/hyperlink" Target="https://www.linkedin.com/in/claurensia-sinaga-6594a9102/" TargetMode="External"/><Relationship Id="rId14" Type="http://schemas.openxmlformats.org/officeDocument/2006/relationships/hyperlink" Target="https://www.linkedin.com/in/sandy-tadete/" TargetMode="External"/><Relationship Id="rId17" Type="http://schemas.openxmlformats.org/officeDocument/2006/relationships/hyperlink" Target="https://www.linkedin.com/in/rinaldiguizot/" TargetMode="External"/><Relationship Id="rId16" Type="http://schemas.openxmlformats.org/officeDocument/2006/relationships/hyperlink" Target="http://guizot.herokuapp.com/" TargetMode="External"/><Relationship Id="rId19" Type="http://schemas.openxmlformats.org/officeDocument/2006/relationships/hyperlink" Target="http://wiraharja.com/" TargetMode="External"/><Relationship Id="rId18" Type="http://schemas.openxmlformats.org/officeDocument/2006/relationships/hyperlink" Target="https://www.linkedin.com/in/febriantok29/" TargetMode="External"/><Relationship Id="rId84" Type="http://schemas.openxmlformats.org/officeDocument/2006/relationships/hyperlink" Target="http://linkedin.com/in/toifatul-ulum-01742a197" TargetMode="External"/><Relationship Id="rId83" Type="http://schemas.openxmlformats.org/officeDocument/2006/relationships/hyperlink" Target="http://linkedin.com/in/albertwaruwu" TargetMode="External"/><Relationship Id="rId86" Type="http://schemas.openxmlformats.org/officeDocument/2006/relationships/hyperlink" Target="https://www.linkedin.com/in/pradhipta-ramadhinara-985647116/" TargetMode="External"/><Relationship Id="rId85" Type="http://schemas.openxmlformats.org/officeDocument/2006/relationships/hyperlink" Target="http://linkedin.com/in/nur-huda-bikhoir-429044105" TargetMode="External"/><Relationship Id="rId88" Type="http://schemas.openxmlformats.org/officeDocument/2006/relationships/hyperlink" Target="https://www.linkedin.com/in/anggoro-kurniawan-74819773/" TargetMode="External"/><Relationship Id="rId87" Type="http://schemas.openxmlformats.org/officeDocument/2006/relationships/hyperlink" Target="https://www.linkedin.com/in/iwan-sunarya/" TargetMode="External"/><Relationship Id="rId89" Type="http://schemas.openxmlformats.org/officeDocument/2006/relationships/hyperlink" Target="https://www.linkedin.com/in/andi-muamar-39736270/" TargetMode="External"/><Relationship Id="rId80" Type="http://schemas.openxmlformats.org/officeDocument/2006/relationships/hyperlink" Target="https://www.linkedin.com/in/faisal-abdillah-915299185/" TargetMode="External"/><Relationship Id="rId82" Type="http://schemas.openxmlformats.org/officeDocument/2006/relationships/hyperlink" Target="http://linkedin.com/in/taufik-agus-budiyanto-4b687012a" TargetMode="External"/><Relationship Id="rId81" Type="http://schemas.openxmlformats.org/officeDocument/2006/relationships/hyperlink" Target="http://linkedin.com/in/kharisazhar" TargetMode="External"/><Relationship Id="rId73" Type="http://schemas.openxmlformats.org/officeDocument/2006/relationships/hyperlink" Target="https://www.linkedin.com/in/terry-iskandar-48035859/" TargetMode="External"/><Relationship Id="rId72" Type="http://schemas.openxmlformats.org/officeDocument/2006/relationships/hyperlink" Target="https://www.linkedin.com/in/christian-chandra-737688184/" TargetMode="External"/><Relationship Id="rId75" Type="http://schemas.openxmlformats.org/officeDocument/2006/relationships/hyperlink" Target="https://www.linkedin.com/in/andry-febriansyah-a739b6b6/" TargetMode="External"/><Relationship Id="rId74" Type="http://schemas.openxmlformats.org/officeDocument/2006/relationships/hyperlink" Target="https://www.linkedin.com/in/indra-megah-hartono-26714254/" TargetMode="External"/><Relationship Id="rId77" Type="http://schemas.openxmlformats.org/officeDocument/2006/relationships/hyperlink" Target="https://www.linkedin.com/in/mawar-minora-sihotang-7911b5135/" TargetMode="External"/><Relationship Id="rId76" Type="http://schemas.openxmlformats.org/officeDocument/2006/relationships/hyperlink" Target="https://www.linkedin.com/in/akhmad-bilyyasif-a6563097/" TargetMode="External"/><Relationship Id="rId79" Type="http://schemas.openxmlformats.org/officeDocument/2006/relationships/hyperlink" Target="https://www.linkedin.com/in/anton-purwanto-268a4050/" TargetMode="External"/><Relationship Id="rId78" Type="http://schemas.openxmlformats.org/officeDocument/2006/relationships/hyperlink" Target="https://www.linkedin.com/in/andika-dwi-bhaskara-876387125/" TargetMode="External"/><Relationship Id="rId71" Type="http://schemas.openxmlformats.org/officeDocument/2006/relationships/hyperlink" Target="https://www.linkedin.com/in/faisal-abdillah-915299185/" TargetMode="External"/><Relationship Id="rId70" Type="http://schemas.openxmlformats.org/officeDocument/2006/relationships/hyperlink" Target="http://linkedin.com/in/asasmoyo" TargetMode="External"/><Relationship Id="rId62" Type="http://schemas.openxmlformats.org/officeDocument/2006/relationships/hyperlink" Target="http://blog.mervpolis.com/roller/sentha" TargetMode="External"/><Relationship Id="rId61" Type="http://schemas.openxmlformats.org/officeDocument/2006/relationships/hyperlink" Target="http://linkedin.com/in/haffjjj" TargetMode="External"/><Relationship Id="rId64" Type="http://schemas.openxmlformats.org/officeDocument/2006/relationships/hyperlink" Target="http://shrotavre.com/" TargetMode="External"/><Relationship Id="rId63" Type="http://schemas.openxmlformats.org/officeDocument/2006/relationships/hyperlink" Target="http://linkedin.com/in/senjaananda" TargetMode="External"/><Relationship Id="rId66" Type="http://schemas.openxmlformats.org/officeDocument/2006/relationships/hyperlink" Target="http://linkedin.com/in/abyan-juang-kecci" TargetMode="External"/><Relationship Id="rId65" Type="http://schemas.openxmlformats.org/officeDocument/2006/relationships/hyperlink" Target="http://linkedin.com/in/avre-barra" TargetMode="External"/><Relationship Id="rId68" Type="http://schemas.openxmlformats.org/officeDocument/2006/relationships/hyperlink" Target="http://linkedin.com/in/rezaandriyunanto" TargetMode="External"/><Relationship Id="rId67" Type="http://schemas.openxmlformats.org/officeDocument/2006/relationships/hyperlink" Target="http://sayareza.com/" TargetMode="External"/><Relationship Id="rId60" Type="http://schemas.openxmlformats.org/officeDocument/2006/relationships/hyperlink" Target="http://linkedin.com/in/semmatabei" TargetMode="External"/><Relationship Id="rId69" Type="http://schemas.openxmlformats.org/officeDocument/2006/relationships/hyperlink" Target="http://asasmoyo.github.io/" TargetMode="External"/><Relationship Id="rId51" Type="http://schemas.openxmlformats.org/officeDocument/2006/relationships/hyperlink" Target="https://www.linkedin.com/in/rizal-haibar-2942b98b/" TargetMode="External"/><Relationship Id="rId50" Type="http://schemas.openxmlformats.org/officeDocument/2006/relationships/hyperlink" Target="https://www.linkedin.com/in/ahmad-h-504119b8/" TargetMode="External"/><Relationship Id="rId53" Type="http://schemas.openxmlformats.org/officeDocument/2006/relationships/hyperlink" Target="https://www.linkedin.com/in/andika-dwi-bhaskara-876387125/" TargetMode="External"/><Relationship Id="rId52" Type="http://schemas.openxmlformats.org/officeDocument/2006/relationships/hyperlink" Target="https://www.linkedin.com/in/siti-hasuna-624b2787/" TargetMode="External"/><Relationship Id="rId55" Type="http://schemas.openxmlformats.org/officeDocument/2006/relationships/hyperlink" Target="https://www.linkedin.com/in/byan-dwi-ananda-17ba27185/" TargetMode="External"/><Relationship Id="rId54" Type="http://schemas.openxmlformats.org/officeDocument/2006/relationships/hyperlink" Target="https://www.linkedin.com/in/angga-prahmana-ab9275112/" TargetMode="External"/><Relationship Id="rId57" Type="http://schemas.openxmlformats.org/officeDocument/2006/relationships/hyperlink" Target="https://www.linkedin.com/in/awaludin-azis-45865b108/" TargetMode="External"/><Relationship Id="rId56" Type="http://schemas.openxmlformats.org/officeDocument/2006/relationships/hyperlink" Target="https://www.linkedin.com/in/riven-realino-3497719a/" TargetMode="External"/><Relationship Id="rId59" Type="http://schemas.openxmlformats.org/officeDocument/2006/relationships/hyperlink" Target="http://satryo.me/" TargetMode="External"/><Relationship Id="rId58" Type="http://schemas.openxmlformats.org/officeDocument/2006/relationships/hyperlink" Target="https://www.linkedin.com/in/akhmad-bilyyasif-a6563097/" TargetMode="External"/><Relationship Id="rId349" Type="http://schemas.openxmlformats.org/officeDocument/2006/relationships/hyperlink" Target="https://www.linkedin.com/in/muhamad-faqihudin-anwar-7b210b117" TargetMode="External"/><Relationship Id="rId348" Type="http://schemas.openxmlformats.org/officeDocument/2006/relationships/hyperlink" Target="https://www.linkedin.com/in/firhan-faisal-286902b5" TargetMode="External"/><Relationship Id="rId347" Type="http://schemas.openxmlformats.org/officeDocument/2006/relationships/hyperlink" Target="https://www.linkedin.com/in/siti-khusnul-azifah" TargetMode="External"/><Relationship Id="rId346" Type="http://schemas.openxmlformats.org/officeDocument/2006/relationships/hyperlink" Target="https://www.linkedin.com/in/bambang-sumarsono-36ab5161" TargetMode="External"/><Relationship Id="rId341" Type="http://schemas.openxmlformats.org/officeDocument/2006/relationships/hyperlink" Target="https://www.linkedin.com/in/wisnu-bhakti-prasetyo" TargetMode="External"/><Relationship Id="rId340" Type="http://schemas.openxmlformats.org/officeDocument/2006/relationships/hyperlink" Target="https://www.linkedin.com/in/hashfi-alfian-ciyuda-a2761a9a" TargetMode="External"/><Relationship Id="rId345" Type="http://schemas.openxmlformats.org/officeDocument/2006/relationships/hyperlink" Target="https://www.linkedin.com/in/dwi-permana-putra-2b842873" TargetMode="External"/><Relationship Id="rId344" Type="http://schemas.openxmlformats.org/officeDocument/2006/relationships/hyperlink" Target="https://github.com/dwipp" TargetMode="External"/><Relationship Id="rId343" Type="http://schemas.openxmlformats.org/officeDocument/2006/relationships/hyperlink" Target="https://www.linkedin.com/in/johanepu" TargetMode="External"/><Relationship Id="rId342" Type="http://schemas.openxmlformats.org/officeDocument/2006/relationships/hyperlink" Target="https://www.linkedin.com/in/arief-nur-putranto-418590146" TargetMode="External"/><Relationship Id="rId338" Type="http://schemas.openxmlformats.org/officeDocument/2006/relationships/hyperlink" Target="https://www.linkedin.com/in/muhammad-hanif-sugiyanto" TargetMode="External"/><Relationship Id="rId337" Type="http://schemas.openxmlformats.org/officeDocument/2006/relationships/hyperlink" Target="https://www.hanifsgy.com/" TargetMode="External"/><Relationship Id="rId336" Type="http://schemas.openxmlformats.org/officeDocument/2006/relationships/hyperlink" Target="https://www.linkedin.com/in/singgih-yudha-prasetya" TargetMode="External"/><Relationship Id="rId335" Type="http://schemas.openxmlformats.org/officeDocument/2006/relationships/hyperlink" Target="https://www.linkedin.com/in/a-syauqi-albana-04204a131" TargetMode="External"/><Relationship Id="rId339" Type="http://schemas.openxmlformats.org/officeDocument/2006/relationships/hyperlink" Target="https://www.linkedin.com/company/accenture/" TargetMode="External"/><Relationship Id="rId330" Type="http://schemas.openxmlformats.org/officeDocument/2006/relationships/hyperlink" Target="https://www.linkedin.com/in/aji-prakosa-176852144" TargetMode="External"/><Relationship Id="rId334" Type="http://schemas.openxmlformats.org/officeDocument/2006/relationships/hyperlink" Target="https://www.linkedin.com/in/saifulisl" TargetMode="External"/><Relationship Id="rId333" Type="http://schemas.openxmlformats.org/officeDocument/2006/relationships/hyperlink" Target="https://www.linkedin.com/in/dhiyaulhaqza" TargetMode="External"/><Relationship Id="rId332" Type="http://schemas.openxmlformats.org/officeDocument/2006/relationships/hyperlink" Target="http://dhiyaulhaqza.com/" TargetMode="External"/><Relationship Id="rId331" Type="http://schemas.openxmlformats.org/officeDocument/2006/relationships/hyperlink" Target="mailto:dhiyaulhaqza@gmail.com" TargetMode="External"/><Relationship Id="rId370" Type="http://schemas.openxmlformats.org/officeDocument/2006/relationships/hyperlink" Target="https://www.linkedin.com/in/ramarahmanda" TargetMode="External"/><Relationship Id="rId369" Type="http://schemas.openxmlformats.org/officeDocument/2006/relationships/hyperlink" Target="https://www.linkedin.com/in/niakurniam" TargetMode="External"/><Relationship Id="rId368" Type="http://schemas.openxmlformats.org/officeDocument/2006/relationships/hyperlink" Target="https://www.linkedin.com/in/fedora-h-415ab8106" TargetMode="External"/><Relationship Id="rId363" Type="http://schemas.openxmlformats.org/officeDocument/2006/relationships/hyperlink" Target="http://arifcebe.com/" TargetMode="External"/><Relationship Id="rId362" Type="http://schemas.openxmlformats.org/officeDocument/2006/relationships/hyperlink" Target="https://www.linkedin.com/in/fahim-jatmiko" TargetMode="External"/><Relationship Id="rId361" Type="http://schemas.openxmlformats.org/officeDocument/2006/relationships/hyperlink" Target="https://www.linkedin.com/in/eva-tanny-530339a2" TargetMode="External"/><Relationship Id="rId360" Type="http://schemas.openxmlformats.org/officeDocument/2006/relationships/hyperlink" Target="https://www.linkedin.com/in/muhammad-mu-alim-bb9538147" TargetMode="External"/><Relationship Id="rId367" Type="http://schemas.openxmlformats.org/officeDocument/2006/relationships/hyperlink" Target="https://www.linkedin.com/in/rio-swarawan-putra-62750447" TargetMode="External"/><Relationship Id="rId366" Type="http://schemas.openxmlformats.org/officeDocument/2006/relationships/hyperlink" Target="http://swarawan.com/" TargetMode="External"/><Relationship Id="rId365" Type="http://schemas.openxmlformats.org/officeDocument/2006/relationships/hyperlink" Target="https://www.linkedin.com/in/rasyidkurniawan" TargetMode="External"/><Relationship Id="rId364" Type="http://schemas.openxmlformats.org/officeDocument/2006/relationships/hyperlink" Target="https://www.linkedin.com/in/arif-cahya-baskara-3416855a" TargetMode="External"/><Relationship Id="rId95" Type="http://schemas.openxmlformats.org/officeDocument/2006/relationships/hyperlink" Target="https://www.linkedin.com/in/slamet-riyadi-296316b8/" TargetMode="External"/><Relationship Id="rId94" Type="http://schemas.openxmlformats.org/officeDocument/2006/relationships/hyperlink" Target="http://linkedin.com/in/aminudin-noor-ichsan-88908a183" TargetMode="External"/><Relationship Id="rId97" Type="http://schemas.openxmlformats.org/officeDocument/2006/relationships/hyperlink" Target="https://www.linkedin.com/in/iqbalmf/" TargetMode="External"/><Relationship Id="rId96" Type="http://schemas.openxmlformats.org/officeDocument/2006/relationships/hyperlink" Target="http://iqbalfauzan.net/" TargetMode="External"/><Relationship Id="rId99" Type="http://schemas.openxmlformats.org/officeDocument/2006/relationships/hyperlink" Target="https://www.linkedin.com/in/dwijayanto-taufik" TargetMode="External"/><Relationship Id="rId98" Type="http://schemas.openxmlformats.org/officeDocument/2006/relationships/hyperlink" Target="https://www.linkedin.com/in/niken-hapsari-115199107/" TargetMode="External"/><Relationship Id="rId91" Type="http://schemas.openxmlformats.org/officeDocument/2006/relationships/hyperlink" Target="http://alvinfark.github.io/cv/" TargetMode="External"/><Relationship Id="rId90" Type="http://schemas.openxmlformats.org/officeDocument/2006/relationships/hyperlink" Target="http://linkedin.com/in/anggaindriya" TargetMode="External"/><Relationship Id="rId93" Type="http://schemas.openxmlformats.org/officeDocument/2006/relationships/hyperlink" Target="http://linkedin.com/in/tsurayya-ats" TargetMode="External"/><Relationship Id="rId92" Type="http://schemas.openxmlformats.org/officeDocument/2006/relationships/hyperlink" Target="http://linkedin.com/in/alvin-farkhan" TargetMode="External"/><Relationship Id="rId359" Type="http://schemas.openxmlformats.org/officeDocument/2006/relationships/hyperlink" Target="https://www.linkedin.com/in/yogipriyoprayogo" TargetMode="External"/><Relationship Id="rId358" Type="http://schemas.openxmlformats.org/officeDocument/2006/relationships/hyperlink" Target="https://www.linkedin.com/in/mangelina" TargetMode="External"/><Relationship Id="rId357" Type="http://schemas.openxmlformats.org/officeDocument/2006/relationships/hyperlink" Target="https://www.linkedin.com/in/roqi-ali-2882a0134" TargetMode="External"/><Relationship Id="rId352" Type="http://schemas.openxmlformats.org/officeDocument/2006/relationships/hyperlink" Target="https://www.linkedin.com/in/fauzisho" TargetMode="External"/><Relationship Id="rId351" Type="http://schemas.openxmlformats.org/officeDocument/2006/relationships/hyperlink" Target="https://github.com/fauzisho" TargetMode="External"/><Relationship Id="rId350" Type="http://schemas.openxmlformats.org/officeDocument/2006/relationships/hyperlink" Target="https://www.linkedin.com/in/bambang-sumarsono-36ab5161" TargetMode="External"/><Relationship Id="rId356" Type="http://schemas.openxmlformats.org/officeDocument/2006/relationships/hyperlink" Target="https://www.linkedin.com/in/yoenas" TargetMode="External"/><Relationship Id="rId355" Type="http://schemas.openxmlformats.org/officeDocument/2006/relationships/hyperlink" Target="https://www.linkedin.com/in/abiyyualifandin" TargetMode="External"/><Relationship Id="rId354" Type="http://schemas.openxmlformats.org/officeDocument/2006/relationships/hyperlink" Target="https://www.linkedin.com/in/thedeerdan" TargetMode="External"/><Relationship Id="rId353" Type="http://schemas.openxmlformats.org/officeDocument/2006/relationships/hyperlink" Target="http://www.thedeerdan.com/" TargetMode="External"/><Relationship Id="rId305" Type="http://schemas.openxmlformats.org/officeDocument/2006/relationships/hyperlink" Target="https://www.linkedin.com/in/halim-permadi-460a29194" TargetMode="External"/><Relationship Id="rId304" Type="http://schemas.openxmlformats.org/officeDocument/2006/relationships/hyperlink" Target="https://www.linkedin.com/in/ridoan" TargetMode="External"/><Relationship Id="rId303" Type="http://schemas.openxmlformats.org/officeDocument/2006/relationships/hyperlink" Target="https://www.linkedin.com/in/ari-prasetyo-1a817418" TargetMode="External"/><Relationship Id="rId302" Type="http://schemas.openxmlformats.org/officeDocument/2006/relationships/hyperlink" Target="http://linkedin.com/in/febri-arianto-24633b57" TargetMode="External"/><Relationship Id="rId309" Type="http://schemas.openxmlformats.org/officeDocument/2006/relationships/hyperlink" Target="https://www.linkedin.com/in/septian-dwi-herryarto-53a069170" TargetMode="External"/><Relationship Id="rId308" Type="http://schemas.openxmlformats.org/officeDocument/2006/relationships/hyperlink" Target="https://www.linkedin.com/in/topik-mujianto-18b509104" TargetMode="External"/><Relationship Id="rId307" Type="http://schemas.openxmlformats.org/officeDocument/2006/relationships/hyperlink" Target="http://topik96.github.io/" TargetMode="External"/><Relationship Id="rId306" Type="http://schemas.openxmlformats.org/officeDocument/2006/relationships/hyperlink" Target="https://www.linkedin.com/in/kakmul-tamvan-0465b61a7" TargetMode="External"/><Relationship Id="rId301" Type="http://schemas.openxmlformats.org/officeDocument/2006/relationships/hyperlink" Target="http://linkedin.com/in/nur-chomarillatifah-0386a997" TargetMode="External"/><Relationship Id="rId300" Type="http://schemas.openxmlformats.org/officeDocument/2006/relationships/hyperlink" Target="https://www.linkedin.com/in/mariagbrl" TargetMode="External"/><Relationship Id="rId327" Type="http://schemas.openxmlformats.org/officeDocument/2006/relationships/hyperlink" Target="https://www.linkedin.com/in/marsudi-widodo-55450366" TargetMode="External"/><Relationship Id="rId326" Type="http://schemas.openxmlformats.org/officeDocument/2006/relationships/hyperlink" Target="https://www.linkedin.com/in/sayyid-maulana" TargetMode="External"/><Relationship Id="rId325" Type="http://schemas.openxmlformats.org/officeDocument/2006/relationships/hyperlink" Target="https://www.linkedin.com/in/arroyando-pristison-3b396a126" TargetMode="External"/><Relationship Id="rId324" Type="http://schemas.openxmlformats.org/officeDocument/2006/relationships/hyperlink" Target="https://www.linkedin.com/in/rahardyan-bisma-setya-putra-71b426106" TargetMode="External"/><Relationship Id="rId329" Type="http://schemas.openxmlformats.org/officeDocument/2006/relationships/hyperlink" Target="https://www.linkedin.com/in/sinta-dela-b6579a11a" TargetMode="External"/><Relationship Id="rId328" Type="http://schemas.openxmlformats.org/officeDocument/2006/relationships/hyperlink" Target="https://www.linkedin.com/in/salafm" TargetMode="External"/><Relationship Id="rId323" Type="http://schemas.openxmlformats.org/officeDocument/2006/relationships/hyperlink" Target="https://www.linkedin.com/in/farell-sujanto-024285141" TargetMode="External"/><Relationship Id="rId322" Type="http://schemas.openxmlformats.org/officeDocument/2006/relationships/hyperlink" Target="https://www.linkedin.com/in/muizidn" TargetMode="External"/><Relationship Id="rId321" Type="http://schemas.openxmlformats.org/officeDocument/2006/relationships/hyperlink" Target="https://www.linkedin.com/in/arief-zainuri-27103813a" TargetMode="External"/><Relationship Id="rId320" Type="http://schemas.openxmlformats.org/officeDocument/2006/relationships/hyperlink" Target="https://www.linkedin.com/in/dwiningwahyudi" TargetMode="External"/><Relationship Id="rId316" Type="http://schemas.openxmlformats.org/officeDocument/2006/relationships/hyperlink" Target="https://www.linkedin.com/in/teguh-arifianto-65142a117" TargetMode="External"/><Relationship Id="rId315" Type="http://schemas.openxmlformats.org/officeDocument/2006/relationships/hyperlink" Target="https://www.linkedin.com/in/almira-naila-64a58415a" TargetMode="External"/><Relationship Id="rId314" Type="http://schemas.openxmlformats.org/officeDocument/2006/relationships/hyperlink" Target="https://www.linkedin.com/in/muhammadfauzimasykur" TargetMode="External"/><Relationship Id="rId313" Type="http://schemas.openxmlformats.org/officeDocument/2006/relationships/hyperlink" Target="https://www.linkedin.com/in/nadesiko-hikari-b92632187" TargetMode="External"/><Relationship Id="rId319" Type="http://schemas.openxmlformats.org/officeDocument/2006/relationships/hyperlink" Target="https://www.linkedin.com/in/denielaa" TargetMode="External"/><Relationship Id="rId318" Type="http://schemas.openxmlformats.org/officeDocument/2006/relationships/hyperlink" Target="https://www.linkedin.com/in/irfan-tri-handoko-doko-29b36361" TargetMode="External"/><Relationship Id="rId317" Type="http://schemas.openxmlformats.org/officeDocument/2006/relationships/hyperlink" Target="http://doko27vectory.branded.me/" TargetMode="External"/><Relationship Id="rId312" Type="http://schemas.openxmlformats.org/officeDocument/2006/relationships/hyperlink" Target="https://www.linkedin.com/in/djakatechnology" TargetMode="External"/><Relationship Id="rId311" Type="http://schemas.openxmlformats.org/officeDocument/2006/relationships/hyperlink" Target="http://djaka.id/" TargetMode="External"/><Relationship Id="rId310" Type="http://schemas.openxmlformats.org/officeDocument/2006/relationships/hyperlink" Target="https://www.linkedin.com/in/sanjaya-wisnu-189a6a35" TargetMode="External"/><Relationship Id="rId297" Type="http://schemas.openxmlformats.org/officeDocument/2006/relationships/hyperlink" Target="https://www.linkedin.com/in/asmir-sophyan-96a86a87" TargetMode="External"/><Relationship Id="rId296" Type="http://schemas.openxmlformats.org/officeDocument/2006/relationships/hyperlink" Target="https://www.linkedin.com/in/muttaqiin" TargetMode="External"/><Relationship Id="rId295" Type="http://schemas.openxmlformats.org/officeDocument/2006/relationships/hyperlink" Target="mailto:abdu.muttaqiin@gmail.com" TargetMode="External"/><Relationship Id="rId294" Type="http://schemas.openxmlformats.org/officeDocument/2006/relationships/hyperlink" Target="https://www.linkedin.com/in/andi-maulana-538b20135" TargetMode="External"/><Relationship Id="rId299" Type="http://schemas.openxmlformats.org/officeDocument/2006/relationships/hyperlink" Target="http://linkedin.com/in/muhammad-rachman-pratama-046607159" TargetMode="External"/><Relationship Id="rId298" Type="http://schemas.openxmlformats.org/officeDocument/2006/relationships/hyperlink" Target="https://www.linkedin.com/in/suyadi-suyadi-7bb46342" TargetMode="External"/><Relationship Id="rId271" Type="http://schemas.openxmlformats.org/officeDocument/2006/relationships/hyperlink" Target="https://www.linkedin.com/in/kevinadiyanto" TargetMode="External"/><Relationship Id="rId270" Type="http://schemas.openxmlformats.org/officeDocument/2006/relationships/hyperlink" Target="https://www.linkedin.com/in/stephanusjeffry" TargetMode="External"/><Relationship Id="rId269" Type="http://schemas.openxmlformats.org/officeDocument/2006/relationships/hyperlink" Target="https://www.linkedin.com/in/benedictus-arya" TargetMode="External"/><Relationship Id="rId264" Type="http://schemas.openxmlformats.org/officeDocument/2006/relationships/hyperlink" Target="https://www.linkedin.com/in/rifdi-ardhi-ramadhandi-183924129" TargetMode="External"/><Relationship Id="rId263" Type="http://schemas.openxmlformats.org/officeDocument/2006/relationships/hyperlink" Target="https://www.linkedin.com/in/anton-ramdan" TargetMode="External"/><Relationship Id="rId262" Type="http://schemas.openxmlformats.org/officeDocument/2006/relationships/hyperlink" Target="https://www.linkedin.com/in/nitaameliawijaya" TargetMode="External"/><Relationship Id="rId261" Type="http://schemas.openxmlformats.org/officeDocument/2006/relationships/hyperlink" Target="https://www.linkedin.com/in/ilham-pasya-55a29517b" TargetMode="External"/><Relationship Id="rId268" Type="http://schemas.openxmlformats.org/officeDocument/2006/relationships/hyperlink" Target="https://www.linkedin.com/in/naofal-hakim" TargetMode="External"/><Relationship Id="rId267" Type="http://schemas.openxmlformats.org/officeDocument/2006/relationships/hyperlink" Target="https://www.linkedin.com/in/anggit-wibisono-a10302147" TargetMode="External"/><Relationship Id="rId266" Type="http://schemas.openxmlformats.org/officeDocument/2006/relationships/hyperlink" Target="mailto:anggitpw21@gmail.com" TargetMode="External"/><Relationship Id="rId265" Type="http://schemas.openxmlformats.org/officeDocument/2006/relationships/hyperlink" Target="https://www.linkedin.com/in/jhoan-river-s-6a8463128" TargetMode="External"/><Relationship Id="rId260" Type="http://schemas.openxmlformats.org/officeDocument/2006/relationships/hyperlink" Target="https://www.linkedin.com/in/rendyep" TargetMode="External"/><Relationship Id="rId259" Type="http://schemas.openxmlformats.org/officeDocument/2006/relationships/hyperlink" Target="https://halomaticbali.com/" TargetMode="External"/><Relationship Id="rId258" Type="http://schemas.openxmlformats.org/officeDocument/2006/relationships/hyperlink" Target="https://www.linkedin.com/in/rendi-saepul-bahri-498264135" TargetMode="External"/><Relationship Id="rId253" Type="http://schemas.openxmlformats.org/officeDocument/2006/relationships/hyperlink" Target="https://www.linkedin.com/in/fahmi-idris-611428149" TargetMode="External"/><Relationship Id="rId252" Type="http://schemas.openxmlformats.org/officeDocument/2006/relationships/hyperlink" Target="https://www.linkedin.com/in/yusril-rapsanjani" TargetMode="External"/><Relationship Id="rId251" Type="http://schemas.openxmlformats.org/officeDocument/2006/relationships/hyperlink" Target="https://www.linkedin.com/in/wihlarko-prasdegdho-b6b88a157" TargetMode="External"/><Relationship Id="rId250" Type="http://schemas.openxmlformats.org/officeDocument/2006/relationships/hyperlink" Target="http://linkedin.com/in/iko-pabayo-iko-34857b189" TargetMode="External"/><Relationship Id="rId257" Type="http://schemas.openxmlformats.org/officeDocument/2006/relationships/hyperlink" Target="https://github.com/rendisaepul" TargetMode="External"/><Relationship Id="rId256" Type="http://schemas.openxmlformats.org/officeDocument/2006/relationships/hyperlink" Target="https://www.linkedin.com/in/sehansol" TargetMode="External"/><Relationship Id="rId255" Type="http://schemas.openxmlformats.org/officeDocument/2006/relationships/hyperlink" Target="http://thisis.sehan.site/" TargetMode="External"/><Relationship Id="rId254" Type="http://schemas.openxmlformats.org/officeDocument/2006/relationships/hyperlink" Target="https://www.linkedin.com/in/herrypurnawan" TargetMode="External"/><Relationship Id="rId293" Type="http://schemas.openxmlformats.org/officeDocument/2006/relationships/hyperlink" Target="https://www.linkedin.com/in/hadi-lukas-wijaya-72978143" TargetMode="External"/><Relationship Id="rId292" Type="http://schemas.openxmlformats.org/officeDocument/2006/relationships/hyperlink" Target="https://www.linkedin.com/in/annisapurbandari" TargetMode="External"/><Relationship Id="rId291" Type="http://schemas.openxmlformats.org/officeDocument/2006/relationships/hyperlink" Target="http://www.annisapurbandari.com/" TargetMode="External"/><Relationship Id="rId290" Type="http://schemas.openxmlformats.org/officeDocument/2006/relationships/hyperlink" Target="https://www.linkedin.com/in/nathan-sadeli-5b75102b" TargetMode="External"/><Relationship Id="rId286" Type="http://schemas.openxmlformats.org/officeDocument/2006/relationships/hyperlink" Target="https://www.linkedin.com/in/ervandy-tan-370a46187" TargetMode="External"/><Relationship Id="rId285" Type="http://schemas.openxmlformats.org/officeDocument/2006/relationships/hyperlink" Target="https://www.linkedin.com/in/manto13" TargetMode="External"/><Relationship Id="rId284" Type="http://schemas.openxmlformats.org/officeDocument/2006/relationships/hyperlink" Target="https://www.linkedin.com/in/satrio-lantip-6a186b134" TargetMode="External"/><Relationship Id="rId283" Type="http://schemas.openxmlformats.org/officeDocument/2006/relationships/hyperlink" Target="https://www.linkedin.com/in/richard-shiawase-sembiring-b445b56b" TargetMode="External"/><Relationship Id="rId289" Type="http://schemas.openxmlformats.org/officeDocument/2006/relationships/hyperlink" Target="https://www.linkedin.com/in/ariehariady" TargetMode="External"/><Relationship Id="rId288" Type="http://schemas.openxmlformats.org/officeDocument/2006/relationships/hyperlink" Target="https://www.linkedin.com/in/yusril-rapsanjani" TargetMode="External"/><Relationship Id="rId287" Type="http://schemas.openxmlformats.org/officeDocument/2006/relationships/hyperlink" Target="https://www.linkedin.com/in/andihaidarali" TargetMode="External"/><Relationship Id="rId282" Type="http://schemas.openxmlformats.org/officeDocument/2006/relationships/hyperlink" Target="https://www.linkedin.com/in/eko-abdul-aziz-9006a8118" TargetMode="External"/><Relationship Id="rId281" Type="http://schemas.openxmlformats.org/officeDocument/2006/relationships/hyperlink" Target="https://www.linkedin.com/in/nitaameliawijaya" TargetMode="External"/><Relationship Id="rId280" Type="http://schemas.openxmlformats.org/officeDocument/2006/relationships/hyperlink" Target="https://www.linkedin.com/in/rahmadfauzan" TargetMode="External"/><Relationship Id="rId275" Type="http://schemas.openxmlformats.org/officeDocument/2006/relationships/hyperlink" Target="https://www.linkedin.com/in/richard-shiawase-sembiring-b445b56b" TargetMode="External"/><Relationship Id="rId274" Type="http://schemas.openxmlformats.org/officeDocument/2006/relationships/hyperlink" Target="https://www.linkedin.com/in/bukhari-muslim" TargetMode="External"/><Relationship Id="rId273" Type="http://schemas.openxmlformats.org/officeDocument/2006/relationships/hyperlink" Target="https://www.linkedin.com/in/agus-aditya-haritama-w-017b34b7" TargetMode="External"/><Relationship Id="rId272" Type="http://schemas.openxmlformats.org/officeDocument/2006/relationships/hyperlink" Target="https://www.linkedin.com/in/luthfifahrezi" TargetMode="External"/><Relationship Id="rId279" Type="http://schemas.openxmlformats.org/officeDocument/2006/relationships/hyperlink" Target="https://www.linkedin.com/in/yusuf-gladiensyah-3a760a139" TargetMode="External"/><Relationship Id="rId278" Type="http://schemas.openxmlformats.org/officeDocument/2006/relationships/hyperlink" Target="https://www.linkedin.com/in/yusuf-gladiensyah-3a760a139" TargetMode="External"/><Relationship Id="rId277" Type="http://schemas.openxmlformats.org/officeDocument/2006/relationships/hyperlink" Target="https://www.linkedin.com/in/dindrabastari" TargetMode="External"/><Relationship Id="rId276" Type="http://schemas.openxmlformats.org/officeDocument/2006/relationships/hyperlink" Target="https://www.linkedin.com/in/muhammadvidi" TargetMode="External"/><Relationship Id="rId228" Type="http://schemas.openxmlformats.org/officeDocument/2006/relationships/hyperlink" Target="http://linkedin.com/in/rendiwijiatmoko/" TargetMode="External"/><Relationship Id="rId227" Type="http://schemas.openxmlformats.org/officeDocument/2006/relationships/hyperlink" Target="https://www.linkedin.com/in/sawithayr/" TargetMode="External"/><Relationship Id="rId226" Type="http://schemas.openxmlformats.org/officeDocument/2006/relationships/hyperlink" Target="https://www.linkedin.com/in/fazaqi" TargetMode="External"/><Relationship Id="rId225" Type="http://schemas.openxmlformats.org/officeDocument/2006/relationships/hyperlink" Target="https://www.linkedin.com/in/insan-muttaqien/" TargetMode="External"/><Relationship Id="rId229" Type="http://schemas.openxmlformats.org/officeDocument/2006/relationships/hyperlink" Target="https://www.linkedin.com/in/catur-ananta-putra-bb7797164/" TargetMode="External"/><Relationship Id="rId220" Type="http://schemas.openxmlformats.org/officeDocument/2006/relationships/hyperlink" Target="https://www.linkedin.com/in/lambdasangkala/" TargetMode="External"/><Relationship Id="rId224" Type="http://schemas.openxmlformats.org/officeDocument/2006/relationships/hyperlink" Target="https://www.linkedin.com/in/risqir/" TargetMode="External"/><Relationship Id="rId223" Type="http://schemas.openxmlformats.org/officeDocument/2006/relationships/hyperlink" Target="http://risqiromadhoni.netlify.com/" TargetMode="External"/><Relationship Id="rId222" Type="http://schemas.openxmlformats.org/officeDocument/2006/relationships/hyperlink" Target="https://www.linkedin.com/in/wismannur/" TargetMode="External"/><Relationship Id="rId221" Type="http://schemas.openxmlformats.org/officeDocument/2006/relationships/hyperlink" Target="https://yakses.com/" TargetMode="External"/><Relationship Id="rId217" Type="http://schemas.openxmlformats.org/officeDocument/2006/relationships/hyperlink" Target="https://www.linkedin.com/in/rian-asmara-putra-b2a967155/" TargetMode="External"/><Relationship Id="rId216" Type="http://schemas.openxmlformats.org/officeDocument/2006/relationships/hyperlink" Target="https://www.linkedin.com/in/adriaanz/" TargetMode="External"/><Relationship Id="rId215" Type="http://schemas.openxmlformats.org/officeDocument/2006/relationships/hyperlink" Target="http://adriaanz.io/" TargetMode="External"/><Relationship Id="rId214" Type="http://schemas.openxmlformats.org/officeDocument/2006/relationships/hyperlink" Target="https://www.linkedin.com/in/naufaldirafif" TargetMode="External"/><Relationship Id="rId219" Type="http://schemas.openxmlformats.org/officeDocument/2006/relationships/hyperlink" Target="https://lambda.web.id/" TargetMode="External"/><Relationship Id="rId218" Type="http://schemas.openxmlformats.org/officeDocument/2006/relationships/hyperlink" Target="mailto:lambdasangkala45@gmail.com" TargetMode="External"/><Relationship Id="rId213" Type="http://schemas.openxmlformats.org/officeDocument/2006/relationships/hyperlink" Target="https://www.kureview.web.id/" TargetMode="External"/><Relationship Id="rId212" Type="http://schemas.openxmlformats.org/officeDocument/2006/relationships/hyperlink" Target="https://www.linkedin.com/in/iskakfm" TargetMode="External"/><Relationship Id="rId211" Type="http://schemas.openxmlformats.org/officeDocument/2006/relationships/hyperlink" Target="https://www.linkedin.com/in/mfarisghani" TargetMode="External"/><Relationship Id="rId210" Type="http://schemas.openxmlformats.org/officeDocument/2006/relationships/hyperlink" Target="http://pgn-solution.co.id/" TargetMode="External"/><Relationship Id="rId249" Type="http://schemas.openxmlformats.org/officeDocument/2006/relationships/hyperlink" Target="https://www.linkedin.com/in/jadequeline-marsha-pricilla-7bb58230/" TargetMode="External"/><Relationship Id="rId248" Type="http://schemas.openxmlformats.org/officeDocument/2006/relationships/hyperlink" Target="https://www.linkedin.com/in/sarah-glory-olivia-14083a129/" TargetMode="External"/><Relationship Id="rId247" Type="http://schemas.openxmlformats.org/officeDocument/2006/relationships/hyperlink" Target="https://www.linkedin.com/in/imam-arief-wicaksono-6a85a487/" TargetMode="External"/><Relationship Id="rId242" Type="http://schemas.openxmlformats.org/officeDocument/2006/relationships/hyperlink" Target="https://www.linkedin.com/in/fauzi-hilmy/" TargetMode="External"/><Relationship Id="rId241" Type="http://schemas.openxmlformats.org/officeDocument/2006/relationships/hyperlink" Target="https://www.linkedin.com/in/imam-arief-wicaksono-6a85a487/" TargetMode="External"/><Relationship Id="rId240" Type="http://schemas.openxmlformats.org/officeDocument/2006/relationships/hyperlink" Target="https://www.linkedin.com/in/agustinus-kevin-pongoh-222a17131/" TargetMode="External"/><Relationship Id="rId246" Type="http://schemas.openxmlformats.org/officeDocument/2006/relationships/hyperlink" Target="https://www.linkedin.com/in/justmasqod/" TargetMode="External"/><Relationship Id="rId245" Type="http://schemas.openxmlformats.org/officeDocument/2006/relationships/hyperlink" Target="https://www.linkedin.com/in/adrianti-rusli/" TargetMode="External"/><Relationship Id="rId244" Type="http://schemas.openxmlformats.org/officeDocument/2006/relationships/hyperlink" Target="https://www.linkedin.com/in/wahyubaskara/" TargetMode="External"/><Relationship Id="rId243" Type="http://schemas.openxmlformats.org/officeDocument/2006/relationships/hyperlink" Target="https://www.linkedin.com/in/samuel-bernard-jeffersen-ba55b5169/" TargetMode="External"/><Relationship Id="rId239" Type="http://schemas.openxmlformats.org/officeDocument/2006/relationships/hyperlink" Target="https://www.linkedin.com/in/zulwiyozaputra/" TargetMode="External"/><Relationship Id="rId238" Type="http://schemas.openxmlformats.org/officeDocument/2006/relationships/hyperlink" Target="https://github.com/zulwiyozaputra" TargetMode="External"/><Relationship Id="rId237" Type="http://schemas.openxmlformats.org/officeDocument/2006/relationships/hyperlink" Target="https://www.linkedin.com/in/wenly-pranata-50564b93/" TargetMode="External"/><Relationship Id="rId236" Type="http://schemas.openxmlformats.org/officeDocument/2006/relationships/hyperlink" Target="https://www.linkedin.com/in/daniel-wijono1994/" TargetMode="External"/><Relationship Id="rId231" Type="http://schemas.openxmlformats.org/officeDocument/2006/relationships/hyperlink" Target="https://www.linkedin.com/in/ratanajaya/" TargetMode="External"/><Relationship Id="rId230" Type="http://schemas.openxmlformats.org/officeDocument/2006/relationships/hyperlink" Target="mailto:ratanajayaa@gmail.com" TargetMode="External"/><Relationship Id="rId235" Type="http://schemas.openxmlformats.org/officeDocument/2006/relationships/hyperlink" Target="https://www.linkedin.com/in/andre-wijaya-a01779b4/" TargetMode="External"/><Relationship Id="rId234" Type="http://schemas.openxmlformats.org/officeDocument/2006/relationships/hyperlink" Target="https://www.linkedin.com/in/jadequeline-marsha-pricilla-7bb58230/" TargetMode="External"/><Relationship Id="rId233" Type="http://schemas.openxmlformats.org/officeDocument/2006/relationships/hyperlink" Target="https://www.linkedin.com/in/kenny-the-0a178616a/" TargetMode="External"/><Relationship Id="rId232" Type="http://schemas.openxmlformats.org/officeDocument/2006/relationships/hyperlink" Target="https://www.linkedin.com/in/asri-nurul-ma-rifah-38899b196/" TargetMode="External"/><Relationship Id="rId206" Type="http://schemas.openxmlformats.org/officeDocument/2006/relationships/hyperlink" Target="https://www.linkedin.com/in/rian-prakoso-22b64622" TargetMode="External"/><Relationship Id="rId205" Type="http://schemas.openxmlformats.org/officeDocument/2006/relationships/hyperlink" Target="https://www.linkedin.com/in/agustinus-kevin-pongoh-222a17131/" TargetMode="External"/><Relationship Id="rId204" Type="http://schemas.openxmlformats.org/officeDocument/2006/relationships/hyperlink" Target="https://www.linkedin.com/in/zulwiyozaputra/" TargetMode="External"/><Relationship Id="rId203" Type="http://schemas.openxmlformats.org/officeDocument/2006/relationships/hyperlink" Target="https://github.com/zulwiyozaputra" TargetMode="External"/><Relationship Id="rId209" Type="http://schemas.openxmlformats.org/officeDocument/2006/relationships/hyperlink" Target="https://www.linkedin.com/in/angger-pratamadhita-0391a0167" TargetMode="External"/><Relationship Id="rId208" Type="http://schemas.openxmlformats.org/officeDocument/2006/relationships/hyperlink" Target="https://www.linkedin.com/in/himma" TargetMode="External"/><Relationship Id="rId207" Type="http://schemas.openxmlformats.org/officeDocument/2006/relationships/hyperlink" Target="https://www.linkedin.com/in/mistra-minayasa-99743a96" TargetMode="External"/><Relationship Id="rId202" Type="http://schemas.openxmlformats.org/officeDocument/2006/relationships/hyperlink" Target="https://www.linkedin.com/in/wenly-pranata-50564b93/" TargetMode="External"/><Relationship Id="rId201" Type="http://schemas.openxmlformats.org/officeDocument/2006/relationships/hyperlink" Target="https://www.linkedin.com/in/daniel-wijono1994/" TargetMode="External"/><Relationship Id="rId200" Type="http://schemas.openxmlformats.org/officeDocument/2006/relationships/hyperlink" Target="https://www.linkedin.com/in/andre-wijaya-a01779b4/" TargetMode="External"/><Relationship Id="rId190" Type="http://schemas.openxmlformats.org/officeDocument/2006/relationships/hyperlink" Target="https://www.linkedin.com/in/miqbalbachmid" TargetMode="External"/><Relationship Id="rId194" Type="http://schemas.openxmlformats.org/officeDocument/2006/relationships/hyperlink" Target="http://yolapop.tumblr.com/" TargetMode="External"/><Relationship Id="rId193" Type="http://schemas.openxmlformats.org/officeDocument/2006/relationships/hyperlink" Target="https://www.linkedin.com/in/rizkidwilistyo" TargetMode="External"/><Relationship Id="rId192" Type="http://schemas.openxmlformats.org/officeDocument/2006/relationships/hyperlink" Target="https://www.linkedin.com/in/baskarapatria" TargetMode="External"/><Relationship Id="rId191" Type="http://schemas.openxmlformats.org/officeDocument/2006/relationships/hyperlink" Target="https://baskarap.github.io/" TargetMode="External"/><Relationship Id="rId187" Type="http://schemas.openxmlformats.org/officeDocument/2006/relationships/hyperlink" Target="https://www.linkedin.com/in/kholidah-nastain-a3302a129/" TargetMode="External"/><Relationship Id="rId186" Type="http://schemas.openxmlformats.org/officeDocument/2006/relationships/hyperlink" Target="https://www.linkedin.com/in/yoga-bagasakthi-240996/" TargetMode="External"/><Relationship Id="rId185" Type="http://schemas.openxmlformats.org/officeDocument/2006/relationships/hyperlink" Target="https://www.linkedin.com/in/muhammad-ihsan-maula-7050656b/" TargetMode="External"/><Relationship Id="rId184" Type="http://schemas.openxmlformats.org/officeDocument/2006/relationships/hyperlink" Target="https://www.linkedin.com/in/erita-nurhanjuli-4a8570170/" TargetMode="External"/><Relationship Id="rId189" Type="http://schemas.openxmlformats.org/officeDocument/2006/relationships/hyperlink" Target="https://www.linkedin.com/in/fiqih-nur-ramadhan-08b316116/" TargetMode="External"/><Relationship Id="rId188" Type="http://schemas.openxmlformats.org/officeDocument/2006/relationships/hyperlink" Target="http://linkedin.com/in/yudha-purbajagad-910a69128/" TargetMode="External"/><Relationship Id="rId183" Type="http://schemas.openxmlformats.org/officeDocument/2006/relationships/hyperlink" Target="https://www.linkedin.com/in/ricky-wirawan-a519b8139/" TargetMode="External"/><Relationship Id="rId182" Type="http://schemas.openxmlformats.org/officeDocument/2006/relationships/hyperlink" Target="https://www.linkedin.com/in/fachruzi-ramadhan/" TargetMode="External"/><Relationship Id="rId181" Type="http://schemas.openxmlformats.org/officeDocument/2006/relationships/hyperlink" Target="https://www.linkedin.com/in/fuad-yusuf-p-17619878/" TargetMode="External"/><Relationship Id="rId180" Type="http://schemas.openxmlformats.org/officeDocument/2006/relationships/hyperlink" Target="https://www.linkedin.com/in/ramadani/" TargetMode="External"/><Relationship Id="rId176" Type="http://schemas.openxmlformats.org/officeDocument/2006/relationships/hyperlink" Target="https://www.linkedin.com/in/winsaz/" TargetMode="External"/><Relationship Id="rId175" Type="http://schemas.openxmlformats.org/officeDocument/2006/relationships/hyperlink" Target="https://www.linkedin.com/in/agung-ramadhan-suyono-4383ab108/" TargetMode="External"/><Relationship Id="rId174" Type="http://schemas.openxmlformats.org/officeDocument/2006/relationships/hyperlink" Target="https://www.linkedin.com/in/tino-suwarno-448b5991/" TargetMode="External"/><Relationship Id="rId173" Type="http://schemas.openxmlformats.org/officeDocument/2006/relationships/hyperlink" Target="https://www.linkedin.com/in/rani-triani-gustia-6a69a714a/" TargetMode="External"/><Relationship Id="rId179" Type="http://schemas.openxmlformats.org/officeDocument/2006/relationships/hyperlink" Target="https://ramadani.id/" TargetMode="External"/><Relationship Id="rId178" Type="http://schemas.openxmlformats.org/officeDocument/2006/relationships/hyperlink" Target="mailto:email.ramadani@gmail.com" TargetMode="External"/><Relationship Id="rId177" Type="http://schemas.openxmlformats.org/officeDocument/2006/relationships/hyperlink" Target="https://www.linkedin.com/in/hendriktio-freizello/" TargetMode="External"/><Relationship Id="rId198" Type="http://schemas.openxmlformats.org/officeDocument/2006/relationships/hyperlink" Target="https://www.linkedin.com/in/andang-rian-dimas" TargetMode="External"/><Relationship Id="rId197" Type="http://schemas.openxmlformats.org/officeDocument/2006/relationships/hyperlink" Target="https://www.linkedin.com/in/mrizkyhabibi" TargetMode="External"/><Relationship Id="rId196" Type="http://schemas.openxmlformats.org/officeDocument/2006/relationships/hyperlink" Target="https://github.com/mrhabibi" TargetMode="External"/><Relationship Id="rId195" Type="http://schemas.openxmlformats.org/officeDocument/2006/relationships/hyperlink" Target="https://www.linkedin.com/in/yolapop" TargetMode="External"/><Relationship Id="rId199" Type="http://schemas.openxmlformats.org/officeDocument/2006/relationships/hyperlink" Target="https://www.linkedin.com/in/jadequeline-marsha-pricilla-7bb58230/" TargetMode="External"/><Relationship Id="rId150" Type="http://schemas.openxmlformats.org/officeDocument/2006/relationships/hyperlink" Target="https://www.linkedin.com/in/alifia-alifia-38878b164/" TargetMode="External"/><Relationship Id="rId149" Type="http://schemas.openxmlformats.org/officeDocument/2006/relationships/hyperlink" Target="https://www.linkedin.com/in/renhard/" TargetMode="External"/><Relationship Id="rId148" Type="http://schemas.openxmlformats.org/officeDocument/2006/relationships/hyperlink" Target="http://renhard.net/" TargetMode="External"/><Relationship Id="rId143" Type="http://schemas.openxmlformats.org/officeDocument/2006/relationships/hyperlink" Target="https://www.linkedin.com/in/muhamadsyafii4/" TargetMode="External"/><Relationship Id="rId142" Type="http://schemas.openxmlformats.org/officeDocument/2006/relationships/hyperlink" Target="https://www.linkedin.com/in/firdaus1453/" TargetMode="External"/><Relationship Id="rId141" Type="http://schemas.openxmlformats.org/officeDocument/2006/relationships/hyperlink" Target="mailto:mfirdaus1453@gmail.com" TargetMode="External"/><Relationship Id="rId140" Type="http://schemas.openxmlformats.org/officeDocument/2006/relationships/hyperlink" Target="https://www.linkedin.com/in/faisal-abdillah-915299185/" TargetMode="External"/><Relationship Id="rId147" Type="http://schemas.openxmlformats.org/officeDocument/2006/relationships/hyperlink" Target="https://www.linkedin.com/in/marifyahya/" TargetMode="External"/><Relationship Id="rId146" Type="http://schemas.openxmlformats.org/officeDocument/2006/relationships/hyperlink" Target="https://www.linkedin.com/in/uray-jordi-lasardi-887540152/" TargetMode="External"/><Relationship Id="rId145" Type="http://schemas.openxmlformats.org/officeDocument/2006/relationships/hyperlink" Target="https://www.linkedin.com/in/aalimudin/" TargetMode="External"/><Relationship Id="rId144" Type="http://schemas.openxmlformats.org/officeDocument/2006/relationships/hyperlink" Target="https://www.linkedin.com/in/agusrianto/" TargetMode="External"/><Relationship Id="rId139" Type="http://schemas.openxmlformats.org/officeDocument/2006/relationships/hyperlink" Target="https://www.linkedin.com/in/akhmad-bilyyasif-a6563097/" TargetMode="External"/><Relationship Id="rId138" Type="http://schemas.openxmlformats.org/officeDocument/2006/relationships/hyperlink" Target="https://www.linkedin.com/in/riven-realino-3497719a/" TargetMode="External"/><Relationship Id="rId137" Type="http://schemas.openxmlformats.org/officeDocument/2006/relationships/hyperlink" Target="https://www.linkedin.com/in/byan-dwi-ananda-17ba27185/" TargetMode="External"/><Relationship Id="rId132" Type="http://schemas.openxmlformats.org/officeDocument/2006/relationships/hyperlink" Target="https://www.linkedin.com/in/adyanf/" TargetMode="External"/><Relationship Id="rId131" Type="http://schemas.openxmlformats.org/officeDocument/2006/relationships/hyperlink" Target="https://www.linkedin.com/in/angga-dwi-arifandi-6414b8b8/" TargetMode="External"/><Relationship Id="rId130" Type="http://schemas.openxmlformats.org/officeDocument/2006/relationships/hyperlink" Target="mailto:anggadwiarifandi96@gmail.com" TargetMode="External"/><Relationship Id="rId136" Type="http://schemas.openxmlformats.org/officeDocument/2006/relationships/hyperlink" Target="https://www.linkedin.com/in/angga-prahmana-ab9275112/" TargetMode="External"/><Relationship Id="rId135" Type="http://schemas.openxmlformats.org/officeDocument/2006/relationships/hyperlink" Target="https://www.linkedin.com/in/vina-wulandari-0bb9b7162/" TargetMode="External"/><Relationship Id="rId134" Type="http://schemas.openxmlformats.org/officeDocument/2006/relationships/hyperlink" Target="https://www.linkedin.com/in/muhammad-savero-180996/" TargetMode="External"/><Relationship Id="rId133" Type="http://schemas.openxmlformats.org/officeDocument/2006/relationships/hyperlink" Target="https://www.linkedin.com/in/reza-raka-nugraha-ab8b79187/" TargetMode="External"/><Relationship Id="rId172" Type="http://schemas.openxmlformats.org/officeDocument/2006/relationships/hyperlink" Target="https://www.linkedin.com/in/adnan-adiatman-862968b1/" TargetMode="External"/><Relationship Id="rId171" Type="http://schemas.openxmlformats.org/officeDocument/2006/relationships/hyperlink" Target="https://www.linkedin.com/in/hd12/" TargetMode="External"/><Relationship Id="rId170" Type="http://schemas.openxmlformats.org/officeDocument/2006/relationships/hyperlink" Target="https://www.linkedin.com/in/djamal-usman-462376145/" TargetMode="External"/><Relationship Id="rId165" Type="http://schemas.openxmlformats.org/officeDocument/2006/relationships/hyperlink" Target="http://zakidev.com/" TargetMode="External"/><Relationship Id="rId164" Type="http://schemas.openxmlformats.org/officeDocument/2006/relationships/hyperlink" Target="https://www.linkedin.com/in/budi-hiu-4a71443/" TargetMode="External"/><Relationship Id="rId163" Type="http://schemas.openxmlformats.org/officeDocument/2006/relationships/hyperlink" Target="https://www.linkedin.com/in/solehkan-s-hamid-488328bb/" TargetMode="External"/><Relationship Id="rId162" Type="http://schemas.openxmlformats.org/officeDocument/2006/relationships/hyperlink" Target="https://www.linkedin.com/in/thedeerdan" TargetMode="External"/><Relationship Id="rId169" Type="http://schemas.openxmlformats.org/officeDocument/2006/relationships/hyperlink" Target="https://www.linkedin.com/in/kevinlinggajaya/" TargetMode="External"/><Relationship Id="rId168" Type="http://schemas.openxmlformats.org/officeDocument/2006/relationships/hyperlink" Target="https://kevin.my.id/" TargetMode="External"/><Relationship Id="rId167" Type="http://schemas.openxmlformats.org/officeDocument/2006/relationships/hyperlink" Target="https://www.linkedin.com/in/narukana/" TargetMode="External"/><Relationship Id="rId166" Type="http://schemas.openxmlformats.org/officeDocument/2006/relationships/hyperlink" Target="https://www.linkedin.com/in/zaki-amansyah-466207127/" TargetMode="External"/><Relationship Id="rId161" Type="http://schemas.openxmlformats.org/officeDocument/2006/relationships/hyperlink" Target="http://www.thedeerdan.com/" TargetMode="External"/><Relationship Id="rId160" Type="http://schemas.openxmlformats.org/officeDocument/2006/relationships/hyperlink" Target="https://www.linkedin.com/in/fauzisho" TargetMode="External"/><Relationship Id="rId159" Type="http://schemas.openxmlformats.org/officeDocument/2006/relationships/hyperlink" Target="https://github.com/fauzisho" TargetMode="External"/><Relationship Id="rId154" Type="http://schemas.openxmlformats.org/officeDocument/2006/relationships/hyperlink" Target="https://www.linkedin.com/in/bambang-sumarsono-36ab5161" TargetMode="External"/><Relationship Id="rId153" Type="http://schemas.openxmlformats.org/officeDocument/2006/relationships/hyperlink" Target="https://www.linkedin.com/in/dwi-permana-putra-2b842873" TargetMode="External"/><Relationship Id="rId152" Type="http://schemas.openxmlformats.org/officeDocument/2006/relationships/hyperlink" Target="https://github.com/dwipp" TargetMode="External"/><Relationship Id="rId151" Type="http://schemas.openxmlformats.org/officeDocument/2006/relationships/hyperlink" Target="https://www.linkedin.com/in/yudi-chang" TargetMode="External"/><Relationship Id="rId158" Type="http://schemas.openxmlformats.org/officeDocument/2006/relationships/hyperlink" Target="https://www.linkedin.com/in/bambang-sumarsono-36ab5161" TargetMode="External"/><Relationship Id="rId157" Type="http://schemas.openxmlformats.org/officeDocument/2006/relationships/hyperlink" Target="https://www.linkedin.com/in/muhamad-faqihudin-anwar-7b210b117" TargetMode="External"/><Relationship Id="rId156" Type="http://schemas.openxmlformats.org/officeDocument/2006/relationships/hyperlink" Target="https://www.linkedin.com/in/firhan-faisal-286902b5" TargetMode="External"/><Relationship Id="rId155" Type="http://schemas.openxmlformats.org/officeDocument/2006/relationships/hyperlink" Target="https://www.linkedin.com/in/siti-khusnul-azifah" TargetMode="External"/><Relationship Id="rId107" Type="http://schemas.openxmlformats.org/officeDocument/2006/relationships/hyperlink" Target="http://linkedin.com/in/yunan-kholilul-fatah-6b1b8986" TargetMode="External"/><Relationship Id="rId106" Type="http://schemas.openxmlformats.org/officeDocument/2006/relationships/hyperlink" Target="http://linkedin.com/in/didik-tri-susanto-16029443" TargetMode="External"/><Relationship Id="rId105" Type="http://schemas.openxmlformats.org/officeDocument/2006/relationships/hyperlink" Target="http://medium.com/teknomuslim" TargetMode="External"/><Relationship Id="rId104" Type="http://schemas.openxmlformats.org/officeDocument/2006/relationships/hyperlink" Target="http://linkedin.com/in/dhanarjkusuma" TargetMode="External"/><Relationship Id="rId109" Type="http://schemas.openxmlformats.org/officeDocument/2006/relationships/hyperlink" Target="http://gie-art.com/" TargetMode="External"/><Relationship Id="rId108" Type="http://schemas.openxmlformats.org/officeDocument/2006/relationships/hyperlink" Target="http://linkedin.com/in/septian-riza-saputra" TargetMode="External"/><Relationship Id="rId103" Type="http://schemas.openxmlformats.org/officeDocument/2006/relationships/hyperlink" Target="https://www.linkedin.com/in/faisal-ichi-riyansah-53035b175/" TargetMode="External"/><Relationship Id="rId102" Type="http://schemas.openxmlformats.org/officeDocument/2006/relationships/hyperlink" Target="https://www.linkedin.com/in/hendriktio-freizello" TargetMode="External"/><Relationship Id="rId101" Type="http://schemas.openxmlformats.org/officeDocument/2006/relationships/hyperlink" Target="https://www.linkedin.com/in/nurmaryo-anggito-9196ab148/" TargetMode="External"/><Relationship Id="rId100" Type="http://schemas.openxmlformats.org/officeDocument/2006/relationships/hyperlink" Target="https://www.linkedin.com/in/arief-pasa-ibrahim/" TargetMode="External"/><Relationship Id="rId129" Type="http://schemas.openxmlformats.org/officeDocument/2006/relationships/hyperlink" Target="https://www.linkedin.com/in/yunus-y-herfanda-89a13689/" TargetMode="External"/><Relationship Id="rId128" Type="http://schemas.openxmlformats.org/officeDocument/2006/relationships/hyperlink" Target="https://www.linkedin.com/in/fransiscus-caesar/" TargetMode="External"/><Relationship Id="rId127" Type="http://schemas.openxmlformats.org/officeDocument/2006/relationships/hyperlink" Target="https://www.linkedin.com/in/anggerbinuko/" TargetMode="External"/><Relationship Id="rId126" Type="http://schemas.openxmlformats.org/officeDocument/2006/relationships/hyperlink" Target="https://www.linkedin.com/in/radityakurnianto/" TargetMode="External"/><Relationship Id="rId121" Type="http://schemas.openxmlformats.org/officeDocument/2006/relationships/hyperlink" Target="https://www.linkedin.com/in/ryo-rangga-sumagusta-77091313b/" TargetMode="External"/><Relationship Id="rId120" Type="http://schemas.openxmlformats.org/officeDocument/2006/relationships/hyperlink" Target="https://www.linkedin.com/in/febriansyah-rukmana-b33386b6/" TargetMode="External"/><Relationship Id="rId125" Type="http://schemas.openxmlformats.org/officeDocument/2006/relationships/hyperlink" Target="https://www.linkedin.com/in/john-brandon-palandi-49904510a/" TargetMode="External"/><Relationship Id="rId124" Type="http://schemas.openxmlformats.org/officeDocument/2006/relationships/hyperlink" Target="mailto:brandonpalandi@gmail.com" TargetMode="External"/><Relationship Id="rId123" Type="http://schemas.openxmlformats.org/officeDocument/2006/relationships/hyperlink" Target="https://www.linkedin.com/in/adityahafizh/" TargetMode="External"/><Relationship Id="rId122" Type="http://schemas.openxmlformats.org/officeDocument/2006/relationships/hyperlink" Target="https://www.linkedin.com/in/andika-dwi-bhaskara-876387125/" TargetMode="External"/><Relationship Id="rId118" Type="http://schemas.openxmlformats.org/officeDocument/2006/relationships/hyperlink" Target="https://www.linkedin.com/in/jatra-randura-8493a589/" TargetMode="External"/><Relationship Id="rId117" Type="http://schemas.openxmlformats.org/officeDocument/2006/relationships/hyperlink" Target="http://linkedin.com/in/sansandiah" TargetMode="External"/><Relationship Id="rId116" Type="http://schemas.openxmlformats.org/officeDocument/2006/relationships/hyperlink" Target="http://ahsansandiah.wordpress.com/" TargetMode="External"/><Relationship Id="rId115" Type="http://schemas.openxmlformats.org/officeDocument/2006/relationships/hyperlink" Target="http://linkedin.com/in/ahmad-sururi" TargetMode="External"/><Relationship Id="rId119" Type="http://schemas.openxmlformats.org/officeDocument/2006/relationships/hyperlink" Target="https://www.linkedin.com/in/terry-iskandar-48035859/" TargetMode="External"/><Relationship Id="rId110" Type="http://schemas.openxmlformats.org/officeDocument/2006/relationships/hyperlink" Target="http://linkedin.com/in/sugiarto87" TargetMode="External"/><Relationship Id="rId114" Type="http://schemas.openxmlformats.org/officeDocument/2006/relationships/hyperlink" Target="http://linkedin.com/in/muhammad-ozon-10536276" TargetMode="External"/><Relationship Id="rId113" Type="http://schemas.openxmlformats.org/officeDocument/2006/relationships/hyperlink" Target="http://linkedin.com/in/bangkit-fajar-putra-917283120" TargetMode="External"/><Relationship Id="rId112" Type="http://schemas.openxmlformats.org/officeDocument/2006/relationships/hyperlink" Target="http://linkedin.com/in/davit-syahputra-napitupulu" TargetMode="External"/><Relationship Id="rId111" Type="http://schemas.openxmlformats.org/officeDocument/2006/relationships/hyperlink" Target="http://linkedin.com/in/muhammad-abdurrozaq" TargetMode="External"/><Relationship Id="rId409" Type="http://schemas.openxmlformats.org/officeDocument/2006/relationships/hyperlink" Target="https://www.linkedin.com/in/miqbalbachmid" TargetMode="External"/><Relationship Id="rId404" Type="http://schemas.openxmlformats.org/officeDocument/2006/relationships/hyperlink" Target="https://tepuntal.com/" TargetMode="External"/><Relationship Id="rId403" Type="http://schemas.openxmlformats.org/officeDocument/2006/relationships/hyperlink" Target="https://www.linkedin.com/in/yudhardiansyah" TargetMode="External"/><Relationship Id="rId402" Type="http://schemas.openxmlformats.org/officeDocument/2006/relationships/hyperlink" Target="http://yudhardiansyah.com/" TargetMode="External"/><Relationship Id="rId401" Type="http://schemas.openxmlformats.org/officeDocument/2006/relationships/hyperlink" Target="https://www.linkedin.com/in/bekti-cahyo-299493131" TargetMode="External"/><Relationship Id="rId408" Type="http://schemas.openxmlformats.org/officeDocument/2006/relationships/hyperlink" Target="https://www.linkedin.com/in/daniel-henry-810b81aa" TargetMode="External"/><Relationship Id="rId407" Type="http://schemas.openxmlformats.org/officeDocument/2006/relationships/hyperlink" Target="https://www.linkedin.com/in/mfarisghani" TargetMode="External"/><Relationship Id="rId406" Type="http://schemas.openxmlformats.org/officeDocument/2006/relationships/hyperlink" Target="http://pgn-solution.co.id/" TargetMode="External"/><Relationship Id="rId405" Type="http://schemas.openxmlformats.org/officeDocument/2006/relationships/hyperlink" Target="https://www.linkedin.com/in/adityarahman032" TargetMode="External"/><Relationship Id="rId400" Type="http://schemas.openxmlformats.org/officeDocument/2006/relationships/hyperlink" Target="https://www.linkedin.com/in/axelandrian" TargetMode="External"/><Relationship Id="rId469" Type="http://schemas.openxmlformats.org/officeDocument/2006/relationships/hyperlink" Target="https://www.linkedin.com/in/shelly-aceli" TargetMode="External"/><Relationship Id="rId468" Type="http://schemas.openxmlformats.org/officeDocument/2006/relationships/hyperlink" Target="https://www.linkedin.com/in/novena-ami-soetharyo-ba019416" TargetMode="External"/><Relationship Id="rId467" Type="http://schemas.openxmlformats.org/officeDocument/2006/relationships/hyperlink" Target="https://www.linkedin.com/in/kenrick-kenton-13185015a" TargetMode="External"/><Relationship Id="rId462" Type="http://schemas.openxmlformats.org/officeDocument/2006/relationships/hyperlink" Target="https://www.linkedin.com/in/okky-permana-soedargo-611a19105" TargetMode="External"/><Relationship Id="rId461" Type="http://schemas.openxmlformats.org/officeDocument/2006/relationships/hyperlink" Target="http://www.okkysoedargo.com/" TargetMode="External"/><Relationship Id="rId460" Type="http://schemas.openxmlformats.org/officeDocument/2006/relationships/hyperlink" Target="https://www.linkedin.com/in/andrian-ang-08a854139" TargetMode="External"/><Relationship Id="rId466" Type="http://schemas.openxmlformats.org/officeDocument/2006/relationships/hyperlink" Target="https://www.linkedin.com/in/michael-setiadi-tohar-89184712b" TargetMode="External"/><Relationship Id="rId465" Type="http://schemas.openxmlformats.org/officeDocument/2006/relationships/hyperlink" Target="https://www.linkedin.com/in/afifzi" TargetMode="External"/><Relationship Id="rId464" Type="http://schemas.openxmlformats.org/officeDocument/2006/relationships/hyperlink" Target="https://www.linkedin.com/in/scholasticasilvin" TargetMode="External"/><Relationship Id="rId463" Type="http://schemas.openxmlformats.org/officeDocument/2006/relationships/hyperlink" Target="https://www.linkedin.com/in/kent-chen-504225b1" TargetMode="External"/><Relationship Id="rId459" Type="http://schemas.openxmlformats.org/officeDocument/2006/relationships/hyperlink" Target="https://www.linkedin.com/in/gabriela-stefiyani-s-aa5368137" TargetMode="External"/><Relationship Id="rId458" Type="http://schemas.openxmlformats.org/officeDocument/2006/relationships/hyperlink" Target="https://www.linkedin.com/in/kevin-kurniawan-98290a121" TargetMode="External"/><Relationship Id="rId457" Type="http://schemas.openxmlformats.org/officeDocument/2006/relationships/hyperlink" Target="https://kevinkurniawan.com/" TargetMode="External"/><Relationship Id="rId456" Type="http://schemas.openxmlformats.org/officeDocument/2006/relationships/hyperlink" Target="https://www.linkedin.com/in/ronbudiman" TargetMode="External"/><Relationship Id="rId451" Type="http://schemas.openxmlformats.org/officeDocument/2006/relationships/hyperlink" Target="https://www.linkedin.com/in/yorenvo-stevano-82763715b" TargetMode="External"/><Relationship Id="rId450" Type="http://schemas.openxmlformats.org/officeDocument/2006/relationships/hyperlink" Target="https://www.linkedin.com/in/edy-hartono" TargetMode="External"/><Relationship Id="rId455" Type="http://schemas.openxmlformats.org/officeDocument/2006/relationships/hyperlink" Target="https://www.linkedin.com/in/steven-yonanta-siswanto-jo-5a7a8a90" TargetMode="External"/><Relationship Id="rId454" Type="http://schemas.openxmlformats.org/officeDocument/2006/relationships/hyperlink" Target="https://www.linkedin.com/in/zakiy-gazali-b55765103" TargetMode="External"/><Relationship Id="rId453" Type="http://schemas.openxmlformats.org/officeDocument/2006/relationships/hyperlink" Target="https://www.linkedin.com/in/tommy-setiawan-13750812a" TargetMode="External"/><Relationship Id="rId452" Type="http://schemas.openxmlformats.org/officeDocument/2006/relationships/hyperlink" Target="https://www.linkedin.com/in/tsim-yau" TargetMode="External"/><Relationship Id="rId473" Type="http://schemas.openxmlformats.org/officeDocument/2006/relationships/drawing" Target="../drawings/drawing2.xml"/><Relationship Id="rId472" Type="http://schemas.openxmlformats.org/officeDocument/2006/relationships/hyperlink" Target="http://linkedin.com/in/jasonalexander0013" TargetMode="External"/><Relationship Id="rId471" Type="http://schemas.openxmlformats.org/officeDocument/2006/relationships/hyperlink" Target="http://linkedin.com/in/heronimustra" TargetMode="External"/><Relationship Id="rId470" Type="http://schemas.openxmlformats.org/officeDocument/2006/relationships/hyperlink" Target="http://about.me/heronimus" TargetMode="External"/><Relationship Id="rId426" Type="http://schemas.openxmlformats.org/officeDocument/2006/relationships/hyperlink" Target="https://www.linkedin.com/in/ricky-timothy-gultom-90b216113" TargetMode="External"/><Relationship Id="rId425" Type="http://schemas.openxmlformats.org/officeDocument/2006/relationships/hyperlink" Target="https://www.linkedin.com/in/erlangga-krisnamukti-a8706784" TargetMode="External"/><Relationship Id="rId424" Type="http://schemas.openxmlformats.org/officeDocument/2006/relationships/hyperlink" Target="https://www.linkedin.com/in/rifi331" TargetMode="External"/><Relationship Id="rId423" Type="http://schemas.openxmlformats.org/officeDocument/2006/relationships/hyperlink" Target="https://www.linkedin.com/in/hashfi-alfian-ciyuda-a2761a9a" TargetMode="External"/><Relationship Id="rId429" Type="http://schemas.openxmlformats.org/officeDocument/2006/relationships/hyperlink" Target="https://www.linkedin.com/in/tanjung-perdana-kusuma-ab844123" TargetMode="External"/><Relationship Id="rId428" Type="http://schemas.openxmlformats.org/officeDocument/2006/relationships/hyperlink" Target="https://www.linkedin.com/in/ramarahmanda" TargetMode="External"/><Relationship Id="rId427" Type="http://schemas.openxmlformats.org/officeDocument/2006/relationships/hyperlink" Target="https://www.linkedin.com/in/kevin-christian-8a9507b8" TargetMode="External"/><Relationship Id="rId422" Type="http://schemas.openxmlformats.org/officeDocument/2006/relationships/hyperlink" Target="https://www.linkedin.com/in/ahmadfauzialwahid" TargetMode="External"/><Relationship Id="rId421" Type="http://schemas.openxmlformats.org/officeDocument/2006/relationships/hyperlink" Target="https://www.linkedin.com/in/kharisma-mucahmmad-95674b20" TargetMode="External"/><Relationship Id="rId420" Type="http://schemas.openxmlformats.org/officeDocument/2006/relationships/hyperlink" Target="http://greyr00t.blogspot.com/" TargetMode="External"/><Relationship Id="rId415" Type="http://schemas.openxmlformats.org/officeDocument/2006/relationships/hyperlink" Target="https://github.com/mrhabibi" TargetMode="External"/><Relationship Id="rId414" Type="http://schemas.openxmlformats.org/officeDocument/2006/relationships/hyperlink" Target="https://www.linkedin.com/in/yolapop" TargetMode="External"/><Relationship Id="rId413" Type="http://schemas.openxmlformats.org/officeDocument/2006/relationships/hyperlink" Target="http://yolapop.tumblr.com/" TargetMode="External"/><Relationship Id="rId412" Type="http://schemas.openxmlformats.org/officeDocument/2006/relationships/hyperlink" Target="https://www.linkedin.com/in/rizkidwilistyo" TargetMode="External"/><Relationship Id="rId419" Type="http://schemas.openxmlformats.org/officeDocument/2006/relationships/hyperlink" Target="https://www.linkedin.com/in/rian-prakoso-22b64622" TargetMode="External"/><Relationship Id="rId418" Type="http://schemas.openxmlformats.org/officeDocument/2006/relationships/hyperlink" Target="https://www.linkedin.com/in/george-michael-0302b659" TargetMode="External"/><Relationship Id="rId417" Type="http://schemas.openxmlformats.org/officeDocument/2006/relationships/hyperlink" Target="https://www.linkedin.com/in/andang-rian-dimas" TargetMode="External"/><Relationship Id="rId416" Type="http://schemas.openxmlformats.org/officeDocument/2006/relationships/hyperlink" Target="https://www.linkedin.com/in/mrizkyhabibi" TargetMode="External"/><Relationship Id="rId411" Type="http://schemas.openxmlformats.org/officeDocument/2006/relationships/hyperlink" Target="https://www.linkedin.com/in/baskarapatria" TargetMode="External"/><Relationship Id="rId410" Type="http://schemas.openxmlformats.org/officeDocument/2006/relationships/hyperlink" Target="https://baskarap.github.io/" TargetMode="External"/><Relationship Id="rId448" Type="http://schemas.openxmlformats.org/officeDocument/2006/relationships/hyperlink" Target="https://www.linkedin.com/in/winardi-adi-70316041" TargetMode="External"/><Relationship Id="rId447" Type="http://schemas.openxmlformats.org/officeDocument/2006/relationships/hyperlink" Target="http://linkedin.com/in/fandiarahadian" TargetMode="External"/><Relationship Id="rId446" Type="http://schemas.openxmlformats.org/officeDocument/2006/relationships/hyperlink" Target="https://www.linkedin.com/in/baguspamungkas" TargetMode="External"/><Relationship Id="rId445" Type="http://schemas.openxmlformats.org/officeDocument/2006/relationships/hyperlink" Target="https://www.linkedin.com/in/dennis-sandjaya-681a26135" TargetMode="External"/><Relationship Id="rId449" Type="http://schemas.openxmlformats.org/officeDocument/2006/relationships/hyperlink" Target="https://www.linkedin.com/in/ambrikomtidar" TargetMode="External"/><Relationship Id="rId440" Type="http://schemas.openxmlformats.org/officeDocument/2006/relationships/hyperlink" Target="https://www.linkedin.com/in/juan-christian-tjandra" TargetMode="External"/><Relationship Id="rId444" Type="http://schemas.openxmlformats.org/officeDocument/2006/relationships/hyperlink" Target="https://www.linkedin.com/in/haryop" TargetMode="External"/><Relationship Id="rId443" Type="http://schemas.openxmlformats.org/officeDocument/2006/relationships/hyperlink" Target="https://www.linkedin.com/in/kevinongko" TargetMode="External"/><Relationship Id="rId442" Type="http://schemas.openxmlformats.org/officeDocument/2006/relationships/hyperlink" Target="http://kevinongko.com/" TargetMode="External"/><Relationship Id="rId441" Type="http://schemas.openxmlformats.org/officeDocument/2006/relationships/hyperlink" Target="https://www.linkedin.com/in/pramuditya-ananta-nur-013859136" TargetMode="External"/><Relationship Id="rId437" Type="http://schemas.openxmlformats.org/officeDocument/2006/relationships/hyperlink" Target="https://www.linkedin.com/in/alfredfredericaginting" TargetMode="External"/><Relationship Id="rId436" Type="http://schemas.openxmlformats.org/officeDocument/2006/relationships/hyperlink" Target="https://www.linkedin.com/in/baskoropn" TargetMode="External"/><Relationship Id="rId435" Type="http://schemas.openxmlformats.org/officeDocument/2006/relationships/hyperlink" Target="https://www.linkedin.com/in/mahardhika-maulana-a993bbb4" TargetMode="External"/><Relationship Id="rId434" Type="http://schemas.openxmlformats.org/officeDocument/2006/relationships/hyperlink" Target="https://www.linkedin.com/in/hamdi-ahmadi-muzakkiy-b94b45b0" TargetMode="External"/><Relationship Id="rId439" Type="http://schemas.openxmlformats.org/officeDocument/2006/relationships/hyperlink" Target="https://www.linkedin.com/in/edwin-sanjaya-134944115" TargetMode="External"/><Relationship Id="rId438" Type="http://schemas.openxmlformats.org/officeDocument/2006/relationships/hyperlink" Target="https://www.linkedin.com/in/fernaldii" TargetMode="External"/><Relationship Id="rId433" Type="http://schemas.openxmlformats.org/officeDocument/2006/relationships/hyperlink" Target="https://www.linkedin.com/in/fandy-ahmad" TargetMode="External"/><Relationship Id="rId432" Type="http://schemas.openxmlformats.org/officeDocument/2006/relationships/hyperlink" Target="https://www.linkedin.com/in/gregoriusedwadr" TargetMode="External"/><Relationship Id="rId431" Type="http://schemas.openxmlformats.org/officeDocument/2006/relationships/hyperlink" Target="https://www.linkedin.com/in/astandri006" TargetMode="External"/><Relationship Id="rId430" Type="http://schemas.openxmlformats.org/officeDocument/2006/relationships/hyperlink" Target="https://www.kaggle.com/astandrik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open?id=1I64uOM56s5L0gWPSlndU0DXDjWT6i2R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3" width="8.57"/>
    <col customWidth="1" min="4" max="4" width="10.71"/>
    <col customWidth="1" min="5" max="5" width="12.29"/>
    <col customWidth="1" min="6" max="6" width="28.0"/>
    <col customWidth="1" min="7" max="7" width="18.43"/>
    <col customWidth="1" min="8" max="8" width="28.57"/>
    <col customWidth="1" min="9" max="9" width="14.57"/>
    <col customWidth="1" min="10" max="10" width="42.29"/>
    <col customWidth="1" min="11" max="11" width="14.57"/>
    <col customWidth="1" min="12" max="12" width="48.14"/>
    <col customWidth="1" min="13" max="13" width="58.29"/>
    <col customWidth="1" min="14" max="14" width="35.86"/>
    <col customWidth="1" min="15" max="16" width="14.57"/>
    <col customWidth="1" min="17" max="17" width="16.86"/>
    <col customWidth="1" min="19" max="19" width="17.43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4" t="s">
        <v>7</v>
      </c>
      <c r="I1" s="4" t="s">
        <v>8</v>
      </c>
      <c r="J1" s="6" t="s">
        <v>9</v>
      </c>
      <c r="K1" s="7" t="s">
        <v>10</v>
      </c>
      <c r="L1" s="4" t="s">
        <v>11</v>
      </c>
      <c r="M1" s="4" t="s">
        <v>12</v>
      </c>
      <c r="N1" s="8" t="s">
        <v>13</v>
      </c>
      <c r="O1" s="9" t="s">
        <v>14</v>
      </c>
      <c r="P1" s="6" t="s">
        <v>15</v>
      </c>
      <c r="Q1" s="10" t="s">
        <v>16</v>
      </c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</row>
    <row r="2">
      <c r="A2" s="12"/>
      <c r="B2" s="12">
        <v>0.0</v>
      </c>
      <c r="C2" s="12">
        <v>0.0</v>
      </c>
      <c r="D2" s="13"/>
      <c r="E2" s="13"/>
      <c r="F2" s="14" t="s">
        <v>17</v>
      </c>
      <c r="G2" s="15" t="s">
        <v>18</v>
      </c>
      <c r="H2" s="16" t="s">
        <v>19</v>
      </c>
      <c r="I2" s="16" t="s">
        <v>20</v>
      </c>
      <c r="J2" s="17" t="s">
        <v>21</v>
      </c>
      <c r="K2" s="18"/>
      <c r="L2" s="19" t="s">
        <v>22</v>
      </c>
      <c r="M2" s="14" t="s">
        <v>23</v>
      </c>
      <c r="N2" s="20" t="s">
        <v>24</v>
      </c>
      <c r="O2" s="21">
        <v>43405.0</v>
      </c>
      <c r="P2" s="17">
        <v>2018.0</v>
      </c>
      <c r="Q2" s="22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</row>
    <row r="3">
      <c r="A3" s="12"/>
      <c r="B3" s="12">
        <v>0.0</v>
      </c>
      <c r="C3" s="12">
        <v>0.0</v>
      </c>
      <c r="D3" s="13"/>
      <c r="E3" s="13"/>
      <c r="F3" s="14" t="s">
        <v>25</v>
      </c>
      <c r="G3" s="15" t="s">
        <v>19</v>
      </c>
      <c r="H3" s="16" t="s">
        <v>19</v>
      </c>
      <c r="I3" s="16" t="s">
        <v>20</v>
      </c>
      <c r="J3" s="17" t="s">
        <v>26</v>
      </c>
      <c r="K3" s="24" t="s">
        <v>27</v>
      </c>
      <c r="L3" s="19" t="s">
        <v>28</v>
      </c>
      <c r="M3" s="14" t="s">
        <v>29</v>
      </c>
      <c r="N3" s="20" t="s">
        <v>30</v>
      </c>
      <c r="O3" s="21">
        <v>38718.0</v>
      </c>
      <c r="P3" s="17">
        <v>2006.0</v>
      </c>
      <c r="Q3" s="22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</row>
    <row r="4" ht="15.0" customHeight="1">
      <c r="A4" s="12"/>
      <c r="B4" s="12">
        <v>0.0</v>
      </c>
      <c r="C4" s="12">
        <v>0.0</v>
      </c>
      <c r="D4" s="25"/>
      <c r="E4" s="25"/>
      <c r="F4" s="14" t="s">
        <v>31</v>
      </c>
      <c r="G4" s="15" t="s">
        <v>19</v>
      </c>
      <c r="H4" s="16" t="s">
        <v>19</v>
      </c>
      <c r="I4" s="26" t="s">
        <v>32</v>
      </c>
      <c r="J4" s="27" t="s">
        <v>33</v>
      </c>
      <c r="K4" s="28" t="s">
        <v>34</v>
      </c>
      <c r="L4" s="19" t="s">
        <v>35</v>
      </c>
      <c r="M4" s="14" t="s">
        <v>33</v>
      </c>
      <c r="N4" s="20" t="s">
        <v>36</v>
      </c>
      <c r="O4" s="29">
        <v>39904.0</v>
      </c>
      <c r="P4" s="30">
        <v>2016.0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</row>
    <row r="5">
      <c r="A5" s="12"/>
      <c r="B5" s="12">
        <v>0.0</v>
      </c>
      <c r="C5" s="12">
        <v>0.0</v>
      </c>
      <c r="D5" s="25"/>
      <c r="E5" s="25"/>
      <c r="F5" s="14" t="s">
        <v>37</v>
      </c>
      <c r="G5" s="15" t="s">
        <v>19</v>
      </c>
      <c r="H5" s="16" t="s">
        <v>19</v>
      </c>
      <c r="I5" s="26" t="s">
        <v>38</v>
      </c>
      <c r="J5" s="27" t="s">
        <v>30</v>
      </c>
      <c r="K5" s="28" t="s">
        <v>39</v>
      </c>
      <c r="L5" s="19" t="s">
        <v>40</v>
      </c>
      <c r="M5" s="14" t="s">
        <v>41</v>
      </c>
      <c r="N5" s="20" t="s">
        <v>30</v>
      </c>
      <c r="O5" s="29">
        <v>43739.0</v>
      </c>
      <c r="P5" s="30">
        <v>2011.0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</row>
    <row r="6">
      <c r="A6" s="12"/>
      <c r="B6" s="12">
        <v>0.0</v>
      </c>
      <c r="C6" s="12">
        <v>0.0</v>
      </c>
      <c r="D6" s="25"/>
      <c r="E6" s="25"/>
      <c r="F6" s="14" t="s">
        <v>42</v>
      </c>
      <c r="G6" s="15" t="s">
        <v>19</v>
      </c>
      <c r="H6" s="16" t="s">
        <v>19</v>
      </c>
      <c r="I6" s="26" t="s">
        <v>43</v>
      </c>
      <c r="J6" s="27" t="s">
        <v>30</v>
      </c>
      <c r="K6" s="24" t="s">
        <v>44</v>
      </c>
      <c r="L6" s="19" t="s">
        <v>45</v>
      </c>
      <c r="M6" s="14" t="s">
        <v>30</v>
      </c>
      <c r="N6" s="20" t="s">
        <v>30</v>
      </c>
      <c r="O6" s="21">
        <v>43862.0</v>
      </c>
      <c r="P6" s="17">
        <v>2018.0</v>
      </c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</row>
    <row r="7">
      <c r="A7" s="12"/>
      <c r="B7" s="12">
        <v>0.0</v>
      </c>
      <c r="C7" s="12">
        <v>0.0</v>
      </c>
      <c r="D7" s="31"/>
      <c r="E7" s="31"/>
      <c r="F7" s="14" t="s">
        <v>46</v>
      </c>
      <c r="G7" s="15" t="s">
        <v>19</v>
      </c>
      <c r="H7" s="19" t="s">
        <v>47</v>
      </c>
      <c r="I7" s="19" t="s">
        <v>48</v>
      </c>
      <c r="J7" s="27" t="s">
        <v>49</v>
      </c>
      <c r="K7" s="24" t="s">
        <v>44</v>
      </c>
      <c r="L7" s="19" t="s">
        <v>50</v>
      </c>
      <c r="M7" s="14" t="s">
        <v>51</v>
      </c>
      <c r="N7" s="20" t="s">
        <v>51</v>
      </c>
      <c r="O7" s="21">
        <v>43101.0</v>
      </c>
      <c r="P7" s="17">
        <v>2015.0</v>
      </c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</row>
    <row r="8">
      <c r="A8" s="12"/>
      <c r="B8" s="12">
        <v>0.0</v>
      </c>
      <c r="C8" s="12">
        <v>0.0</v>
      </c>
      <c r="D8" s="25"/>
      <c r="E8" s="25"/>
      <c r="F8" s="14" t="s">
        <v>52</v>
      </c>
      <c r="G8" s="15" t="s">
        <v>19</v>
      </c>
      <c r="H8" s="16" t="s">
        <v>20</v>
      </c>
      <c r="I8" s="16" t="s">
        <v>20</v>
      </c>
      <c r="J8" s="27" t="s">
        <v>53</v>
      </c>
      <c r="K8" s="24" t="s">
        <v>54</v>
      </c>
      <c r="L8" s="19" t="s">
        <v>55</v>
      </c>
      <c r="M8" s="14" t="s">
        <v>56</v>
      </c>
      <c r="N8" s="20" t="s">
        <v>56</v>
      </c>
      <c r="O8" s="21">
        <v>43556.0</v>
      </c>
      <c r="P8" s="17">
        <v>2017.0</v>
      </c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</row>
    <row r="9">
      <c r="A9" s="12"/>
      <c r="B9" s="12">
        <v>0.0</v>
      </c>
      <c r="C9" s="12">
        <v>0.0</v>
      </c>
      <c r="D9" s="31"/>
      <c r="E9" s="31"/>
      <c r="F9" s="14" t="s">
        <v>57</v>
      </c>
      <c r="G9" s="15" t="s">
        <v>19</v>
      </c>
      <c r="H9" s="16" t="s">
        <v>19</v>
      </c>
      <c r="I9" s="16" t="s">
        <v>20</v>
      </c>
      <c r="J9" s="27" t="s">
        <v>58</v>
      </c>
      <c r="K9" s="24" t="s">
        <v>59</v>
      </c>
      <c r="L9" s="19" t="s">
        <v>60</v>
      </c>
      <c r="M9" s="14" t="s">
        <v>61</v>
      </c>
      <c r="N9" s="20" t="s">
        <v>61</v>
      </c>
      <c r="O9" s="21">
        <v>43770.0</v>
      </c>
      <c r="P9" s="17">
        <v>2016.0</v>
      </c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</row>
    <row r="10">
      <c r="A10" s="12"/>
      <c r="B10" s="12">
        <v>0.0</v>
      </c>
      <c r="C10" s="12">
        <v>0.0</v>
      </c>
      <c r="D10" s="25"/>
      <c r="E10" s="25"/>
      <c r="F10" s="14" t="s">
        <v>62</v>
      </c>
      <c r="G10" s="15" t="s">
        <v>19</v>
      </c>
      <c r="H10" s="16" t="s">
        <v>19</v>
      </c>
      <c r="I10" s="16" t="s">
        <v>20</v>
      </c>
      <c r="J10" s="27" t="s">
        <v>63</v>
      </c>
      <c r="K10" s="24" t="s">
        <v>64</v>
      </c>
      <c r="L10" s="19" t="s">
        <v>65</v>
      </c>
      <c r="M10" s="14" t="s">
        <v>63</v>
      </c>
      <c r="N10" s="20" t="s">
        <v>63</v>
      </c>
      <c r="O10" s="21">
        <v>41214.0</v>
      </c>
      <c r="P10" s="27">
        <v>2018.0</v>
      </c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</row>
    <row r="11">
      <c r="A11" s="12"/>
      <c r="B11" s="12">
        <v>0.0</v>
      </c>
      <c r="C11" s="12">
        <v>0.0</v>
      </c>
      <c r="D11" s="31"/>
      <c r="E11" s="31"/>
      <c r="F11" s="14" t="s">
        <v>66</v>
      </c>
      <c r="G11" s="15" t="s">
        <v>19</v>
      </c>
      <c r="H11" s="16" t="s">
        <v>19</v>
      </c>
      <c r="I11" s="16" t="s">
        <v>20</v>
      </c>
      <c r="J11" s="27" t="s">
        <v>67</v>
      </c>
      <c r="K11" s="24" t="s">
        <v>44</v>
      </c>
      <c r="L11" s="19" t="s">
        <v>68</v>
      </c>
      <c r="M11" s="14" t="s">
        <v>67</v>
      </c>
      <c r="N11" s="20" t="s">
        <v>67</v>
      </c>
      <c r="O11" s="21">
        <v>43191.0</v>
      </c>
      <c r="P11" s="17">
        <v>2015.0</v>
      </c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</row>
    <row r="12">
      <c r="A12" s="12"/>
      <c r="B12" s="12">
        <v>0.0</v>
      </c>
      <c r="C12" s="12">
        <v>0.0</v>
      </c>
      <c r="D12" s="32"/>
      <c r="E12" s="32"/>
      <c r="F12" s="14" t="s">
        <v>69</v>
      </c>
      <c r="G12" s="15" t="s">
        <v>19</v>
      </c>
      <c r="H12" s="16" t="s">
        <v>19</v>
      </c>
      <c r="I12" s="16" t="s">
        <v>20</v>
      </c>
      <c r="J12" s="27" t="s">
        <v>70</v>
      </c>
      <c r="K12" s="24" t="s">
        <v>44</v>
      </c>
      <c r="L12" s="19" t="s">
        <v>71</v>
      </c>
      <c r="M12" s="14" t="s">
        <v>70</v>
      </c>
      <c r="N12" s="20" t="s">
        <v>56</v>
      </c>
      <c r="O12" s="21">
        <v>43922.0</v>
      </c>
      <c r="P12" s="17">
        <v>2017.0</v>
      </c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22"/>
      <c r="AC12" s="22"/>
      <c r="AD12" s="22"/>
      <c r="AE12" s="22"/>
      <c r="AF12" s="22"/>
    </row>
    <row r="13">
      <c r="A13" s="12"/>
      <c r="B13" s="12">
        <v>0.0</v>
      </c>
      <c r="C13" s="12">
        <v>0.0</v>
      </c>
      <c r="D13" s="32"/>
      <c r="E13" s="32"/>
      <c r="F13" s="14" t="s">
        <v>72</v>
      </c>
      <c r="G13" s="15" t="s">
        <v>19</v>
      </c>
      <c r="H13" s="16" t="s">
        <v>19</v>
      </c>
      <c r="I13" s="16" t="s">
        <v>20</v>
      </c>
      <c r="J13" s="27" t="s">
        <v>73</v>
      </c>
      <c r="K13" s="24" t="s">
        <v>64</v>
      </c>
      <c r="L13" s="19" t="s">
        <v>74</v>
      </c>
      <c r="M13" s="14" t="s">
        <v>73</v>
      </c>
      <c r="N13" s="20" t="s">
        <v>75</v>
      </c>
      <c r="O13" s="21">
        <v>43922.0</v>
      </c>
      <c r="P13" s="17">
        <v>2011.0</v>
      </c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</row>
    <row r="14">
      <c r="A14" s="12"/>
      <c r="B14" s="12">
        <v>0.0</v>
      </c>
      <c r="C14" s="12">
        <v>0.0</v>
      </c>
      <c r="D14" s="32"/>
      <c r="E14" s="32"/>
      <c r="F14" s="14" t="s">
        <v>76</v>
      </c>
      <c r="G14" s="15" t="s">
        <v>19</v>
      </c>
      <c r="H14" s="33" t="s">
        <v>19</v>
      </c>
      <c r="I14" s="26" t="s">
        <v>77</v>
      </c>
      <c r="J14" s="27" t="s">
        <v>78</v>
      </c>
      <c r="K14" s="24" t="s">
        <v>44</v>
      </c>
      <c r="L14" s="19" t="s">
        <v>79</v>
      </c>
      <c r="M14" s="14" t="s">
        <v>78</v>
      </c>
      <c r="N14" s="20" t="s">
        <v>80</v>
      </c>
      <c r="O14" s="21">
        <v>43374.0</v>
      </c>
      <c r="P14" s="17">
        <v>2017.0</v>
      </c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22"/>
      <c r="AC14" s="22"/>
      <c r="AD14" s="22"/>
      <c r="AE14" s="22"/>
      <c r="AF14" s="22"/>
    </row>
    <row r="15">
      <c r="A15" s="12"/>
      <c r="B15" s="12">
        <v>0.0</v>
      </c>
      <c r="C15" s="12">
        <v>0.0</v>
      </c>
      <c r="D15" s="25"/>
      <c r="E15" s="25"/>
      <c r="F15" s="14" t="s">
        <v>81</v>
      </c>
      <c r="G15" s="15" t="s">
        <v>19</v>
      </c>
      <c r="H15" s="16" t="s">
        <v>19</v>
      </c>
      <c r="I15" s="16" t="s">
        <v>20</v>
      </c>
      <c r="J15" s="27" t="s">
        <v>82</v>
      </c>
      <c r="K15" s="24" t="s">
        <v>44</v>
      </c>
      <c r="L15" s="19" t="s">
        <v>83</v>
      </c>
      <c r="M15" s="14" t="s">
        <v>82</v>
      </c>
      <c r="N15" s="20" t="s">
        <v>82</v>
      </c>
      <c r="O15" s="21">
        <v>42856.0</v>
      </c>
      <c r="P15" s="17">
        <v>2014.0</v>
      </c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2"/>
      <c r="AE15" s="22"/>
      <c r="AF15" s="22"/>
    </row>
    <row r="16">
      <c r="A16" s="12"/>
      <c r="B16" s="12">
        <v>0.0</v>
      </c>
      <c r="C16" s="12">
        <v>0.0</v>
      </c>
      <c r="D16" s="25"/>
      <c r="E16" s="25"/>
      <c r="F16" s="14" t="s">
        <v>84</v>
      </c>
      <c r="G16" s="15" t="s">
        <v>19</v>
      </c>
      <c r="H16" s="16" t="s">
        <v>19</v>
      </c>
      <c r="I16" s="16" t="s">
        <v>20</v>
      </c>
      <c r="J16" s="27" t="s">
        <v>85</v>
      </c>
      <c r="K16" s="24" t="s">
        <v>86</v>
      </c>
      <c r="L16" s="19" t="s">
        <v>87</v>
      </c>
      <c r="M16" s="14" t="s">
        <v>85</v>
      </c>
      <c r="N16" s="20" t="s">
        <v>85</v>
      </c>
      <c r="O16" s="21">
        <v>43009.0</v>
      </c>
      <c r="P16" s="17">
        <v>2014.0</v>
      </c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22"/>
      <c r="AC16" s="22"/>
      <c r="AD16" s="22"/>
      <c r="AE16" s="22"/>
      <c r="AF16" s="22"/>
    </row>
    <row r="17">
      <c r="A17" s="12"/>
      <c r="B17" s="12">
        <v>0.0</v>
      </c>
      <c r="C17" s="12">
        <v>0.0</v>
      </c>
      <c r="D17" s="31"/>
      <c r="E17" s="31"/>
      <c r="F17" s="14" t="s">
        <v>88</v>
      </c>
      <c r="G17" s="15" t="s">
        <v>19</v>
      </c>
      <c r="H17" s="16" t="s">
        <v>19</v>
      </c>
      <c r="I17" s="16" t="s">
        <v>20</v>
      </c>
      <c r="J17" s="27" t="s">
        <v>89</v>
      </c>
      <c r="K17" s="24" t="s">
        <v>90</v>
      </c>
      <c r="L17" s="19" t="s">
        <v>91</v>
      </c>
      <c r="M17" s="14" t="s">
        <v>89</v>
      </c>
      <c r="N17" s="20" t="s">
        <v>89</v>
      </c>
      <c r="O17" s="21">
        <v>43922.0</v>
      </c>
      <c r="P17" s="17">
        <v>2018.0</v>
      </c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22"/>
      <c r="AC17" s="22"/>
      <c r="AD17" s="22"/>
      <c r="AE17" s="22"/>
      <c r="AF17" s="22"/>
    </row>
    <row r="18">
      <c r="A18" s="12"/>
      <c r="B18" s="12">
        <v>0.0</v>
      </c>
      <c r="C18" s="12">
        <v>0.0</v>
      </c>
      <c r="D18" s="25"/>
      <c r="E18" s="25"/>
      <c r="F18" s="14" t="s">
        <v>92</v>
      </c>
      <c r="G18" s="15" t="s">
        <v>19</v>
      </c>
      <c r="H18" s="16" t="s">
        <v>19</v>
      </c>
      <c r="I18" s="16" t="s">
        <v>20</v>
      </c>
      <c r="J18" s="27" t="s">
        <v>93</v>
      </c>
      <c r="K18" s="24" t="s">
        <v>86</v>
      </c>
      <c r="L18" s="19" t="s">
        <v>94</v>
      </c>
      <c r="M18" s="14" t="s">
        <v>93</v>
      </c>
      <c r="N18" s="20" t="s">
        <v>93</v>
      </c>
      <c r="O18" s="21">
        <v>43709.0</v>
      </c>
      <c r="P18" s="17">
        <v>2019.0</v>
      </c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22"/>
      <c r="AC18" s="22"/>
      <c r="AD18" s="22"/>
      <c r="AE18" s="22"/>
      <c r="AF18" s="22"/>
    </row>
    <row r="19">
      <c r="A19" s="12"/>
      <c r="B19" s="12">
        <v>0.0</v>
      </c>
      <c r="C19" s="12">
        <v>0.0</v>
      </c>
      <c r="D19" s="31"/>
      <c r="E19" s="31"/>
      <c r="F19" s="14" t="s">
        <v>95</v>
      </c>
      <c r="G19" s="15" t="s">
        <v>19</v>
      </c>
      <c r="H19" s="16" t="s">
        <v>19</v>
      </c>
      <c r="I19" s="16" t="s">
        <v>20</v>
      </c>
      <c r="J19" s="27" t="s">
        <v>96</v>
      </c>
      <c r="K19" s="24" t="s">
        <v>97</v>
      </c>
      <c r="L19" s="19" t="s">
        <v>98</v>
      </c>
      <c r="M19" s="14" t="s">
        <v>96</v>
      </c>
      <c r="N19" s="20" t="s">
        <v>96</v>
      </c>
      <c r="O19" s="21">
        <v>43221.0</v>
      </c>
      <c r="P19" s="17">
        <v>2017.0</v>
      </c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22"/>
      <c r="AC19" s="22"/>
      <c r="AD19" s="22"/>
      <c r="AE19" s="22"/>
      <c r="AF19" s="22"/>
    </row>
    <row r="20">
      <c r="A20" s="12"/>
      <c r="B20" s="12">
        <v>0.0</v>
      </c>
      <c r="C20" s="12">
        <v>0.0</v>
      </c>
      <c r="D20" s="25"/>
      <c r="E20" s="25"/>
      <c r="F20" s="14" t="s">
        <v>99</v>
      </c>
      <c r="G20" s="15" t="s">
        <v>19</v>
      </c>
      <c r="H20" s="16" t="s">
        <v>19</v>
      </c>
      <c r="I20" s="16" t="s">
        <v>20</v>
      </c>
      <c r="J20" s="27" t="s">
        <v>100</v>
      </c>
      <c r="K20" s="24" t="s">
        <v>44</v>
      </c>
      <c r="L20" s="19" t="s">
        <v>101</v>
      </c>
      <c r="M20" s="14" t="s">
        <v>102</v>
      </c>
      <c r="N20" s="20" t="s">
        <v>102</v>
      </c>
      <c r="O20" s="21">
        <v>43556.0</v>
      </c>
      <c r="P20" s="17">
        <v>2017.0</v>
      </c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22"/>
      <c r="AC20" s="22"/>
      <c r="AD20" s="22"/>
      <c r="AE20" s="22"/>
      <c r="AF20" s="22"/>
    </row>
    <row r="21">
      <c r="A21" s="12"/>
      <c r="B21" s="12">
        <v>0.0</v>
      </c>
      <c r="C21" s="12">
        <v>0.0</v>
      </c>
      <c r="D21" s="25"/>
      <c r="E21" s="25"/>
      <c r="F21" s="14" t="s">
        <v>103</v>
      </c>
      <c r="G21" s="15" t="s">
        <v>19</v>
      </c>
      <c r="H21" s="16" t="s">
        <v>104</v>
      </c>
      <c r="I21" s="16" t="s">
        <v>20</v>
      </c>
      <c r="J21" s="17" t="s">
        <v>105</v>
      </c>
      <c r="K21" s="24" t="s">
        <v>39</v>
      </c>
      <c r="L21" s="19" t="s">
        <v>106</v>
      </c>
      <c r="M21" s="14" t="s">
        <v>56</v>
      </c>
      <c r="N21" s="20" t="s">
        <v>56</v>
      </c>
      <c r="O21" s="17" t="s">
        <v>107</v>
      </c>
      <c r="P21" s="17">
        <v>2016.0</v>
      </c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22"/>
      <c r="AC21" s="22"/>
      <c r="AD21" s="22"/>
      <c r="AE21" s="22"/>
      <c r="AF21" s="22"/>
    </row>
    <row r="22">
      <c r="A22" s="12"/>
      <c r="B22" s="12">
        <v>0.0</v>
      </c>
      <c r="C22" s="12">
        <v>0.0</v>
      </c>
      <c r="D22" s="25"/>
      <c r="E22" s="25"/>
      <c r="F22" s="14" t="s">
        <v>84</v>
      </c>
      <c r="G22" s="15" t="s">
        <v>19</v>
      </c>
      <c r="H22" s="16" t="s">
        <v>19</v>
      </c>
      <c r="I22" s="16" t="s">
        <v>20</v>
      </c>
      <c r="J22" s="17" t="s">
        <v>108</v>
      </c>
      <c r="K22" s="24" t="s">
        <v>86</v>
      </c>
      <c r="L22" s="19" t="s">
        <v>87</v>
      </c>
      <c r="M22" s="14" t="s">
        <v>85</v>
      </c>
      <c r="N22" s="20" t="s">
        <v>85</v>
      </c>
      <c r="O22" s="21">
        <v>43009.0</v>
      </c>
      <c r="P22" s="17">
        <v>2014.0</v>
      </c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22"/>
      <c r="AC22" s="22"/>
      <c r="AD22" s="22"/>
      <c r="AE22" s="22"/>
      <c r="AF22" s="22"/>
    </row>
    <row r="23">
      <c r="A23" s="12"/>
      <c r="B23" s="12">
        <v>0.0</v>
      </c>
      <c r="C23" s="12">
        <v>0.0</v>
      </c>
      <c r="D23" s="31"/>
      <c r="E23" s="31"/>
      <c r="F23" s="14" t="s">
        <v>109</v>
      </c>
      <c r="G23" s="15" t="s">
        <v>19</v>
      </c>
      <c r="H23" s="16" t="s">
        <v>19</v>
      </c>
      <c r="I23" s="16" t="s">
        <v>20</v>
      </c>
      <c r="J23" s="17" t="s">
        <v>110</v>
      </c>
      <c r="K23" s="24" t="s">
        <v>111</v>
      </c>
      <c r="L23" s="19" t="s">
        <v>112</v>
      </c>
      <c r="M23" s="14" t="s">
        <v>113</v>
      </c>
      <c r="N23" s="20" t="s">
        <v>113</v>
      </c>
      <c r="O23" s="21">
        <v>42309.0</v>
      </c>
      <c r="P23" s="17">
        <v>2010.0</v>
      </c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2"/>
      <c r="AE23" s="22"/>
      <c r="AF23" s="22"/>
    </row>
    <row r="24">
      <c r="A24" s="12"/>
      <c r="B24" s="12">
        <v>0.0</v>
      </c>
      <c r="C24" s="12">
        <v>0.0</v>
      </c>
      <c r="D24" s="25"/>
      <c r="E24" s="25"/>
      <c r="F24" s="14" t="s">
        <v>114</v>
      </c>
      <c r="G24" s="15" t="s">
        <v>19</v>
      </c>
      <c r="H24" s="16" t="s">
        <v>19</v>
      </c>
      <c r="I24" s="16" t="s">
        <v>20</v>
      </c>
      <c r="J24" s="17" t="s">
        <v>115</v>
      </c>
      <c r="K24" s="24" t="s">
        <v>111</v>
      </c>
      <c r="L24" s="19" t="s">
        <v>116</v>
      </c>
      <c r="M24" s="14" t="s">
        <v>117</v>
      </c>
      <c r="N24" s="20" t="s">
        <v>115</v>
      </c>
      <c r="O24" s="21">
        <v>42125.0</v>
      </c>
      <c r="P24" s="17">
        <v>2013.0</v>
      </c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22"/>
      <c r="AC24" s="22"/>
      <c r="AD24" s="22"/>
      <c r="AE24" s="22"/>
      <c r="AF24" s="22"/>
    </row>
    <row r="25">
      <c r="A25" s="12"/>
      <c r="B25" s="12">
        <v>0.0</v>
      </c>
      <c r="C25" s="12">
        <v>0.0</v>
      </c>
      <c r="D25" s="25"/>
      <c r="E25" s="25"/>
      <c r="F25" s="14" t="s">
        <v>118</v>
      </c>
      <c r="G25" s="15" t="s">
        <v>19</v>
      </c>
      <c r="H25" s="16" t="s">
        <v>19</v>
      </c>
      <c r="I25" s="16" t="s">
        <v>20</v>
      </c>
      <c r="J25" s="17" t="s">
        <v>119</v>
      </c>
      <c r="K25" s="24" t="s">
        <v>39</v>
      </c>
      <c r="L25" s="19" t="s">
        <v>120</v>
      </c>
      <c r="M25" s="14" t="s">
        <v>119</v>
      </c>
      <c r="N25" s="20" t="s">
        <v>56</v>
      </c>
      <c r="O25" s="21">
        <v>42795.0</v>
      </c>
      <c r="P25" s="17">
        <v>2008.0</v>
      </c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22"/>
      <c r="AC25" s="22"/>
      <c r="AD25" s="22"/>
      <c r="AE25" s="22"/>
      <c r="AF25" s="22"/>
    </row>
    <row r="26">
      <c r="A26" s="12"/>
      <c r="B26" s="12">
        <v>0.0</v>
      </c>
      <c r="C26" s="12">
        <v>0.0</v>
      </c>
      <c r="D26" s="25"/>
      <c r="E26" s="25"/>
      <c r="F26" s="14" t="s">
        <v>121</v>
      </c>
      <c r="G26" s="15" t="s">
        <v>19</v>
      </c>
      <c r="H26" s="16" t="s">
        <v>19</v>
      </c>
      <c r="I26" s="16" t="s">
        <v>20</v>
      </c>
      <c r="J26" s="27" t="s">
        <v>122</v>
      </c>
      <c r="K26" s="24" t="s">
        <v>111</v>
      </c>
      <c r="L26" s="19" t="s">
        <v>123</v>
      </c>
      <c r="M26" s="14" t="s">
        <v>122</v>
      </c>
      <c r="N26" s="20" t="s">
        <v>122</v>
      </c>
      <c r="O26" s="21">
        <v>43739.0</v>
      </c>
      <c r="P26" s="17">
        <v>2017.0</v>
      </c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22"/>
      <c r="AC26" s="22"/>
      <c r="AD26" s="22"/>
      <c r="AE26" s="22"/>
      <c r="AF26" s="22"/>
    </row>
    <row r="27">
      <c r="A27" s="12"/>
      <c r="B27" s="12">
        <v>0.0</v>
      </c>
      <c r="C27" s="12">
        <v>0.0</v>
      </c>
      <c r="D27" s="25"/>
      <c r="E27" s="25"/>
      <c r="F27" s="14" t="s">
        <v>124</v>
      </c>
      <c r="G27" s="15" t="s">
        <v>19</v>
      </c>
      <c r="H27" s="16" t="s">
        <v>19</v>
      </c>
      <c r="I27" s="16" t="s">
        <v>20</v>
      </c>
      <c r="J27" s="27" t="s">
        <v>125</v>
      </c>
      <c r="K27" s="24" t="s">
        <v>39</v>
      </c>
      <c r="L27" s="19" t="s">
        <v>126</v>
      </c>
      <c r="M27" s="14" t="s">
        <v>125</v>
      </c>
      <c r="N27" s="20" t="s">
        <v>125</v>
      </c>
      <c r="O27" s="34">
        <v>43709.0</v>
      </c>
      <c r="P27" s="17">
        <v>2014.0</v>
      </c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22"/>
      <c r="AC27" s="22"/>
      <c r="AD27" s="22"/>
      <c r="AE27" s="22"/>
      <c r="AF27" s="22"/>
    </row>
    <row r="28">
      <c r="A28" s="12"/>
      <c r="B28" s="12">
        <v>0.0</v>
      </c>
      <c r="C28" s="12">
        <v>0.0</v>
      </c>
      <c r="D28" s="25"/>
      <c r="E28" s="25"/>
      <c r="F28" s="14" t="s">
        <v>127</v>
      </c>
      <c r="G28" s="15" t="s">
        <v>19</v>
      </c>
      <c r="H28" s="19" t="s">
        <v>128</v>
      </c>
      <c r="I28" s="16" t="s">
        <v>20</v>
      </c>
      <c r="J28" s="27" t="s">
        <v>129</v>
      </c>
      <c r="K28" s="24" t="s">
        <v>39</v>
      </c>
      <c r="L28" s="19" t="s">
        <v>130</v>
      </c>
      <c r="M28" s="14" t="s">
        <v>129</v>
      </c>
      <c r="N28" s="20" t="s">
        <v>129</v>
      </c>
      <c r="O28" s="21">
        <v>43891.0</v>
      </c>
      <c r="P28" s="17">
        <v>2018.0</v>
      </c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22"/>
      <c r="AC28" s="22"/>
      <c r="AD28" s="22"/>
      <c r="AE28" s="22"/>
      <c r="AF28" s="22"/>
    </row>
    <row r="29">
      <c r="A29" s="12"/>
      <c r="B29" s="12">
        <v>0.0</v>
      </c>
      <c r="C29" s="12">
        <v>0.0</v>
      </c>
      <c r="D29" s="35"/>
      <c r="E29" s="35"/>
      <c r="F29" s="14" t="s">
        <v>131</v>
      </c>
      <c r="G29" s="15" t="s">
        <v>19</v>
      </c>
      <c r="H29" s="16" t="s">
        <v>19</v>
      </c>
      <c r="I29" s="16" t="s">
        <v>20</v>
      </c>
      <c r="J29" s="27" t="s">
        <v>132</v>
      </c>
      <c r="K29" s="24" t="s">
        <v>54</v>
      </c>
      <c r="L29" s="19" t="s">
        <v>133</v>
      </c>
      <c r="M29" s="14" t="s">
        <v>132</v>
      </c>
      <c r="N29" s="20" t="s">
        <v>132</v>
      </c>
      <c r="O29" s="21">
        <v>43497.0</v>
      </c>
      <c r="P29" s="17">
        <v>2017.0</v>
      </c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</row>
    <row r="30">
      <c r="A30" s="12"/>
      <c r="B30" s="12">
        <v>0.0</v>
      </c>
      <c r="C30" s="12">
        <v>0.0</v>
      </c>
      <c r="D30" s="35"/>
      <c r="E30" s="35"/>
      <c r="F30" s="14" t="s">
        <v>134</v>
      </c>
      <c r="G30" s="15" t="s">
        <v>19</v>
      </c>
      <c r="H30" s="16" t="s">
        <v>19</v>
      </c>
      <c r="I30" s="16" t="s">
        <v>20</v>
      </c>
      <c r="J30" s="27" t="s">
        <v>135</v>
      </c>
      <c r="K30" s="24" t="s">
        <v>54</v>
      </c>
      <c r="L30" s="19" t="s">
        <v>136</v>
      </c>
      <c r="M30" s="14" t="s">
        <v>135</v>
      </c>
      <c r="N30" s="20" t="s">
        <v>135</v>
      </c>
      <c r="O30" s="21">
        <v>43770.0</v>
      </c>
      <c r="P30" s="17">
        <v>2017.0</v>
      </c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</row>
    <row r="31">
      <c r="A31" s="12"/>
      <c r="B31" s="12">
        <v>0.0</v>
      </c>
      <c r="C31" s="12">
        <v>0.0</v>
      </c>
      <c r="D31" s="35"/>
      <c r="E31" s="35"/>
      <c r="F31" s="14" t="s">
        <v>137</v>
      </c>
      <c r="G31" s="15" t="s">
        <v>138</v>
      </c>
      <c r="H31" s="16" t="s">
        <v>19</v>
      </c>
      <c r="I31" s="16" t="s">
        <v>20</v>
      </c>
      <c r="J31" s="27" t="s">
        <v>139</v>
      </c>
      <c r="K31" s="24" t="s">
        <v>140</v>
      </c>
      <c r="L31" s="19" t="s">
        <v>141</v>
      </c>
      <c r="M31" s="14" t="s">
        <v>135</v>
      </c>
      <c r="N31" s="20" t="s">
        <v>135</v>
      </c>
      <c r="O31" s="21">
        <v>43770.0</v>
      </c>
      <c r="P31" s="17">
        <v>2016.0</v>
      </c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2"/>
      <c r="AE31" s="22"/>
      <c r="AF31" s="22"/>
    </row>
    <row r="32">
      <c r="A32" s="12"/>
      <c r="B32" s="12">
        <v>0.0</v>
      </c>
      <c r="C32" s="12">
        <v>0.0</v>
      </c>
      <c r="D32" s="35"/>
      <c r="E32" s="35"/>
      <c r="F32" s="14" t="s">
        <v>142</v>
      </c>
      <c r="G32" s="15" t="s">
        <v>19</v>
      </c>
      <c r="H32" s="16" t="s">
        <v>19</v>
      </c>
      <c r="I32" s="16" t="s">
        <v>20</v>
      </c>
      <c r="J32" s="27" t="s">
        <v>143</v>
      </c>
      <c r="K32" s="24" t="s">
        <v>144</v>
      </c>
      <c r="L32" s="19" t="s">
        <v>145</v>
      </c>
      <c r="M32" s="14" t="s">
        <v>146</v>
      </c>
      <c r="N32" s="20" t="s">
        <v>146</v>
      </c>
      <c r="O32" s="21">
        <v>43709.0</v>
      </c>
      <c r="P32" s="17">
        <v>2019.0</v>
      </c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</row>
    <row r="33">
      <c r="A33" s="12"/>
      <c r="B33" s="12">
        <v>0.0</v>
      </c>
      <c r="C33" s="12">
        <v>0.0</v>
      </c>
      <c r="D33" s="35"/>
      <c r="E33" s="35"/>
      <c r="F33" s="14" t="s">
        <v>147</v>
      </c>
      <c r="G33" s="15" t="s">
        <v>19</v>
      </c>
      <c r="H33" s="16" t="s">
        <v>19</v>
      </c>
      <c r="I33" s="16" t="s">
        <v>20</v>
      </c>
      <c r="J33" s="27" t="s">
        <v>148</v>
      </c>
      <c r="K33" s="24" t="s">
        <v>149</v>
      </c>
      <c r="L33" s="19" t="s">
        <v>150</v>
      </c>
      <c r="M33" s="14" t="s">
        <v>151</v>
      </c>
      <c r="N33" s="20" t="s">
        <v>151</v>
      </c>
      <c r="O33" s="21">
        <v>43466.0</v>
      </c>
      <c r="P33" s="17">
        <v>2017.0</v>
      </c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22"/>
      <c r="AC33" s="22"/>
      <c r="AD33" s="22"/>
      <c r="AE33" s="22"/>
      <c r="AF33" s="22"/>
    </row>
    <row r="34">
      <c r="A34" s="12"/>
      <c r="B34" s="12">
        <v>0.0</v>
      </c>
      <c r="C34" s="12">
        <v>0.0</v>
      </c>
      <c r="D34" s="35"/>
      <c r="E34" s="35"/>
      <c r="F34" s="14" t="s">
        <v>152</v>
      </c>
      <c r="G34" s="15" t="s">
        <v>19</v>
      </c>
      <c r="H34" s="16" t="s">
        <v>19</v>
      </c>
      <c r="I34" s="16" t="s">
        <v>20</v>
      </c>
      <c r="J34" s="27" t="s">
        <v>153</v>
      </c>
      <c r="K34" s="24" t="s">
        <v>39</v>
      </c>
      <c r="L34" s="19" t="s">
        <v>154</v>
      </c>
      <c r="M34" s="14" t="s">
        <v>153</v>
      </c>
      <c r="N34" s="20" t="s">
        <v>153</v>
      </c>
      <c r="O34" s="21">
        <v>43770.0</v>
      </c>
      <c r="P34" s="17">
        <v>2018.0</v>
      </c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22"/>
      <c r="AC34" s="22"/>
      <c r="AD34" s="22"/>
      <c r="AE34" s="22"/>
      <c r="AF34" s="22"/>
    </row>
    <row r="35">
      <c r="A35" s="12"/>
      <c r="B35" s="12">
        <v>0.0</v>
      </c>
      <c r="C35" s="12">
        <v>0.0</v>
      </c>
      <c r="D35" s="35"/>
      <c r="E35" s="35"/>
      <c r="F35" s="14" t="s">
        <v>155</v>
      </c>
      <c r="G35" s="15" t="s">
        <v>19</v>
      </c>
      <c r="H35" s="16" t="s">
        <v>19</v>
      </c>
      <c r="I35" s="16" t="s">
        <v>20</v>
      </c>
      <c r="J35" s="27" t="s">
        <v>156</v>
      </c>
      <c r="K35" s="24" t="s">
        <v>39</v>
      </c>
      <c r="L35" s="19" t="s">
        <v>157</v>
      </c>
      <c r="M35" s="14" t="s">
        <v>156</v>
      </c>
      <c r="N35" s="20" t="s">
        <v>156</v>
      </c>
      <c r="O35" s="21">
        <v>43191.0</v>
      </c>
      <c r="P35" s="17">
        <v>2016.0</v>
      </c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2"/>
      <c r="AE35" s="22"/>
      <c r="AF35" s="22"/>
    </row>
    <row r="36">
      <c r="A36" s="12"/>
      <c r="B36" s="12">
        <v>0.0</v>
      </c>
      <c r="C36" s="12">
        <v>0.0</v>
      </c>
      <c r="D36" s="35"/>
      <c r="E36" s="35"/>
      <c r="F36" s="14" t="s">
        <v>158</v>
      </c>
      <c r="G36" s="15" t="s">
        <v>159</v>
      </c>
      <c r="H36" s="19" t="s">
        <v>160</v>
      </c>
      <c r="I36" s="16" t="s">
        <v>20</v>
      </c>
      <c r="J36" s="27" t="s">
        <v>161</v>
      </c>
      <c r="K36" s="24" t="s">
        <v>39</v>
      </c>
      <c r="L36" s="19" t="s">
        <v>162</v>
      </c>
      <c r="M36" s="14" t="s">
        <v>163</v>
      </c>
      <c r="N36" s="20" t="s">
        <v>161</v>
      </c>
      <c r="O36" s="21">
        <v>43739.0</v>
      </c>
      <c r="P36" s="17">
        <v>2017.0</v>
      </c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22"/>
      <c r="AC36" s="22"/>
      <c r="AD36" s="22"/>
      <c r="AE36" s="22"/>
      <c r="AF36" s="22"/>
    </row>
    <row r="37">
      <c r="A37" s="12"/>
      <c r="B37" s="12">
        <v>0.0</v>
      </c>
      <c r="C37" s="12">
        <v>0.0</v>
      </c>
      <c r="D37" s="36"/>
      <c r="E37" s="36"/>
      <c r="F37" s="14" t="s">
        <v>164</v>
      </c>
      <c r="G37" s="15" t="s">
        <v>19</v>
      </c>
      <c r="H37" s="16" t="s">
        <v>19</v>
      </c>
      <c r="I37" s="16" t="s">
        <v>20</v>
      </c>
      <c r="J37" s="27" t="s">
        <v>165</v>
      </c>
      <c r="K37" s="24" t="s">
        <v>39</v>
      </c>
      <c r="L37" s="19" t="s">
        <v>166</v>
      </c>
      <c r="M37" s="14" t="s">
        <v>165</v>
      </c>
      <c r="N37" s="20" t="s">
        <v>165</v>
      </c>
      <c r="O37" s="21">
        <v>43617.0</v>
      </c>
      <c r="P37" s="17">
        <v>2015.0</v>
      </c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22"/>
      <c r="AC37" s="22"/>
      <c r="AD37" s="22"/>
      <c r="AE37" s="22"/>
      <c r="AF37" s="22"/>
    </row>
    <row r="38">
      <c r="A38" s="12"/>
      <c r="B38" s="12">
        <v>0.0</v>
      </c>
      <c r="C38" s="12">
        <v>0.0</v>
      </c>
      <c r="D38" s="35"/>
      <c r="E38" s="35"/>
      <c r="F38" s="14" t="s">
        <v>167</v>
      </c>
      <c r="G38" s="15" t="s">
        <v>19</v>
      </c>
      <c r="H38" s="16" t="s">
        <v>19</v>
      </c>
      <c r="I38" s="19" t="s">
        <v>168</v>
      </c>
      <c r="J38" s="27" t="s">
        <v>56</v>
      </c>
      <c r="K38" s="24" t="s">
        <v>39</v>
      </c>
      <c r="L38" s="19" t="s">
        <v>169</v>
      </c>
      <c r="M38" s="14" t="s">
        <v>170</v>
      </c>
      <c r="N38" s="20" t="s">
        <v>56</v>
      </c>
      <c r="O38" s="21">
        <v>43770.0</v>
      </c>
      <c r="P38" s="17">
        <v>2018.0</v>
      </c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22"/>
      <c r="AC38" s="22"/>
      <c r="AD38" s="22"/>
      <c r="AE38" s="22"/>
      <c r="AF38" s="22"/>
    </row>
    <row r="39">
      <c r="A39" s="12"/>
      <c r="B39" s="12">
        <v>0.0</v>
      </c>
      <c r="C39" s="12">
        <v>0.0</v>
      </c>
      <c r="D39" s="35"/>
      <c r="E39" s="35"/>
      <c r="F39" s="14" t="s">
        <v>171</v>
      </c>
      <c r="G39" s="15" t="s">
        <v>19</v>
      </c>
      <c r="H39" s="16" t="s">
        <v>19</v>
      </c>
      <c r="I39" s="16" t="s">
        <v>20</v>
      </c>
      <c r="J39" s="27" t="s">
        <v>172</v>
      </c>
      <c r="K39" s="24" t="s">
        <v>173</v>
      </c>
      <c r="L39" s="19" t="s">
        <v>174</v>
      </c>
      <c r="M39" s="14" t="s">
        <v>172</v>
      </c>
      <c r="N39" s="20" t="s">
        <v>172</v>
      </c>
      <c r="O39" s="21">
        <v>43374.0</v>
      </c>
      <c r="P39" s="17">
        <v>2017.0</v>
      </c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22"/>
      <c r="AC39" s="22"/>
      <c r="AD39" s="22"/>
      <c r="AE39" s="22"/>
      <c r="AF39" s="22"/>
    </row>
    <row r="40">
      <c r="A40" s="12"/>
      <c r="B40" s="12">
        <v>0.0</v>
      </c>
      <c r="C40" s="12">
        <v>0.0</v>
      </c>
      <c r="D40" s="35"/>
      <c r="E40" s="35"/>
      <c r="F40" s="14" t="s">
        <v>175</v>
      </c>
      <c r="G40" s="15" t="s">
        <v>19</v>
      </c>
      <c r="H40" s="16" t="s">
        <v>19</v>
      </c>
      <c r="I40" s="16" t="s">
        <v>20</v>
      </c>
      <c r="J40" s="27" t="s">
        <v>176</v>
      </c>
      <c r="K40" s="24" t="s">
        <v>64</v>
      </c>
      <c r="L40" s="19" t="s">
        <v>177</v>
      </c>
      <c r="M40" s="14" t="s">
        <v>176</v>
      </c>
      <c r="N40" s="20" t="s">
        <v>176</v>
      </c>
      <c r="O40" s="21">
        <v>43132.0</v>
      </c>
      <c r="P40" s="17">
        <v>2016.0</v>
      </c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22"/>
      <c r="AC40" s="22"/>
      <c r="AD40" s="22"/>
      <c r="AE40" s="22"/>
      <c r="AF40" s="22"/>
    </row>
    <row r="41">
      <c r="A41" s="12"/>
      <c r="B41" s="12">
        <v>0.0</v>
      </c>
      <c r="C41" s="12">
        <v>0.0</v>
      </c>
      <c r="D41" s="35"/>
      <c r="E41" s="35"/>
      <c r="F41" s="14" t="s">
        <v>178</v>
      </c>
      <c r="G41" s="15" t="s">
        <v>19</v>
      </c>
      <c r="H41" s="16" t="s">
        <v>19</v>
      </c>
      <c r="I41" s="19" t="s">
        <v>179</v>
      </c>
      <c r="J41" s="27" t="s">
        <v>180</v>
      </c>
      <c r="K41" s="24" t="s">
        <v>181</v>
      </c>
      <c r="L41" s="19" t="s">
        <v>182</v>
      </c>
      <c r="M41" s="14" t="s">
        <v>30</v>
      </c>
      <c r="N41" s="20" t="s">
        <v>30</v>
      </c>
      <c r="O41" s="21">
        <v>40544.0</v>
      </c>
      <c r="P41" s="17">
        <v>2011.0</v>
      </c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22"/>
      <c r="AC41" s="22"/>
      <c r="AD41" s="22"/>
      <c r="AE41" s="22"/>
      <c r="AF41" s="22"/>
    </row>
    <row r="42">
      <c r="A42" s="12"/>
      <c r="B42" s="12">
        <v>0.0</v>
      </c>
      <c r="C42" s="12">
        <v>0.0</v>
      </c>
      <c r="D42" s="35"/>
      <c r="E42" s="35"/>
      <c r="F42" s="14" t="s">
        <v>183</v>
      </c>
      <c r="G42" s="15" t="s">
        <v>19</v>
      </c>
      <c r="H42" s="16" t="s">
        <v>19</v>
      </c>
      <c r="I42" s="16" t="s">
        <v>20</v>
      </c>
      <c r="J42" s="27" t="s">
        <v>184</v>
      </c>
      <c r="K42" s="24" t="s">
        <v>185</v>
      </c>
      <c r="L42" s="19" t="s">
        <v>186</v>
      </c>
      <c r="M42" s="14" t="s">
        <v>135</v>
      </c>
      <c r="N42" s="20" t="s">
        <v>135</v>
      </c>
      <c r="O42" s="21">
        <v>42887.0</v>
      </c>
      <c r="P42" s="17">
        <v>2014.0</v>
      </c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22"/>
      <c r="AC42" s="22"/>
      <c r="AD42" s="22"/>
      <c r="AE42" s="22"/>
      <c r="AF42" s="22"/>
    </row>
    <row r="43">
      <c r="A43" s="12"/>
      <c r="B43" s="12">
        <v>0.0</v>
      </c>
      <c r="C43" s="12">
        <v>0.0</v>
      </c>
      <c r="D43" s="35"/>
      <c r="E43" s="35"/>
      <c r="F43" s="14" t="s">
        <v>187</v>
      </c>
      <c r="G43" s="15" t="s">
        <v>19</v>
      </c>
      <c r="H43" s="16" t="s">
        <v>19</v>
      </c>
      <c r="I43" s="16" t="s">
        <v>20</v>
      </c>
      <c r="J43" s="27" t="s">
        <v>188</v>
      </c>
      <c r="K43" s="24" t="s">
        <v>39</v>
      </c>
      <c r="L43" s="19" t="s">
        <v>189</v>
      </c>
      <c r="M43" s="14" t="s">
        <v>190</v>
      </c>
      <c r="N43" s="20" t="s">
        <v>188</v>
      </c>
      <c r="O43" s="21">
        <v>43556.0</v>
      </c>
      <c r="P43" s="17">
        <v>2012.0</v>
      </c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</row>
    <row r="44">
      <c r="A44" s="12"/>
      <c r="B44" s="12">
        <v>0.0</v>
      </c>
      <c r="C44" s="12">
        <v>0.0</v>
      </c>
      <c r="D44" s="37"/>
      <c r="E44" s="37"/>
      <c r="F44" s="14" t="s">
        <v>191</v>
      </c>
      <c r="G44" s="38" t="s">
        <v>192</v>
      </c>
      <c r="H44" s="16" t="s">
        <v>19</v>
      </c>
      <c r="I44" s="16" t="s">
        <v>20</v>
      </c>
      <c r="J44" s="27" t="s">
        <v>193</v>
      </c>
      <c r="K44" s="24" t="s">
        <v>194</v>
      </c>
      <c r="L44" s="19" t="s">
        <v>195</v>
      </c>
      <c r="M44" s="14" t="s">
        <v>196</v>
      </c>
      <c r="N44" s="20" t="s">
        <v>24</v>
      </c>
      <c r="O44" s="21">
        <v>42826.0</v>
      </c>
      <c r="P44" s="17">
        <v>2015.0</v>
      </c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22"/>
      <c r="AC44" s="22"/>
      <c r="AD44" s="22"/>
      <c r="AE44" s="22"/>
      <c r="AF44" s="22"/>
    </row>
    <row r="45">
      <c r="A45" s="12"/>
      <c r="B45" s="12">
        <v>0.0</v>
      </c>
      <c r="C45" s="12">
        <v>0.0</v>
      </c>
      <c r="D45" s="35"/>
      <c r="E45" s="35"/>
      <c r="F45" s="14" t="s">
        <v>197</v>
      </c>
      <c r="G45" s="15" t="s">
        <v>19</v>
      </c>
      <c r="H45" s="16" t="s">
        <v>19</v>
      </c>
      <c r="I45" s="19" t="s">
        <v>198</v>
      </c>
      <c r="J45" s="27" t="s">
        <v>199</v>
      </c>
      <c r="K45" s="24" t="s">
        <v>200</v>
      </c>
      <c r="L45" s="19" t="s">
        <v>201</v>
      </c>
      <c r="M45" s="14" t="s">
        <v>202</v>
      </c>
      <c r="N45" s="20" t="s">
        <v>199</v>
      </c>
      <c r="O45" s="21">
        <v>43647.0</v>
      </c>
      <c r="P45" s="17">
        <v>2012.0</v>
      </c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22"/>
      <c r="AC45" s="22"/>
      <c r="AD45" s="22"/>
      <c r="AE45" s="22"/>
      <c r="AF45" s="22"/>
    </row>
    <row r="46">
      <c r="A46" s="12"/>
      <c r="B46" s="12">
        <v>0.0</v>
      </c>
      <c r="C46" s="12">
        <v>0.0</v>
      </c>
      <c r="D46" s="35"/>
      <c r="E46" s="35"/>
      <c r="F46" s="14" t="s">
        <v>103</v>
      </c>
      <c r="G46" s="15" t="s">
        <v>19</v>
      </c>
      <c r="H46" s="19" t="s">
        <v>104</v>
      </c>
      <c r="I46" s="16" t="s">
        <v>20</v>
      </c>
      <c r="J46" s="27" t="s">
        <v>56</v>
      </c>
      <c r="K46" s="24" t="s">
        <v>39</v>
      </c>
      <c r="L46" s="19" t="s">
        <v>106</v>
      </c>
      <c r="M46" s="14" t="s">
        <v>56</v>
      </c>
      <c r="N46" s="20" t="s">
        <v>203</v>
      </c>
      <c r="O46" s="21">
        <v>43282.0</v>
      </c>
      <c r="P46" s="17">
        <v>2016.0</v>
      </c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22"/>
      <c r="AC46" s="22"/>
      <c r="AD46" s="22"/>
      <c r="AE46" s="22"/>
      <c r="AF46" s="22"/>
    </row>
    <row r="47">
      <c r="A47" s="12"/>
      <c r="B47" s="12">
        <v>0.0</v>
      </c>
      <c r="C47" s="12">
        <v>0.0</v>
      </c>
      <c r="D47" s="35"/>
      <c r="E47" s="35"/>
      <c r="F47" s="14" t="s">
        <v>118</v>
      </c>
      <c r="G47" s="15" t="s">
        <v>19</v>
      </c>
      <c r="H47" s="16" t="s">
        <v>19</v>
      </c>
      <c r="I47" s="16" t="s">
        <v>20</v>
      </c>
      <c r="J47" s="27" t="s">
        <v>204</v>
      </c>
      <c r="K47" s="24" t="s">
        <v>39</v>
      </c>
      <c r="L47" s="19" t="s">
        <v>120</v>
      </c>
      <c r="M47" s="14" t="s">
        <v>204</v>
      </c>
      <c r="N47" s="20" t="s">
        <v>205</v>
      </c>
      <c r="O47" s="21">
        <v>43525.0</v>
      </c>
      <c r="P47" s="17">
        <v>2018.0</v>
      </c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22"/>
      <c r="AC47" s="22"/>
      <c r="AD47" s="22"/>
      <c r="AE47" s="22"/>
      <c r="AF47" s="22"/>
    </row>
    <row r="48">
      <c r="A48" s="12"/>
      <c r="B48" s="12">
        <v>0.0</v>
      </c>
      <c r="C48" s="12">
        <v>0.0</v>
      </c>
      <c r="D48" s="35"/>
      <c r="E48" s="35"/>
      <c r="F48" s="14" t="s">
        <v>206</v>
      </c>
      <c r="G48" s="15" t="s">
        <v>19</v>
      </c>
      <c r="H48" s="16" t="s">
        <v>19</v>
      </c>
      <c r="I48" s="19" t="s">
        <v>207</v>
      </c>
      <c r="J48" s="27" t="s">
        <v>208</v>
      </c>
      <c r="K48" s="24" t="s">
        <v>185</v>
      </c>
      <c r="L48" s="19" t="s">
        <v>209</v>
      </c>
      <c r="M48" s="14" t="s">
        <v>210</v>
      </c>
      <c r="N48" s="20" t="s">
        <v>210</v>
      </c>
      <c r="O48" s="21">
        <v>43160.0</v>
      </c>
      <c r="P48" s="17">
        <v>2014.0</v>
      </c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22"/>
      <c r="AC48" s="22"/>
      <c r="AD48" s="22"/>
      <c r="AE48" s="22"/>
      <c r="AF48" s="22"/>
    </row>
    <row r="49">
      <c r="A49" s="12"/>
      <c r="B49" s="12">
        <v>0.0</v>
      </c>
      <c r="C49" s="12">
        <v>0.0</v>
      </c>
      <c r="D49" s="35"/>
      <c r="E49" s="35"/>
      <c r="F49" s="14" t="s">
        <v>211</v>
      </c>
      <c r="G49" s="15" t="s">
        <v>19</v>
      </c>
      <c r="H49" s="16" t="s">
        <v>19</v>
      </c>
      <c r="I49" s="16" t="s">
        <v>19</v>
      </c>
      <c r="J49" s="27" t="s">
        <v>56</v>
      </c>
      <c r="K49" s="24" t="s">
        <v>149</v>
      </c>
      <c r="L49" s="19" t="s">
        <v>212</v>
      </c>
      <c r="M49" s="14" t="s">
        <v>56</v>
      </c>
      <c r="N49" s="20" t="s">
        <v>213</v>
      </c>
      <c r="O49" s="21">
        <v>43922.0</v>
      </c>
      <c r="P49" s="17">
        <v>2012.0</v>
      </c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</row>
    <row r="50">
      <c r="A50" s="12"/>
      <c r="B50" s="12">
        <v>0.0</v>
      </c>
      <c r="C50" s="12">
        <v>0.0</v>
      </c>
      <c r="D50" s="35"/>
      <c r="E50" s="35"/>
      <c r="F50" s="14" t="s">
        <v>214</v>
      </c>
      <c r="G50" s="15" t="s">
        <v>19</v>
      </c>
      <c r="H50" s="16" t="s">
        <v>19</v>
      </c>
      <c r="I50" s="16" t="s">
        <v>19</v>
      </c>
      <c r="J50" s="27" t="s">
        <v>215</v>
      </c>
      <c r="K50" s="24" t="s">
        <v>149</v>
      </c>
      <c r="L50" s="19" t="s">
        <v>216</v>
      </c>
      <c r="M50" s="14" t="s">
        <v>215</v>
      </c>
      <c r="N50" s="20" t="s">
        <v>217</v>
      </c>
      <c r="O50" s="21">
        <v>43525.0</v>
      </c>
      <c r="P50" s="17">
        <v>2015.0</v>
      </c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22"/>
      <c r="AC50" s="22"/>
      <c r="AD50" s="22"/>
      <c r="AE50" s="22"/>
      <c r="AF50" s="22"/>
    </row>
    <row r="51">
      <c r="A51" s="12"/>
      <c r="B51" s="12">
        <v>0.0</v>
      </c>
      <c r="C51" s="12">
        <v>0.0</v>
      </c>
      <c r="D51" s="35"/>
      <c r="E51" s="35"/>
      <c r="F51" s="14" t="s">
        <v>218</v>
      </c>
      <c r="G51" s="15" t="s">
        <v>19</v>
      </c>
      <c r="H51" s="16" t="s">
        <v>19</v>
      </c>
      <c r="I51" s="16" t="s">
        <v>19</v>
      </c>
      <c r="J51" s="27" t="s">
        <v>219</v>
      </c>
      <c r="K51" s="24" t="s">
        <v>39</v>
      </c>
      <c r="L51" s="19" t="s">
        <v>220</v>
      </c>
      <c r="M51" s="14" t="s">
        <v>219</v>
      </c>
      <c r="N51" s="20" t="s">
        <v>221</v>
      </c>
      <c r="O51" s="21">
        <v>43466.0</v>
      </c>
      <c r="P51" s="17">
        <v>2018.0</v>
      </c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22"/>
      <c r="AC51" s="22"/>
      <c r="AD51" s="22"/>
      <c r="AE51" s="22"/>
      <c r="AF51" s="22"/>
    </row>
    <row r="52">
      <c r="A52" s="12"/>
      <c r="B52" s="12">
        <v>0.0</v>
      </c>
      <c r="C52" s="12">
        <v>0.0</v>
      </c>
      <c r="D52" s="35"/>
      <c r="E52" s="35"/>
      <c r="F52" s="14" t="s">
        <v>222</v>
      </c>
      <c r="G52" s="15" t="s">
        <v>19</v>
      </c>
      <c r="H52" s="16" t="s">
        <v>19</v>
      </c>
      <c r="I52" s="16" t="s">
        <v>19</v>
      </c>
      <c r="J52" s="27" t="s">
        <v>204</v>
      </c>
      <c r="K52" s="24" t="s">
        <v>64</v>
      </c>
      <c r="L52" s="19" t="s">
        <v>223</v>
      </c>
      <c r="M52" s="14" t="s">
        <v>204</v>
      </c>
      <c r="N52" s="20" t="s">
        <v>224</v>
      </c>
      <c r="O52" s="21">
        <v>43617.0</v>
      </c>
      <c r="P52" s="17">
        <v>2017.0</v>
      </c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</row>
    <row r="53">
      <c r="A53" s="12"/>
      <c r="B53" s="12">
        <v>0.0</v>
      </c>
      <c r="C53" s="12">
        <v>0.0</v>
      </c>
      <c r="D53" s="35"/>
      <c r="E53" s="35"/>
      <c r="F53" s="14" t="s">
        <v>225</v>
      </c>
      <c r="G53" s="15" t="s">
        <v>19</v>
      </c>
      <c r="H53" s="16" t="s">
        <v>19</v>
      </c>
      <c r="I53" s="16" t="s">
        <v>19</v>
      </c>
      <c r="J53" s="27" t="s">
        <v>226</v>
      </c>
      <c r="K53" s="24" t="s">
        <v>64</v>
      </c>
      <c r="L53" s="19" t="s">
        <v>227</v>
      </c>
      <c r="M53" s="14" t="s">
        <v>226</v>
      </c>
      <c r="N53" s="20" t="s">
        <v>228</v>
      </c>
      <c r="O53" s="21">
        <v>43709.0</v>
      </c>
      <c r="P53" s="17">
        <v>2018.0</v>
      </c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22"/>
      <c r="AC53" s="22"/>
      <c r="AD53" s="22"/>
      <c r="AE53" s="22"/>
      <c r="AF53" s="22"/>
    </row>
    <row r="54">
      <c r="A54" s="12"/>
      <c r="B54" s="12">
        <v>0.0</v>
      </c>
      <c r="C54" s="12">
        <v>0.0</v>
      </c>
      <c r="D54" s="35"/>
      <c r="E54" s="35"/>
      <c r="F54" s="14" t="s">
        <v>229</v>
      </c>
      <c r="G54" s="15" t="s">
        <v>19</v>
      </c>
      <c r="H54" s="19" t="s">
        <v>230</v>
      </c>
      <c r="I54" s="16" t="s">
        <v>19</v>
      </c>
      <c r="J54" s="27" t="s">
        <v>231</v>
      </c>
      <c r="K54" s="24" t="s">
        <v>232</v>
      </c>
      <c r="L54" s="19" t="s">
        <v>233</v>
      </c>
      <c r="M54" s="14" t="s">
        <v>231</v>
      </c>
      <c r="N54" s="20" t="s">
        <v>234</v>
      </c>
      <c r="O54" s="21">
        <v>43586.0</v>
      </c>
      <c r="P54" s="17">
        <v>2018.0</v>
      </c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22"/>
      <c r="AC54" s="22"/>
      <c r="AD54" s="22"/>
      <c r="AE54" s="22"/>
      <c r="AF54" s="22"/>
    </row>
    <row r="55">
      <c r="A55" s="12"/>
      <c r="B55" s="12">
        <v>0.0</v>
      </c>
      <c r="C55" s="12">
        <v>0.0</v>
      </c>
      <c r="D55" s="35"/>
      <c r="E55" s="35"/>
      <c r="F55" s="14" t="s">
        <v>235</v>
      </c>
      <c r="G55" s="15" t="s">
        <v>19</v>
      </c>
      <c r="H55" s="16" t="s">
        <v>19</v>
      </c>
      <c r="I55" s="16" t="s">
        <v>19</v>
      </c>
      <c r="J55" s="27" t="s">
        <v>236</v>
      </c>
      <c r="K55" s="24" t="s">
        <v>111</v>
      </c>
      <c r="L55" s="19" t="s">
        <v>237</v>
      </c>
      <c r="M55" s="14" t="s">
        <v>236</v>
      </c>
      <c r="N55" s="20" t="s">
        <v>238</v>
      </c>
      <c r="O55" s="21">
        <v>43709.0</v>
      </c>
      <c r="P55" s="17">
        <v>2016.0</v>
      </c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22"/>
      <c r="AC55" s="22"/>
      <c r="AD55" s="22"/>
      <c r="AE55" s="22"/>
      <c r="AF55" s="22"/>
    </row>
    <row r="56">
      <c r="A56" s="12"/>
      <c r="B56" s="12">
        <v>0.0</v>
      </c>
      <c r="C56" s="12">
        <v>0.0</v>
      </c>
      <c r="D56" s="35"/>
      <c r="E56" s="35"/>
      <c r="F56" s="14" t="s">
        <v>239</v>
      </c>
      <c r="G56" s="15" t="s">
        <v>19</v>
      </c>
      <c r="H56" s="16" t="s">
        <v>19</v>
      </c>
      <c r="I56" s="16" t="s">
        <v>19</v>
      </c>
      <c r="J56" s="27" t="s">
        <v>240</v>
      </c>
      <c r="K56" s="24" t="s">
        <v>111</v>
      </c>
      <c r="L56" s="19" t="s">
        <v>241</v>
      </c>
      <c r="M56" s="14" t="s">
        <v>240</v>
      </c>
      <c r="N56" s="20" t="s">
        <v>242</v>
      </c>
      <c r="O56" s="21">
        <v>43709.0</v>
      </c>
      <c r="P56" s="17">
        <v>2017.0</v>
      </c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22"/>
      <c r="AC56" s="22"/>
      <c r="AD56" s="22"/>
      <c r="AE56" s="22"/>
      <c r="AF56" s="22"/>
    </row>
    <row r="57">
      <c r="A57" s="12"/>
      <c r="B57" s="12">
        <v>0.0</v>
      </c>
      <c r="C57" s="12">
        <v>0.0</v>
      </c>
      <c r="D57" s="35"/>
      <c r="E57" s="35"/>
      <c r="F57" s="14" t="s">
        <v>243</v>
      </c>
      <c r="G57" s="15" t="s">
        <v>19</v>
      </c>
      <c r="H57" s="16" t="s">
        <v>19</v>
      </c>
      <c r="I57" s="16" t="s">
        <v>19</v>
      </c>
      <c r="J57" s="27" t="s">
        <v>244</v>
      </c>
      <c r="K57" s="24" t="s">
        <v>111</v>
      </c>
      <c r="L57" s="19" t="s">
        <v>245</v>
      </c>
      <c r="M57" s="14" t="s">
        <v>244</v>
      </c>
      <c r="N57" s="20" t="s">
        <v>246</v>
      </c>
      <c r="O57" s="21">
        <v>43525.0</v>
      </c>
      <c r="P57" s="17">
        <v>2014.0</v>
      </c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22"/>
      <c r="AC57" s="22"/>
      <c r="AD57" s="22"/>
      <c r="AE57" s="22"/>
      <c r="AF57" s="22"/>
    </row>
    <row r="58">
      <c r="A58" s="12"/>
      <c r="B58" s="12">
        <v>0.0</v>
      </c>
      <c r="C58" s="12">
        <v>0.0</v>
      </c>
      <c r="D58" s="35"/>
      <c r="E58" s="35"/>
      <c r="F58" s="14" t="s">
        <v>247</v>
      </c>
      <c r="G58" s="15" t="s">
        <v>19</v>
      </c>
      <c r="H58" s="16" t="s">
        <v>19</v>
      </c>
      <c r="I58" s="16" t="s">
        <v>19</v>
      </c>
      <c r="J58" s="27" t="s">
        <v>248</v>
      </c>
      <c r="K58" s="24" t="s">
        <v>249</v>
      </c>
      <c r="L58" s="19" t="s">
        <v>250</v>
      </c>
      <c r="M58" s="14" t="s">
        <v>248</v>
      </c>
      <c r="N58" s="20" t="s">
        <v>251</v>
      </c>
      <c r="O58" s="21">
        <v>43678.0</v>
      </c>
      <c r="P58" s="17">
        <v>2017.0</v>
      </c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  <c r="AB58" s="22"/>
      <c r="AC58" s="22"/>
      <c r="AD58" s="22"/>
      <c r="AE58" s="22"/>
      <c r="AF58" s="22"/>
    </row>
    <row r="59">
      <c r="A59" s="12"/>
      <c r="B59" s="12">
        <v>0.0</v>
      </c>
      <c r="C59" s="12">
        <v>0.0</v>
      </c>
      <c r="D59" s="35"/>
      <c r="E59" s="35"/>
      <c r="F59" s="14" t="s">
        <v>252</v>
      </c>
      <c r="G59" s="15" t="s">
        <v>19</v>
      </c>
      <c r="H59" s="16" t="s">
        <v>19</v>
      </c>
      <c r="I59" s="16" t="s">
        <v>19</v>
      </c>
      <c r="J59" s="27" t="s">
        <v>51</v>
      </c>
      <c r="K59" s="24" t="s">
        <v>111</v>
      </c>
      <c r="L59" s="19" t="s">
        <v>253</v>
      </c>
      <c r="M59" s="14" t="s">
        <v>254</v>
      </c>
      <c r="N59" s="20" t="s">
        <v>255</v>
      </c>
      <c r="O59" s="21">
        <v>43435.0</v>
      </c>
      <c r="P59" s="17">
        <v>2017.0</v>
      </c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22"/>
      <c r="AC59" s="22"/>
      <c r="AD59" s="22"/>
      <c r="AE59" s="22"/>
      <c r="AF59" s="22"/>
    </row>
    <row r="60">
      <c r="A60" s="12"/>
      <c r="B60" s="12">
        <v>0.0</v>
      </c>
      <c r="C60" s="12">
        <v>0.0</v>
      </c>
      <c r="D60" s="35"/>
      <c r="E60" s="35"/>
      <c r="F60" s="14" t="s">
        <v>256</v>
      </c>
      <c r="G60" s="15" t="s">
        <v>19</v>
      </c>
      <c r="H60" s="16" t="s">
        <v>19</v>
      </c>
      <c r="I60" s="19" t="s">
        <v>257</v>
      </c>
      <c r="J60" s="27" t="s">
        <v>51</v>
      </c>
      <c r="K60" s="24" t="s">
        <v>39</v>
      </c>
      <c r="L60" s="19" t="s">
        <v>258</v>
      </c>
      <c r="M60" s="14" t="s">
        <v>254</v>
      </c>
      <c r="N60" s="20" t="s">
        <v>259</v>
      </c>
      <c r="O60" s="21">
        <v>42675.0</v>
      </c>
      <c r="P60" s="17">
        <v>2015.0</v>
      </c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22"/>
      <c r="AC60" s="22"/>
      <c r="AD60" s="22"/>
      <c r="AE60" s="22"/>
      <c r="AF60" s="22"/>
    </row>
    <row r="61">
      <c r="A61" s="12"/>
      <c r="B61" s="12">
        <v>0.0</v>
      </c>
      <c r="C61" s="12">
        <v>0.0</v>
      </c>
      <c r="D61" s="35"/>
      <c r="E61" s="35"/>
      <c r="F61" s="14" t="s">
        <v>260</v>
      </c>
      <c r="G61" s="15" t="s">
        <v>19</v>
      </c>
      <c r="H61" s="16" t="s">
        <v>19</v>
      </c>
      <c r="I61" s="16" t="s">
        <v>19</v>
      </c>
      <c r="J61" s="27" t="s">
        <v>261</v>
      </c>
      <c r="K61" s="24" t="s">
        <v>54</v>
      </c>
      <c r="L61" s="19" t="s">
        <v>262</v>
      </c>
      <c r="M61" s="14" t="s">
        <v>261</v>
      </c>
      <c r="N61" s="20" t="s">
        <v>263</v>
      </c>
      <c r="O61" s="21">
        <v>43221.0</v>
      </c>
      <c r="P61" s="17">
        <v>2012.0</v>
      </c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</row>
    <row r="62">
      <c r="A62" s="12"/>
      <c r="B62" s="12">
        <v>0.0</v>
      </c>
      <c r="C62" s="12">
        <v>0.0</v>
      </c>
      <c r="D62" s="35"/>
      <c r="E62" s="35"/>
      <c r="F62" s="14" t="s">
        <v>264</v>
      </c>
      <c r="G62" s="15" t="s">
        <v>19</v>
      </c>
      <c r="H62" s="16" t="s">
        <v>19</v>
      </c>
      <c r="I62" s="16" t="s">
        <v>19</v>
      </c>
      <c r="J62" s="27" t="s">
        <v>265</v>
      </c>
      <c r="K62" s="24" t="s">
        <v>54</v>
      </c>
      <c r="L62" s="19" t="s">
        <v>266</v>
      </c>
      <c r="M62" s="14" t="s">
        <v>265</v>
      </c>
      <c r="N62" s="20" t="s">
        <v>102</v>
      </c>
      <c r="O62" s="21">
        <v>43344.0</v>
      </c>
      <c r="P62" s="17">
        <v>2016.0</v>
      </c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22"/>
      <c r="AC62" s="22"/>
      <c r="AD62" s="22"/>
      <c r="AE62" s="22"/>
      <c r="AF62" s="22"/>
    </row>
    <row r="63">
      <c r="A63" s="12"/>
      <c r="B63" s="12">
        <v>0.0</v>
      </c>
      <c r="C63" s="12">
        <v>0.0</v>
      </c>
      <c r="D63" s="35"/>
      <c r="E63" s="35"/>
      <c r="F63" s="14" t="s">
        <v>267</v>
      </c>
      <c r="G63" s="15" t="s">
        <v>19</v>
      </c>
      <c r="H63" s="16" t="s">
        <v>19</v>
      </c>
      <c r="I63" s="16" t="s">
        <v>19</v>
      </c>
      <c r="J63" s="27" t="s">
        <v>268</v>
      </c>
      <c r="K63" s="24" t="s">
        <v>269</v>
      </c>
      <c r="L63" s="19" t="s">
        <v>270</v>
      </c>
      <c r="M63" s="14" t="s">
        <v>268</v>
      </c>
      <c r="N63" s="20" t="s">
        <v>75</v>
      </c>
      <c r="O63" s="21">
        <v>43282.0</v>
      </c>
      <c r="P63" s="17">
        <v>2015.0</v>
      </c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22"/>
      <c r="AC63" s="22"/>
      <c r="AD63" s="22"/>
      <c r="AE63" s="22"/>
      <c r="AF63" s="22"/>
    </row>
    <row r="64">
      <c r="A64" s="12"/>
      <c r="B64" s="12">
        <v>0.0</v>
      </c>
      <c r="C64" s="12">
        <v>0.0</v>
      </c>
      <c r="D64" s="35"/>
      <c r="E64" s="35"/>
      <c r="F64" s="14" t="s">
        <v>271</v>
      </c>
      <c r="G64" s="15" t="s">
        <v>19</v>
      </c>
      <c r="H64" s="16" t="s">
        <v>19</v>
      </c>
      <c r="I64" s="16" t="s">
        <v>19</v>
      </c>
      <c r="J64" s="27" t="s">
        <v>272</v>
      </c>
      <c r="K64" s="24" t="s">
        <v>39</v>
      </c>
      <c r="L64" s="19" t="s">
        <v>273</v>
      </c>
      <c r="M64" s="14" t="s">
        <v>272</v>
      </c>
      <c r="N64" s="20" t="s">
        <v>274</v>
      </c>
      <c r="O64" s="21">
        <v>43435.0</v>
      </c>
      <c r="P64" s="17">
        <v>2015.0</v>
      </c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22"/>
      <c r="AC64" s="22"/>
      <c r="AD64" s="22"/>
      <c r="AE64" s="22"/>
      <c r="AF64" s="22"/>
    </row>
    <row r="65">
      <c r="A65" s="12"/>
      <c r="B65" s="12">
        <v>0.0</v>
      </c>
      <c r="C65" s="12">
        <v>0.0</v>
      </c>
      <c r="D65" s="35"/>
      <c r="E65" s="35"/>
      <c r="F65" s="14" t="s">
        <v>275</v>
      </c>
      <c r="G65" s="15" t="s">
        <v>19</v>
      </c>
      <c r="H65" s="16" t="s">
        <v>19</v>
      </c>
      <c r="I65" s="16" t="s">
        <v>19</v>
      </c>
      <c r="J65" s="27" t="s">
        <v>272</v>
      </c>
      <c r="K65" s="24" t="s">
        <v>39</v>
      </c>
      <c r="L65" s="19" t="s">
        <v>276</v>
      </c>
      <c r="M65" s="14" t="s">
        <v>272</v>
      </c>
      <c r="N65" s="20" t="s">
        <v>272</v>
      </c>
      <c r="O65" s="21">
        <v>43282.0</v>
      </c>
      <c r="P65" s="17">
        <v>2015.0</v>
      </c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22"/>
      <c r="AC65" s="22"/>
      <c r="AD65" s="22"/>
      <c r="AE65" s="22"/>
      <c r="AF65" s="22"/>
    </row>
    <row r="66">
      <c r="A66" s="12"/>
      <c r="B66" s="12">
        <v>0.0</v>
      </c>
      <c r="C66" s="12">
        <v>0.0</v>
      </c>
      <c r="D66" s="35"/>
      <c r="E66" s="35"/>
      <c r="F66" s="14" t="s">
        <v>277</v>
      </c>
      <c r="G66" s="15" t="s">
        <v>19</v>
      </c>
      <c r="H66" s="16" t="s">
        <v>19</v>
      </c>
      <c r="I66" s="16" t="s">
        <v>19</v>
      </c>
      <c r="J66" s="27" t="s">
        <v>278</v>
      </c>
      <c r="K66" s="24" t="s">
        <v>54</v>
      </c>
      <c r="L66" s="19" t="s">
        <v>279</v>
      </c>
      <c r="M66" s="14" t="s">
        <v>280</v>
      </c>
      <c r="N66" s="20" t="s">
        <v>281</v>
      </c>
      <c r="O66" s="21">
        <v>43313.0</v>
      </c>
      <c r="P66" s="17">
        <v>2018.0</v>
      </c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22"/>
      <c r="AC66" s="22"/>
      <c r="AD66" s="22"/>
      <c r="AE66" s="22"/>
      <c r="AF66" s="22"/>
    </row>
    <row r="67">
      <c r="A67" s="12"/>
      <c r="B67" s="12">
        <v>0.0</v>
      </c>
      <c r="C67" s="12">
        <v>0.0</v>
      </c>
      <c r="D67" s="35"/>
      <c r="E67" s="35"/>
      <c r="F67" s="14" t="s">
        <v>282</v>
      </c>
      <c r="G67" s="15" t="s">
        <v>283</v>
      </c>
      <c r="H67" s="19" t="s">
        <v>284</v>
      </c>
      <c r="I67" s="16" t="s">
        <v>19</v>
      </c>
      <c r="J67" s="27" t="s">
        <v>61</v>
      </c>
      <c r="K67" s="24" t="s">
        <v>39</v>
      </c>
      <c r="L67" s="19" t="s">
        <v>285</v>
      </c>
      <c r="M67" s="14" t="s">
        <v>61</v>
      </c>
      <c r="N67" s="20" t="s">
        <v>286</v>
      </c>
      <c r="O67" s="21">
        <v>43466.0</v>
      </c>
      <c r="P67" s="17">
        <v>2017.0</v>
      </c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22"/>
      <c r="AC67" s="22"/>
      <c r="AD67" s="22"/>
      <c r="AE67" s="22"/>
      <c r="AF67" s="22"/>
    </row>
    <row r="68">
      <c r="A68" s="12"/>
      <c r="B68" s="12">
        <v>0.0</v>
      </c>
      <c r="C68" s="12">
        <v>0.0</v>
      </c>
      <c r="D68" s="35"/>
      <c r="E68" s="35"/>
      <c r="F68" s="14" t="s">
        <v>287</v>
      </c>
      <c r="G68" s="15" t="s">
        <v>19</v>
      </c>
      <c r="H68" s="19" t="s">
        <v>288</v>
      </c>
      <c r="I68" s="16" t="s">
        <v>19</v>
      </c>
      <c r="J68" s="27" t="s">
        <v>289</v>
      </c>
      <c r="K68" s="24" t="s">
        <v>185</v>
      </c>
      <c r="L68" s="19" t="s">
        <v>290</v>
      </c>
      <c r="M68" s="14" t="s">
        <v>161</v>
      </c>
      <c r="N68" s="20" t="s">
        <v>161</v>
      </c>
      <c r="O68" s="21">
        <v>43040.0</v>
      </c>
      <c r="P68" s="17">
        <v>2017.0</v>
      </c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22"/>
      <c r="AC68" s="22"/>
      <c r="AD68" s="22"/>
      <c r="AE68" s="22"/>
      <c r="AF68" s="22"/>
    </row>
    <row r="69">
      <c r="A69" s="12"/>
      <c r="B69" s="12">
        <v>0.0</v>
      </c>
      <c r="C69" s="12">
        <v>0.0</v>
      </c>
      <c r="D69" s="35"/>
      <c r="E69" s="35"/>
      <c r="F69" s="14" t="s">
        <v>291</v>
      </c>
      <c r="G69" s="15" t="s">
        <v>19</v>
      </c>
      <c r="H69" s="19" t="s">
        <v>292</v>
      </c>
      <c r="I69" s="16" t="s">
        <v>19</v>
      </c>
      <c r="J69" s="27" t="s">
        <v>293</v>
      </c>
      <c r="K69" s="24" t="s">
        <v>64</v>
      </c>
      <c r="L69" s="19" t="s">
        <v>294</v>
      </c>
      <c r="M69" s="14" t="s">
        <v>293</v>
      </c>
      <c r="N69" s="20" t="s">
        <v>295</v>
      </c>
      <c r="O69" s="21">
        <v>43556.0</v>
      </c>
      <c r="P69" s="17">
        <v>2019.0</v>
      </c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22"/>
      <c r="AC69" s="22"/>
      <c r="AD69" s="22"/>
      <c r="AE69" s="22"/>
      <c r="AF69" s="22"/>
    </row>
    <row r="70">
      <c r="A70" s="12"/>
      <c r="B70" s="12">
        <v>0.0</v>
      </c>
      <c r="C70" s="12">
        <v>0.0</v>
      </c>
      <c r="D70" s="35"/>
      <c r="E70" s="35"/>
      <c r="F70" s="14" t="s">
        <v>296</v>
      </c>
      <c r="G70" s="15" t="s">
        <v>19</v>
      </c>
      <c r="H70" s="16" t="s">
        <v>19</v>
      </c>
      <c r="I70" s="16" t="s">
        <v>19</v>
      </c>
      <c r="J70" s="27" t="s">
        <v>293</v>
      </c>
      <c r="K70" s="24" t="s">
        <v>297</v>
      </c>
      <c r="L70" s="19" t="s">
        <v>298</v>
      </c>
      <c r="M70" s="14" t="s">
        <v>295</v>
      </c>
      <c r="N70" s="20" t="s">
        <v>299</v>
      </c>
      <c r="O70" s="21">
        <v>43525.0</v>
      </c>
      <c r="P70" s="17">
        <v>2019.0</v>
      </c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22"/>
      <c r="AC70" s="22"/>
      <c r="AD70" s="22"/>
      <c r="AE70" s="22"/>
      <c r="AF70" s="22"/>
    </row>
    <row r="71">
      <c r="A71" s="12"/>
      <c r="B71" s="12">
        <v>0.0</v>
      </c>
      <c r="C71" s="12">
        <v>0.0</v>
      </c>
      <c r="D71" s="35"/>
      <c r="E71" s="35"/>
      <c r="F71" s="14" t="s">
        <v>300</v>
      </c>
      <c r="G71" s="15" t="s">
        <v>19</v>
      </c>
      <c r="H71" s="16" t="s">
        <v>19</v>
      </c>
      <c r="I71" s="19" t="s">
        <v>301</v>
      </c>
      <c r="J71" s="27" t="s">
        <v>302</v>
      </c>
      <c r="K71" s="24" t="s">
        <v>297</v>
      </c>
      <c r="L71" s="19" t="s">
        <v>303</v>
      </c>
      <c r="M71" s="14" t="s">
        <v>302</v>
      </c>
      <c r="N71" s="20" t="s">
        <v>304</v>
      </c>
      <c r="O71" s="21">
        <v>43525.0</v>
      </c>
      <c r="P71" s="17">
        <v>1998.0</v>
      </c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  <c r="AD71" s="22"/>
      <c r="AE71" s="22"/>
      <c r="AF71" s="22"/>
    </row>
    <row r="72">
      <c r="A72" s="12"/>
      <c r="B72" s="12">
        <v>0.0</v>
      </c>
      <c r="C72" s="12">
        <v>0.0</v>
      </c>
      <c r="D72" s="35"/>
      <c r="E72" s="35"/>
      <c r="F72" s="14" t="s">
        <v>305</v>
      </c>
      <c r="G72" s="15" t="s">
        <v>19</v>
      </c>
      <c r="H72" s="16" t="s">
        <v>19</v>
      </c>
      <c r="I72" s="16" t="s">
        <v>19</v>
      </c>
      <c r="J72" s="27" t="s">
        <v>306</v>
      </c>
      <c r="K72" s="24" t="s">
        <v>297</v>
      </c>
      <c r="L72" s="19" t="s">
        <v>307</v>
      </c>
      <c r="M72" s="14" t="s">
        <v>306</v>
      </c>
      <c r="N72" s="20" t="s">
        <v>308</v>
      </c>
      <c r="O72" s="21">
        <v>43252.0</v>
      </c>
      <c r="P72" s="17">
        <v>2017.0</v>
      </c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22"/>
      <c r="AC72" s="22"/>
      <c r="AD72" s="22"/>
      <c r="AE72" s="22"/>
      <c r="AF72" s="22"/>
    </row>
    <row r="73">
      <c r="A73" s="12"/>
      <c r="B73" s="12">
        <v>0.0</v>
      </c>
      <c r="C73" s="12">
        <v>0.0</v>
      </c>
      <c r="D73" s="35"/>
      <c r="E73" s="35"/>
      <c r="F73" s="14" t="s">
        <v>309</v>
      </c>
      <c r="G73" s="15" t="s">
        <v>19</v>
      </c>
      <c r="H73" s="16" t="s">
        <v>19</v>
      </c>
      <c r="I73" s="16" t="s">
        <v>19</v>
      </c>
      <c r="J73" s="27" t="s">
        <v>310</v>
      </c>
      <c r="K73" s="24" t="s">
        <v>64</v>
      </c>
      <c r="L73" s="19" t="s">
        <v>311</v>
      </c>
      <c r="M73" s="14" t="s">
        <v>310</v>
      </c>
      <c r="N73" s="20" t="s">
        <v>312</v>
      </c>
      <c r="O73" s="21">
        <v>42767.0</v>
      </c>
      <c r="P73" s="17">
        <v>2019.0</v>
      </c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22"/>
      <c r="AC73" s="22"/>
      <c r="AD73" s="22"/>
      <c r="AE73" s="22"/>
      <c r="AF73" s="22"/>
    </row>
    <row r="74">
      <c r="A74" s="12"/>
      <c r="B74" s="12">
        <v>0.0</v>
      </c>
      <c r="C74" s="12">
        <v>0.0</v>
      </c>
      <c r="D74" s="35"/>
      <c r="E74" s="35"/>
      <c r="F74" s="14" t="s">
        <v>313</v>
      </c>
      <c r="G74" s="15" t="s">
        <v>19</v>
      </c>
      <c r="H74" s="16" t="s">
        <v>19</v>
      </c>
      <c r="I74" s="16" t="s">
        <v>19</v>
      </c>
      <c r="J74" s="27" t="s">
        <v>314</v>
      </c>
      <c r="K74" s="24" t="s">
        <v>64</v>
      </c>
      <c r="L74" s="19" t="s">
        <v>315</v>
      </c>
      <c r="M74" s="14" t="s">
        <v>314</v>
      </c>
      <c r="N74" s="20" t="s">
        <v>316</v>
      </c>
      <c r="O74" s="21">
        <v>43525.0</v>
      </c>
      <c r="P74" s="17">
        <v>2017.0</v>
      </c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</row>
    <row r="75">
      <c r="A75" s="12"/>
      <c r="B75" s="12">
        <v>0.0</v>
      </c>
      <c r="C75" s="12">
        <v>0.0</v>
      </c>
      <c r="D75" s="35"/>
      <c r="E75" s="35"/>
      <c r="F75" s="14" t="s">
        <v>317</v>
      </c>
      <c r="G75" s="15" t="s">
        <v>19</v>
      </c>
      <c r="H75" s="16" t="s">
        <v>19</v>
      </c>
      <c r="I75" s="16" t="s">
        <v>19</v>
      </c>
      <c r="J75" s="27" t="s">
        <v>254</v>
      </c>
      <c r="K75" s="24" t="s">
        <v>54</v>
      </c>
      <c r="L75" s="19" t="s">
        <v>318</v>
      </c>
      <c r="M75" s="14" t="s">
        <v>254</v>
      </c>
      <c r="N75" s="20" t="s">
        <v>319</v>
      </c>
      <c r="O75" s="21">
        <v>43466.0</v>
      </c>
      <c r="P75" s="17">
        <v>2011.0</v>
      </c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</row>
    <row r="76">
      <c r="A76" s="12"/>
      <c r="B76" s="12">
        <v>0.0</v>
      </c>
      <c r="C76" s="12">
        <v>0.0</v>
      </c>
      <c r="D76" s="35"/>
      <c r="E76" s="35"/>
      <c r="F76" s="14" t="s">
        <v>320</v>
      </c>
      <c r="G76" s="15" t="s">
        <v>19</v>
      </c>
      <c r="H76" s="16" t="s">
        <v>19</v>
      </c>
      <c r="I76" s="16" t="s">
        <v>19</v>
      </c>
      <c r="J76" s="27" t="s">
        <v>321</v>
      </c>
      <c r="K76" s="24" t="s">
        <v>111</v>
      </c>
      <c r="L76" s="19" t="s">
        <v>322</v>
      </c>
      <c r="M76" s="14" t="s">
        <v>321</v>
      </c>
      <c r="N76" s="20" t="s">
        <v>321</v>
      </c>
      <c r="O76" s="21">
        <v>43556.0</v>
      </c>
      <c r="P76" s="17">
        <v>2016.0</v>
      </c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</row>
    <row r="77">
      <c r="A77" s="12"/>
      <c r="B77" s="12">
        <v>0.0</v>
      </c>
      <c r="C77" s="12">
        <v>0.0</v>
      </c>
      <c r="D77" s="35"/>
      <c r="E77" s="35"/>
      <c r="F77" s="14" t="s">
        <v>323</v>
      </c>
      <c r="G77" s="15" t="s">
        <v>19</v>
      </c>
      <c r="H77" s="16" t="s">
        <v>19</v>
      </c>
      <c r="I77" s="16" t="s">
        <v>19</v>
      </c>
      <c r="J77" s="27" t="s">
        <v>324</v>
      </c>
      <c r="K77" s="24" t="s">
        <v>325</v>
      </c>
      <c r="L77" s="19" t="s">
        <v>326</v>
      </c>
      <c r="M77" s="14" t="s">
        <v>324</v>
      </c>
      <c r="N77" s="20" t="s">
        <v>324</v>
      </c>
      <c r="O77" s="21">
        <v>43525.0</v>
      </c>
      <c r="P77" s="17">
        <v>2011.0</v>
      </c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</row>
    <row r="78">
      <c r="A78" s="12"/>
      <c r="B78" s="12">
        <v>0.0</v>
      </c>
      <c r="C78" s="12">
        <v>0.0</v>
      </c>
      <c r="D78" s="35"/>
      <c r="E78" s="35"/>
      <c r="F78" s="14" t="s">
        <v>327</v>
      </c>
      <c r="G78" s="15" t="s">
        <v>19</v>
      </c>
      <c r="H78" s="16" t="s">
        <v>19</v>
      </c>
      <c r="I78" s="16" t="s">
        <v>19</v>
      </c>
      <c r="J78" s="27" t="s">
        <v>328</v>
      </c>
      <c r="K78" s="24" t="s">
        <v>111</v>
      </c>
      <c r="L78" s="19" t="s">
        <v>329</v>
      </c>
      <c r="M78" s="14" t="s">
        <v>328</v>
      </c>
      <c r="N78" s="20" t="s">
        <v>328</v>
      </c>
      <c r="O78" s="21">
        <v>43647.0</v>
      </c>
      <c r="P78" s="17">
        <v>2019.0</v>
      </c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</row>
    <row r="79">
      <c r="A79" s="12"/>
      <c r="B79" s="12">
        <v>0.0</v>
      </c>
      <c r="C79" s="12">
        <v>0.0</v>
      </c>
      <c r="D79" s="35"/>
      <c r="E79" s="35"/>
      <c r="F79" s="14" t="s">
        <v>330</v>
      </c>
      <c r="G79" s="15" t="s">
        <v>19</v>
      </c>
      <c r="H79" s="16" t="s">
        <v>19</v>
      </c>
      <c r="I79" s="19" t="s">
        <v>331</v>
      </c>
      <c r="J79" s="27" t="s">
        <v>332</v>
      </c>
      <c r="K79" s="24" t="s">
        <v>39</v>
      </c>
      <c r="L79" s="19" t="s">
        <v>333</v>
      </c>
      <c r="M79" s="14" t="s">
        <v>332</v>
      </c>
      <c r="N79" s="20" t="s">
        <v>334</v>
      </c>
      <c r="O79" s="21">
        <v>43831.0</v>
      </c>
      <c r="P79" s="17">
        <v>2013.0</v>
      </c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</row>
    <row r="80">
      <c r="A80" s="12"/>
      <c r="B80" s="12">
        <v>0.0</v>
      </c>
      <c r="C80" s="12">
        <v>0.0</v>
      </c>
      <c r="D80" s="35"/>
      <c r="E80" s="35"/>
      <c r="F80" s="14" t="s">
        <v>335</v>
      </c>
      <c r="G80" s="15" t="s">
        <v>19</v>
      </c>
      <c r="H80" s="16" t="s">
        <v>19</v>
      </c>
      <c r="I80" s="16" t="s">
        <v>19</v>
      </c>
      <c r="J80" s="27" t="s">
        <v>146</v>
      </c>
      <c r="K80" s="24" t="s">
        <v>54</v>
      </c>
      <c r="L80" s="19" t="s">
        <v>336</v>
      </c>
      <c r="M80" s="14" t="s">
        <v>146</v>
      </c>
      <c r="N80" s="20" t="s">
        <v>337</v>
      </c>
      <c r="O80" s="21">
        <v>43739.0</v>
      </c>
      <c r="P80" s="17">
        <v>2014.0</v>
      </c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</row>
    <row r="81">
      <c r="A81" s="12"/>
      <c r="B81" s="12">
        <v>0.0</v>
      </c>
      <c r="C81" s="12">
        <v>0.0</v>
      </c>
      <c r="D81" s="35"/>
      <c r="E81" s="35"/>
      <c r="F81" s="14" t="s">
        <v>338</v>
      </c>
      <c r="G81" s="15" t="s">
        <v>19</v>
      </c>
      <c r="H81" s="16" t="s">
        <v>19</v>
      </c>
      <c r="I81" s="16" t="s">
        <v>19</v>
      </c>
      <c r="J81" s="27" t="s">
        <v>339</v>
      </c>
      <c r="K81" s="24" t="s">
        <v>64</v>
      </c>
      <c r="L81" s="19" t="s">
        <v>340</v>
      </c>
      <c r="M81" s="14" t="s">
        <v>339</v>
      </c>
      <c r="N81" s="20" t="s">
        <v>339</v>
      </c>
      <c r="O81" s="21">
        <v>43497.0</v>
      </c>
      <c r="P81" s="17">
        <v>2016.0</v>
      </c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</row>
    <row r="82">
      <c r="A82" s="12"/>
      <c r="B82" s="12">
        <v>0.0</v>
      </c>
      <c r="C82" s="12">
        <v>0.0</v>
      </c>
      <c r="D82" s="35"/>
      <c r="E82" s="35"/>
      <c r="F82" s="14" t="s">
        <v>341</v>
      </c>
      <c r="G82" s="15" t="s">
        <v>19</v>
      </c>
      <c r="H82" s="16" t="s">
        <v>19</v>
      </c>
      <c r="I82" s="19" t="s">
        <v>342</v>
      </c>
      <c r="J82" s="27" t="s">
        <v>343</v>
      </c>
      <c r="K82" s="24" t="s">
        <v>249</v>
      </c>
      <c r="L82" s="19" t="s">
        <v>344</v>
      </c>
      <c r="M82" s="14" t="s">
        <v>343</v>
      </c>
      <c r="N82" s="20" t="s">
        <v>345</v>
      </c>
      <c r="O82" s="21">
        <v>43497.0</v>
      </c>
      <c r="P82" s="17">
        <v>2014.0</v>
      </c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</row>
    <row r="83">
      <c r="A83" s="12"/>
      <c r="B83" s="12">
        <v>0.0</v>
      </c>
      <c r="C83" s="12">
        <v>0.0</v>
      </c>
      <c r="D83" s="35"/>
      <c r="E83" s="35"/>
      <c r="F83" s="14" t="s">
        <v>346</v>
      </c>
      <c r="G83" s="15" t="s">
        <v>19</v>
      </c>
      <c r="H83" s="16" t="s">
        <v>19</v>
      </c>
      <c r="I83" s="19" t="s">
        <v>347</v>
      </c>
      <c r="J83" s="27" t="s">
        <v>348</v>
      </c>
      <c r="K83" s="24" t="s">
        <v>64</v>
      </c>
      <c r="L83" s="19" t="s">
        <v>349</v>
      </c>
      <c r="M83" s="14" t="s">
        <v>348</v>
      </c>
      <c r="N83" s="20" t="s">
        <v>350</v>
      </c>
      <c r="O83" s="21">
        <v>43405.0</v>
      </c>
      <c r="P83" s="17">
        <v>2017.0</v>
      </c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</row>
    <row r="84">
      <c r="A84" s="12"/>
      <c r="B84" s="12">
        <v>0.0</v>
      </c>
      <c r="C84" s="12">
        <v>0.0</v>
      </c>
      <c r="D84" s="35"/>
      <c r="E84" s="35"/>
      <c r="F84" s="14" t="s">
        <v>351</v>
      </c>
      <c r="G84" s="15" t="s">
        <v>19</v>
      </c>
      <c r="H84" s="16" t="s">
        <v>19</v>
      </c>
      <c r="I84" s="16" t="s">
        <v>19</v>
      </c>
      <c r="J84" s="27" t="s">
        <v>352</v>
      </c>
      <c r="K84" s="24" t="s">
        <v>353</v>
      </c>
      <c r="L84" s="19" t="s">
        <v>354</v>
      </c>
      <c r="M84" s="14" t="s">
        <v>352</v>
      </c>
      <c r="N84" s="20" t="s">
        <v>352</v>
      </c>
      <c r="O84" s="21">
        <v>43647.0</v>
      </c>
      <c r="P84" s="17">
        <v>2018.0</v>
      </c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</row>
    <row r="85">
      <c r="A85" s="12"/>
      <c r="B85" s="12">
        <v>0.0</v>
      </c>
      <c r="C85" s="12">
        <v>0.0</v>
      </c>
      <c r="D85" s="35"/>
      <c r="E85" s="35"/>
      <c r="F85" s="14" t="s">
        <v>355</v>
      </c>
      <c r="G85" s="15" t="s">
        <v>356</v>
      </c>
      <c r="H85" s="19" t="s">
        <v>357</v>
      </c>
      <c r="I85" s="19" t="s">
        <v>358</v>
      </c>
      <c r="J85" s="27" t="s">
        <v>359</v>
      </c>
      <c r="K85" s="24" t="s">
        <v>111</v>
      </c>
      <c r="L85" s="19" t="s">
        <v>360</v>
      </c>
      <c r="M85" s="14" t="s">
        <v>359</v>
      </c>
      <c r="N85" s="20" t="s">
        <v>359</v>
      </c>
      <c r="O85" s="21">
        <v>43497.0</v>
      </c>
      <c r="P85" s="17">
        <v>2018.0</v>
      </c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</row>
    <row r="86">
      <c r="A86" s="12"/>
      <c r="B86" s="12">
        <v>0.0</v>
      </c>
      <c r="C86" s="12">
        <v>0.0</v>
      </c>
      <c r="D86" s="35"/>
      <c r="E86" s="35"/>
      <c r="F86" s="14" t="s">
        <v>361</v>
      </c>
      <c r="G86" s="15" t="s">
        <v>19</v>
      </c>
      <c r="H86" s="16" t="s">
        <v>19</v>
      </c>
      <c r="I86" s="19" t="s">
        <v>362</v>
      </c>
      <c r="J86" s="27" t="s">
        <v>363</v>
      </c>
      <c r="K86" s="24" t="s">
        <v>54</v>
      </c>
      <c r="L86" s="19" t="s">
        <v>364</v>
      </c>
      <c r="M86" s="14" t="s">
        <v>363</v>
      </c>
      <c r="N86" s="20" t="s">
        <v>352</v>
      </c>
      <c r="O86" s="21">
        <v>43617.0</v>
      </c>
      <c r="P86" s="17">
        <v>2018.0</v>
      </c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</row>
    <row r="87">
      <c r="A87" s="12"/>
      <c r="B87" s="12">
        <v>0.0</v>
      </c>
      <c r="C87" s="12">
        <v>0.0</v>
      </c>
      <c r="D87" s="35"/>
      <c r="E87" s="35"/>
      <c r="F87" s="14" t="s">
        <v>365</v>
      </c>
      <c r="G87" s="15" t="s">
        <v>19</v>
      </c>
      <c r="H87" s="16" t="s">
        <v>19</v>
      </c>
      <c r="I87" s="19" t="s">
        <v>366</v>
      </c>
      <c r="J87" s="27" t="s">
        <v>367</v>
      </c>
      <c r="K87" s="24" t="s">
        <v>39</v>
      </c>
      <c r="L87" s="19" t="s">
        <v>368</v>
      </c>
      <c r="M87" s="14" t="s">
        <v>367</v>
      </c>
      <c r="N87" s="20" t="s">
        <v>367</v>
      </c>
      <c r="O87" s="21">
        <v>43647.0</v>
      </c>
      <c r="P87" s="17">
        <v>2018.0</v>
      </c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</row>
    <row r="88">
      <c r="A88" s="12"/>
      <c r="B88" s="12">
        <v>0.0</v>
      </c>
      <c r="C88" s="12">
        <v>0.0</v>
      </c>
      <c r="D88" s="35"/>
      <c r="E88" s="35"/>
      <c r="F88" s="14" t="s">
        <v>369</v>
      </c>
      <c r="G88" s="15" t="s">
        <v>19</v>
      </c>
      <c r="H88" s="16" t="s">
        <v>19</v>
      </c>
      <c r="I88" s="16" t="s">
        <v>19</v>
      </c>
      <c r="J88" s="27" t="s">
        <v>30</v>
      </c>
      <c r="K88" s="24" t="s">
        <v>111</v>
      </c>
      <c r="L88" s="19" t="s">
        <v>370</v>
      </c>
      <c r="M88" s="14" t="s">
        <v>30</v>
      </c>
      <c r="N88" s="20" t="s">
        <v>371</v>
      </c>
      <c r="O88" s="21">
        <v>42856.0</v>
      </c>
      <c r="P88" s="17">
        <v>2013.0</v>
      </c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</row>
    <row r="89">
      <c r="A89" s="12"/>
      <c r="B89" s="12">
        <v>0.0</v>
      </c>
      <c r="C89" s="12">
        <v>0.0</v>
      </c>
      <c r="D89" s="35"/>
      <c r="E89" s="35"/>
      <c r="F89" s="14" t="s">
        <v>372</v>
      </c>
      <c r="G89" s="15" t="s">
        <v>19</v>
      </c>
      <c r="H89" s="16" t="s">
        <v>19</v>
      </c>
      <c r="I89" s="16" t="s">
        <v>19</v>
      </c>
      <c r="J89" s="27" t="s">
        <v>373</v>
      </c>
      <c r="K89" s="24" t="s">
        <v>111</v>
      </c>
      <c r="L89" s="19" t="s">
        <v>374</v>
      </c>
      <c r="M89" s="14" t="s">
        <v>373</v>
      </c>
      <c r="N89" s="20" t="s">
        <v>375</v>
      </c>
      <c r="O89" s="21">
        <v>42522.0</v>
      </c>
      <c r="P89" s="17">
        <v>2016.0</v>
      </c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</row>
    <row r="90">
      <c r="A90" s="12"/>
      <c r="B90" s="12">
        <v>0.0</v>
      </c>
      <c r="C90" s="12">
        <v>0.0</v>
      </c>
      <c r="D90" s="35"/>
      <c r="E90" s="35"/>
      <c r="F90" s="14" t="s">
        <v>376</v>
      </c>
      <c r="G90" s="15" t="s">
        <v>19</v>
      </c>
      <c r="H90" s="16" t="s">
        <v>19</v>
      </c>
      <c r="I90" s="16" t="s">
        <v>19</v>
      </c>
      <c r="J90" s="27" t="s">
        <v>377</v>
      </c>
      <c r="K90" s="24" t="s">
        <v>185</v>
      </c>
      <c r="L90" s="19" t="s">
        <v>378</v>
      </c>
      <c r="M90" s="14" t="s">
        <v>377</v>
      </c>
      <c r="N90" s="20" t="s">
        <v>379</v>
      </c>
      <c r="O90" s="21">
        <v>43770.0</v>
      </c>
      <c r="P90" s="17">
        <v>2016.0</v>
      </c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</row>
    <row r="91">
      <c r="A91" s="12"/>
      <c r="B91" s="12">
        <v>0.0</v>
      </c>
      <c r="C91" s="12">
        <v>0.0</v>
      </c>
      <c r="D91" s="35"/>
      <c r="E91" s="35"/>
      <c r="F91" s="14" t="s">
        <v>380</v>
      </c>
      <c r="G91" s="15" t="s">
        <v>19</v>
      </c>
      <c r="H91" s="16" t="s">
        <v>19</v>
      </c>
      <c r="I91" s="16" t="s">
        <v>19</v>
      </c>
      <c r="J91" s="27" t="s">
        <v>381</v>
      </c>
      <c r="K91" s="24" t="s">
        <v>39</v>
      </c>
      <c r="L91" s="19" t="s">
        <v>382</v>
      </c>
      <c r="M91" s="14" t="s">
        <v>381</v>
      </c>
      <c r="N91" s="20" t="s">
        <v>383</v>
      </c>
      <c r="O91" s="21">
        <v>43800.0</v>
      </c>
      <c r="P91" s="17">
        <v>2019.0</v>
      </c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</row>
    <row r="92">
      <c r="A92" s="12"/>
      <c r="B92" s="12">
        <v>0.0</v>
      </c>
      <c r="C92" s="12">
        <v>0.0</v>
      </c>
      <c r="D92" s="35"/>
      <c r="E92" s="35"/>
      <c r="F92" s="14" t="s">
        <v>384</v>
      </c>
      <c r="G92" s="15" t="s">
        <v>19</v>
      </c>
      <c r="H92" s="16" t="s">
        <v>19</v>
      </c>
      <c r="I92" s="16" t="s">
        <v>19</v>
      </c>
      <c r="J92" s="27" t="s">
        <v>135</v>
      </c>
      <c r="K92" s="24" t="s">
        <v>111</v>
      </c>
      <c r="L92" s="19" t="s">
        <v>385</v>
      </c>
      <c r="M92" s="14" t="s">
        <v>135</v>
      </c>
      <c r="N92" s="20" t="s">
        <v>386</v>
      </c>
      <c r="O92" s="21">
        <v>43405.0</v>
      </c>
      <c r="P92" s="17">
        <v>2018.0</v>
      </c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</row>
    <row r="93">
      <c r="A93" s="12"/>
      <c r="B93" s="12">
        <v>0.0</v>
      </c>
      <c r="C93" s="12">
        <v>0.0</v>
      </c>
      <c r="D93" s="36"/>
      <c r="E93" s="36"/>
      <c r="F93" s="14" t="s">
        <v>142</v>
      </c>
      <c r="G93" s="15" t="s">
        <v>19</v>
      </c>
      <c r="H93" s="19" t="s">
        <v>387</v>
      </c>
      <c r="I93" s="16" t="s">
        <v>19</v>
      </c>
      <c r="J93" s="27" t="s">
        <v>388</v>
      </c>
      <c r="K93" s="24" t="s">
        <v>389</v>
      </c>
      <c r="L93" s="19" t="s">
        <v>390</v>
      </c>
      <c r="M93" s="14" t="s">
        <v>388</v>
      </c>
      <c r="N93" s="20" t="s">
        <v>391</v>
      </c>
      <c r="O93" s="21">
        <v>43862.0</v>
      </c>
      <c r="P93" s="17">
        <v>2019.0</v>
      </c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</row>
    <row r="94">
      <c r="A94" s="12"/>
      <c r="B94" s="12">
        <v>0.0</v>
      </c>
      <c r="C94" s="12">
        <v>0.0</v>
      </c>
      <c r="D94" s="35"/>
      <c r="E94" s="35"/>
      <c r="F94" s="14" t="s">
        <v>392</v>
      </c>
      <c r="G94" s="15" t="s">
        <v>19</v>
      </c>
      <c r="H94" s="16" t="s">
        <v>19</v>
      </c>
      <c r="I94" s="16" t="s">
        <v>19</v>
      </c>
      <c r="J94" s="27" t="s">
        <v>393</v>
      </c>
      <c r="K94" s="24" t="s">
        <v>39</v>
      </c>
      <c r="L94" s="19" t="s">
        <v>394</v>
      </c>
      <c r="M94" s="14" t="s">
        <v>393</v>
      </c>
      <c r="N94" s="20" t="s">
        <v>393</v>
      </c>
      <c r="O94" s="21">
        <v>43497.0</v>
      </c>
      <c r="P94" s="17">
        <v>2018.0</v>
      </c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</row>
    <row r="95">
      <c r="A95" s="12"/>
      <c r="B95" s="12">
        <v>0.0</v>
      </c>
      <c r="C95" s="12">
        <v>0.0</v>
      </c>
      <c r="D95" s="35"/>
      <c r="E95" s="35"/>
      <c r="F95" s="14" t="s">
        <v>395</v>
      </c>
      <c r="G95" s="15" t="s">
        <v>19</v>
      </c>
      <c r="H95" s="16" t="s">
        <v>19</v>
      </c>
      <c r="I95" s="16" t="s">
        <v>19</v>
      </c>
      <c r="J95" s="27" t="s">
        <v>254</v>
      </c>
      <c r="K95" s="24" t="s">
        <v>39</v>
      </c>
      <c r="L95" s="19" t="s">
        <v>396</v>
      </c>
      <c r="M95" s="14" t="s">
        <v>254</v>
      </c>
      <c r="N95" s="20" t="s">
        <v>397</v>
      </c>
      <c r="O95" s="21">
        <v>43586.0</v>
      </c>
      <c r="P95" s="17">
        <v>2016.0</v>
      </c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</row>
    <row r="96">
      <c r="A96" s="12"/>
      <c r="B96" s="12">
        <v>0.0</v>
      </c>
      <c r="C96" s="12">
        <v>0.0</v>
      </c>
      <c r="D96" s="35"/>
      <c r="E96" s="35"/>
      <c r="F96" s="14" t="s">
        <v>398</v>
      </c>
      <c r="G96" s="15" t="s">
        <v>19</v>
      </c>
      <c r="H96" s="16" t="s">
        <v>19</v>
      </c>
      <c r="I96" s="16" t="s">
        <v>19</v>
      </c>
      <c r="J96" s="27" t="s">
        <v>254</v>
      </c>
      <c r="K96" s="24" t="s">
        <v>64</v>
      </c>
      <c r="L96" s="19" t="s">
        <v>399</v>
      </c>
      <c r="M96" s="14" t="s">
        <v>254</v>
      </c>
      <c r="N96" s="20" t="s">
        <v>254</v>
      </c>
      <c r="O96" s="21">
        <v>42005.0</v>
      </c>
      <c r="P96" s="17">
        <v>2015.0</v>
      </c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</row>
    <row r="97">
      <c r="A97" s="12"/>
      <c r="B97" s="12">
        <v>0.0</v>
      </c>
      <c r="C97" s="12">
        <v>0.0</v>
      </c>
      <c r="D97" s="35"/>
      <c r="E97" s="35"/>
      <c r="F97" s="14" t="s">
        <v>400</v>
      </c>
      <c r="G97" s="15" t="s">
        <v>19</v>
      </c>
      <c r="H97" s="16" t="s">
        <v>19</v>
      </c>
      <c r="I97" s="16" t="s">
        <v>19</v>
      </c>
      <c r="J97" s="27" t="s">
        <v>401</v>
      </c>
      <c r="K97" s="24" t="s">
        <v>64</v>
      </c>
      <c r="L97" s="19" t="s">
        <v>402</v>
      </c>
      <c r="M97" s="14" t="s">
        <v>401</v>
      </c>
      <c r="N97" s="20" t="s">
        <v>403</v>
      </c>
      <c r="O97" s="21">
        <v>43374.0</v>
      </c>
      <c r="P97" s="17">
        <v>2016.0</v>
      </c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</row>
    <row r="98">
      <c r="A98" s="12"/>
      <c r="B98" s="12">
        <v>0.0</v>
      </c>
      <c r="C98" s="12">
        <v>0.0</v>
      </c>
      <c r="D98" s="35"/>
      <c r="E98" s="35"/>
      <c r="F98" s="14" t="s">
        <v>404</v>
      </c>
      <c r="G98" s="15" t="s">
        <v>19</v>
      </c>
      <c r="H98" s="16" t="s">
        <v>19</v>
      </c>
      <c r="I98" s="16" t="s">
        <v>19</v>
      </c>
      <c r="J98" s="27" t="s">
        <v>405</v>
      </c>
      <c r="K98" s="24" t="s">
        <v>406</v>
      </c>
      <c r="L98" s="19" t="s">
        <v>407</v>
      </c>
      <c r="M98" s="14" t="s">
        <v>408</v>
      </c>
      <c r="N98" s="20" t="s">
        <v>409</v>
      </c>
      <c r="O98" s="34">
        <v>43770.0</v>
      </c>
      <c r="P98" s="17">
        <v>2019.0</v>
      </c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</row>
    <row r="99">
      <c r="A99" s="12"/>
      <c r="B99" s="12">
        <v>0.0</v>
      </c>
      <c r="C99" s="12">
        <v>0.0</v>
      </c>
      <c r="D99" s="35"/>
      <c r="E99" s="35"/>
      <c r="F99" s="14" t="s">
        <v>410</v>
      </c>
      <c r="G99" s="15" t="s">
        <v>19</v>
      </c>
      <c r="H99" s="16" t="s">
        <v>19</v>
      </c>
      <c r="I99" s="16" t="s">
        <v>19</v>
      </c>
      <c r="J99" s="27" t="s">
        <v>411</v>
      </c>
      <c r="K99" s="24" t="s">
        <v>149</v>
      </c>
      <c r="L99" s="19" t="s">
        <v>412</v>
      </c>
      <c r="M99" s="14" t="s">
        <v>411</v>
      </c>
      <c r="N99" s="20" t="s">
        <v>413</v>
      </c>
      <c r="O99" s="21">
        <v>43435.0</v>
      </c>
      <c r="P99" s="17">
        <v>2015.0</v>
      </c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</row>
    <row r="100">
      <c r="A100" s="12"/>
      <c r="B100" s="12">
        <v>0.0</v>
      </c>
      <c r="C100" s="12">
        <v>0.0</v>
      </c>
      <c r="D100" s="35"/>
      <c r="E100" s="35"/>
      <c r="F100" s="14" t="s">
        <v>414</v>
      </c>
      <c r="G100" s="15" t="s">
        <v>19</v>
      </c>
      <c r="H100" s="16" t="s">
        <v>19</v>
      </c>
      <c r="I100" s="19" t="s">
        <v>415</v>
      </c>
      <c r="J100" s="27" t="s">
        <v>416</v>
      </c>
      <c r="K100" s="24" t="s">
        <v>39</v>
      </c>
      <c r="L100" s="19" t="s">
        <v>417</v>
      </c>
      <c r="M100" s="14" t="s">
        <v>416</v>
      </c>
      <c r="N100" s="20" t="s">
        <v>418</v>
      </c>
      <c r="O100" s="21">
        <v>43009.0</v>
      </c>
      <c r="P100" s="17">
        <v>2016.0</v>
      </c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</row>
    <row r="101">
      <c r="A101" s="12"/>
      <c r="B101" s="12">
        <v>0.0</v>
      </c>
      <c r="C101" s="12">
        <v>0.0</v>
      </c>
      <c r="D101" s="35"/>
      <c r="E101" s="35"/>
      <c r="F101" s="14" t="s">
        <v>419</v>
      </c>
      <c r="G101" s="15" t="s">
        <v>19</v>
      </c>
      <c r="H101" s="16" t="s">
        <v>19</v>
      </c>
      <c r="I101" s="19" t="s">
        <v>420</v>
      </c>
      <c r="J101" s="27" t="s">
        <v>421</v>
      </c>
      <c r="K101" s="24" t="s">
        <v>39</v>
      </c>
      <c r="L101" s="19" t="s">
        <v>422</v>
      </c>
      <c r="M101" s="14" t="s">
        <v>421</v>
      </c>
      <c r="N101" s="20" t="s">
        <v>423</v>
      </c>
      <c r="O101" s="21">
        <v>43862.0</v>
      </c>
      <c r="P101" s="17">
        <v>2019.0</v>
      </c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</row>
    <row r="102">
      <c r="A102" s="12"/>
      <c r="B102" s="12">
        <v>0.0</v>
      </c>
      <c r="C102" s="12">
        <v>0.0</v>
      </c>
      <c r="D102" s="35"/>
      <c r="E102" s="35"/>
      <c r="F102" s="14" t="s">
        <v>424</v>
      </c>
      <c r="G102" s="15" t="s">
        <v>19</v>
      </c>
      <c r="H102" s="16" t="s">
        <v>19</v>
      </c>
      <c r="I102" s="19" t="s">
        <v>425</v>
      </c>
      <c r="J102" s="27" t="s">
        <v>426</v>
      </c>
      <c r="K102" s="24" t="s">
        <v>111</v>
      </c>
      <c r="L102" s="19" t="s">
        <v>427</v>
      </c>
      <c r="M102" s="14" t="s">
        <v>426</v>
      </c>
      <c r="N102" s="20" t="s">
        <v>428</v>
      </c>
      <c r="O102" s="21">
        <v>42370.0</v>
      </c>
      <c r="P102" s="17">
        <v>2017.0</v>
      </c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</row>
    <row r="103">
      <c r="A103" s="12"/>
      <c r="B103" s="12">
        <v>0.0</v>
      </c>
      <c r="C103" s="12">
        <v>0.0</v>
      </c>
      <c r="D103" s="35"/>
      <c r="E103" s="35"/>
      <c r="F103" s="14" t="s">
        <v>429</v>
      </c>
      <c r="G103" s="15" t="s">
        <v>19</v>
      </c>
      <c r="H103" s="16" t="s">
        <v>19</v>
      </c>
      <c r="I103" s="19" t="s">
        <v>430</v>
      </c>
      <c r="J103" s="27" t="s">
        <v>426</v>
      </c>
      <c r="K103" s="24" t="s">
        <v>111</v>
      </c>
      <c r="L103" s="19" t="s">
        <v>431</v>
      </c>
      <c r="M103" s="14" t="s">
        <v>426</v>
      </c>
      <c r="N103" s="20" t="s">
        <v>432</v>
      </c>
      <c r="O103" s="21">
        <v>42705.0</v>
      </c>
      <c r="P103" s="17">
        <v>2015.0</v>
      </c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</row>
    <row r="104">
      <c r="A104" s="12"/>
      <c r="B104" s="12">
        <v>0.0</v>
      </c>
      <c r="C104" s="12">
        <v>0.0</v>
      </c>
      <c r="D104" s="35"/>
      <c r="E104" s="35"/>
      <c r="F104" s="14" t="s">
        <v>433</v>
      </c>
      <c r="G104" s="15" t="s">
        <v>19</v>
      </c>
      <c r="H104" s="16" t="s">
        <v>19</v>
      </c>
      <c r="I104" s="16" t="s">
        <v>19</v>
      </c>
      <c r="J104" s="27" t="s">
        <v>434</v>
      </c>
      <c r="K104" s="24" t="s">
        <v>111</v>
      </c>
      <c r="L104" s="19" t="s">
        <v>435</v>
      </c>
      <c r="M104" s="14" t="s">
        <v>434</v>
      </c>
      <c r="N104" s="20" t="s">
        <v>436</v>
      </c>
      <c r="O104" s="21">
        <v>43678.0</v>
      </c>
      <c r="P104" s="17">
        <v>2017.0</v>
      </c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</row>
    <row r="105">
      <c r="A105" s="12"/>
      <c r="B105" s="12">
        <v>0.0</v>
      </c>
      <c r="C105" s="12">
        <v>0.0</v>
      </c>
      <c r="D105" s="35"/>
      <c r="E105" s="35"/>
      <c r="F105" s="14" t="s">
        <v>437</v>
      </c>
      <c r="G105" s="15" t="s">
        <v>19</v>
      </c>
      <c r="H105" s="16" t="s">
        <v>19</v>
      </c>
      <c r="I105" s="16" t="s">
        <v>19</v>
      </c>
      <c r="J105" s="27" t="s">
        <v>135</v>
      </c>
      <c r="K105" s="24" t="s">
        <v>111</v>
      </c>
      <c r="L105" s="19" t="s">
        <v>438</v>
      </c>
      <c r="M105" s="14" t="s">
        <v>135</v>
      </c>
      <c r="N105" s="20" t="s">
        <v>439</v>
      </c>
      <c r="O105" s="21">
        <v>43221.0</v>
      </c>
      <c r="P105" s="17">
        <v>2016.0</v>
      </c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</row>
    <row r="106">
      <c r="A106" s="12"/>
      <c r="B106" s="12">
        <v>0.0</v>
      </c>
      <c r="C106" s="12">
        <v>0.0</v>
      </c>
      <c r="D106" s="35"/>
      <c r="E106" s="35"/>
      <c r="F106" s="14" t="s">
        <v>440</v>
      </c>
      <c r="G106" s="15" t="s">
        <v>19</v>
      </c>
      <c r="H106" s="16" t="s">
        <v>19</v>
      </c>
      <c r="I106" s="16" t="s">
        <v>19</v>
      </c>
      <c r="J106" s="27" t="s">
        <v>441</v>
      </c>
      <c r="K106" s="24" t="s">
        <v>149</v>
      </c>
      <c r="L106" s="19" t="s">
        <v>442</v>
      </c>
      <c r="M106" s="14" t="s">
        <v>441</v>
      </c>
      <c r="N106" s="20" t="s">
        <v>443</v>
      </c>
      <c r="O106" s="21">
        <v>43800.0</v>
      </c>
      <c r="P106" s="17">
        <v>2017.0</v>
      </c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</row>
    <row r="107">
      <c r="A107" s="12"/>
      <c r="B107" s="12">
        <v>0.0</v>
      </c>
      <c r="C107" s="12">
        <v>0.0</v>
      </c>
      <c r="D107" s="35"/>
      <c r="E107" s="35"/>
      <c r="F107" s="14" t="s">
        <v>444</v>
      </c>
      <c r="G107" s="15" t="s">
        <v>19</v>
      </c>
      <c r="H107" s="16" t="s">
        <v>19</v>
      </c>
      <c r="I107" s="16" t="s">
        <v>19</v>
      </c>
      <c r="J107" s="27" t="s">
        <v>445</v>
      </c>
      <c r="K107" s="24" t="s">
        <v>446</v>
      </c>
      <c r="L107" s="19" t="s">
        <v>447</v>
      </c>
      <c r="M107" s="14" t="s">
        <v>135</v>
      </c>
      <c r="N107" s="20" t="s">
        <v>448</v>
      </c>
      <c r="O107" s="21">
        <v>43466.0</v>
      </c>
      <c r="P107" s="17">
        <v>2019.0</v>
      </c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</row>
    <row r="108">
      <c r="A108" s="12"/>
      <c r="B108" s="12">
        <v>0.0</v>
      </c>
      <c r="C108" s="12">
        <v>0.0</v>
      </c>
      <c r="D108" s="35"/>
      <c r="E108" s="35"/>
      <c r="F108" s="14" t="s">
        <v>449</v>
      </c>
      <c r="G108" s="15" t="s">
        <v>19</v>
      </c>
      <c r="H108" s="16" t="s">
        <v>19</v>
      </c>
      <c r="I108" s="19" t="s">
        <v>450</v>
      </c>
      <c r="J108" s="27" t="s">
        <v>451</v>
      </c>
      <c r="K108" s="24" t="s">
        <v>111</v>
      </c>
      <c r="L108" s="19" t="s">
        <v>452</v>
      </c>
      <c r="M108" s="14" t="s">
        <v>451</v>
      </c>
      <c r="N108" s="20" t="s">
        <v>453</v>
      </c>
      <c r="O108" s="21">
        <v>43405.0</v>
      </c>
      <c r="P108" s="17">
        <v>2017.0</v>
      </c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</row>
    <row r="109">
      <c r="A109" s="12"/>
      <c r="B109" s="12">
        <v>0.0</v>
      </c>
      <c r="C109" s="12">
        <v>0.0</v>
      </c>
      <c r="D109" s="35"/>
      <c r="E109" s="35"/>
      <c r="F109" s="14" t="s">
        <v>454</v>
      </c>
      <c r="G109" s="15" t="s">
        <v>19</v>
      </c>
      <c r="H109" s="16" t="s">
        <v>19</v>
      </c>
      <c r="I109" s="16" t="s">
        <v>19</v>
      </c>
      <c r="J109" s="27" t="s">
        <v>455</v>
      </c>
      <c r="K109" s="24" t="s">
        <v>111</v>
      </c>
      <c r="L109" s="19" t="s">
        <v>456</v>
      </c>
      <c r="M109" s="14" t="s">
        <v>457</v>
      </c>
      <c r="N109" s="20" t="s">
        <v>458</v>
      </c>
      <c r="O109" s="34">
        <v>43405.0</v>
      </c>
      <c r="P109" s="17">
        <v>2018.0</v>
      </c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</row>
    <row r="110">
      <c r="A110" s="12"/>
      <c r="B110" s="12">
        <v>0.0</v>
      </c>
      <c r="C110" s="12">
        <v>0.0</v>
      </c>
      <c r="D110" s="35"/>
      <c r="E110" s="35"/>
      <c r="F110" s="14" t="s">
        <v>459</v>
      </c>
      <c r="G110" s="15" t="s">
        <v>19</v>
      </c>
      <c r="H110" s="16" t="s">
        <v>19</v>
      </c>
      <c r="I110" s="16" t="s">
        <v>19</v>
      </c>
      <c r="J110" s="27" t="s">
        <v>460</v>
      </c>
      <c r="K110" s="24" t="s">
        <v>297</v>
      </c>
      <c r="L110" s="19" t="s">
        <v>461</v>
      </c>
      <c r="M110" s="14" t="s">
        <v>460</v>
      </c>
      <c r="N110" s="20" t="s">
        <v>462</v>
      </c>
      <c r="O110" s="21">
        <v>44166.0</v>
      </c>
      <c r="P110" s="17">
        <v>2016.0</v>
      </c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</row>
    <row r="111">
      <c r="A111" s="12"/>
      <c r="B111" s="12">
        <v>0.0</v>
      </c>
      <c r="C111" s="12">
        <v>0.0</v>
      </c>
      <c r="D111" s="35"/>
      <c r="E111" s="35"/>
      <c r="F111" s="14" t="s">
        <v>463</v>
      </c>
      <c r="G111" s="15" t="s">
        <v>19</v>
      </c>
      <c r="H111" s="16" t="s">
        <v>19</v>
      </c>
      <c r="I111" s="16" t="s">
        <v>19</v>
      </c>
      <c r="J111" s="27" t="s">
        <v>464</v>
      </c>
      <c r="K111" s="24" t="s">
        <v>111</v>
      </c>
      <c r="L111" s="19" t="s">
        <v>465</v>
      </c>
      <c r="M111" s="14" t="s">
        <v>464</v>
      </c>
      <c r="N111" s="20" t="s">
        <v>466</v>
      </c>
      <c r="O111" s="34">
        <v>43709.0</v>
      </c>
      <c r="P111" s="17">
        <v>2014.0</v>
      </c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</row>
    <row r="112">
      <c r="A112" s="12"/>
      <c r="B112" s="12">
        <v>0.0</v>
      </c>
      <c r="C112" s="12">
        <v>0.0</v>
      </c>
      <c r="D112" s="35"/>
      <c r="E112" s="35"/>
      <c r="F112" s="14" t="s">
        <v>467</v>
      </c>
      <c r="G112" s="15" t="s">
        <v>19</v>
      </c>
      <c r="H112" s="19" t="s">
        <v>468</v>
      </c>
      <c r="I112" s="19" t="s">
        <v>469</v>
      </c>
      <c r="J112" s="27" t="s">
        <v>470</v>
      </c>
      <c r="K112" s="24" t="s">
        <v>64</v>
      </c>
      <c r="L112" s="19" t="s">
        <v>471</v>
      </c>
      <c r="M112" s="14" t="s">
        <v>470</v>
      </c>
      <c r="N112" s="20" t="s">
        <v>472</v>
      </c>
      <c r="O112" s="21">
        <v>43831.0</v>
      </c>
      <c r="P112" s="17">
        <v>2019.0</v>
      </c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</row>
    <row r="113">
      <c r="A113" s="12"/>
      <c r="B113" s="12">
        <v>0.0</v>
      </c>
      <c r="C113" s="12">
        <v>0.0</v>
      </c>
      <c r="D113" s="35"/>
      <c r="E113" s="35"/>
      <c r="F113" s="14" t="s">
        <v>473</v>
      </c>
      <c r="G113" s="15" t="s">
        <v>19</v>
      </c>
      <c r="H113" s="16" t="s">
        <v>19</v>
      </c>
      <c r="I113" s="16" t="s">
        <v>19</v>
      </c>
      <c r="J113" s="27" t="s">
        <v>474</v>
      </c>
      <c r="K113" s="24" t="s">
        <v>39</v>
      </c>
      <c r="L113" s="19" t="s">
        <v>475</v>
      </c>
      <c r="M113" s="14" t="s">
        <v>474</v>
      </c>
      <c r="N113" s="20" t="s">
        <v>476</v>
      </c>
      <c r="O113" s="21">
        <v>43466.0</v>
      </c>
      <c r="P113" s="17">
        <v>2015.0</v>
      </c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</row>
    <row r="114">
      <c r="A114" s="12"/>
      <c r="B114" s="12">
        <v>0.0</v>
      </c>
      <c r="C114" s="12">
        <v>0.0</v>
      </c>
      <c r="D114" s="35"/>
      <c r="E114" s="35"/>
      <c r="F114" s="14" t="s">
        <v>477</v>
      </c>
      <c r="G114" s="15" t="s">
        <v>19</v>
      </c>
      <c r="H114" s="16" t="s">
        <v>19</v>
      </c>
      <c r="I114" s="16" t="s">
        <v>19</v>
      </c>
      <c r="J114" s="27" t="s">
        <v>478</v>
      </c>
      <c r="K114" s="24" t="s">
        <v>406</v>
      </c>
      <c r="L114" s="19" t="s">
        <v>479</v>
      </c>
      <c r="M114" s="14" t="s">
        <v>478</v>
      </c>
      <c r="N114" s="20" t="s">
        <v>146</v>
      </c>
      <c r="O114" s="21">
        <v>43101.0</v>
      </c>
      <c r="P114" s="17">
        <v>2014.0</v>
      </c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</row>
    <row r="115">
      <c r="A115" s="12"/>
      <c r="B115" s="12">
        <v>0.0</v>
      </c>
      <c r="C115" s="12">
        <v>0.0</v>
      </c>
      <c r="D115" s="35"/>
      <c r="E115" s="35"/>
      <c r="F115" s="14" t="s">
        <v>480</v>
      </c>
      <c r="G115" s="15" t="s">
        <v>19</v>
      </c>
      <c r="H115" s="16" t="s">
        <v>19</v>
      </c>
      <c r="I115" s="19" t="s">
        <v>481</v>
      </c>
      <c r="J115" s="27" t="s">
        <v>482</v>
      </c>
      <c r="K115" s="24" t="s">
        <v>483</v>
      </c>
      <c r="L115" s="19" t="s">
        <v>484</v>
      </c>
      <c r="M115" s="14" t="s">
        <v>482</v>
      </c>
      <c r="N115" s="20" t="s">
        <v>485</v>
      </c>
      <c r="O115" s="21">
        <v>43344.0</v>
      </c>
      <c r="P115" s="17">
        <v>2013.0</v>
      </c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</row>
    <row r="116">
      <c r="A116" s="12"/>
      <c r="B116" s="12">
        <v>0.0</v>
      </c>
      <c r="C116" s="12">
        <v>0.0</v>
      </c>
      <c r="D116" s="35"/>
      <c r="E116" s="35"/>
      <c r="F116" s="14" t="s">
        <v>486</v>
      </c>
      <c r="G116" s="15" t="s">
        <v>19</v>
      </c>
      <c r="H116" s="16" t="s">
        <v>19</v>
      </c>
      <c r="I116" s="19" t="s">
        <v>487</v>
      </c>
      <c r="J116" s="27" t="s">
        <v>488</v>
      </c>
      <c r="K116" s="24" t="s">
        <v>39</v>
      </c>
      <c r="L116" s="19" t="s">
        <v>489</v>
      </c>
      <c r="M116" s="14" t="s">
        <v>488</v>
      </c>
      <c r="N116" s="20" t="s">
        <v>490</v>
      </c>
      <c r="O116" s="21">
        <v>42856.0</v>
      </c>
      <c r="P116" s="17">
        <v>2013.0</v>
      </c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</row>
    <row r="117">
      <c r="A117" s="12"/>
      <c r="B117" s="12">
        <v>0.0</v>
      </c>
      <c r="C117" s="12">
        <v>0.0</v>
      </c>
      <c r="D117" s="35"/>
      <c r="E117" s="35"/>
      <c r="F117" s="14" t="s">
        <v>491</v>
      </c>
      <c r="G117" s="15" t="s">
        <v>19</v>
      </c>
      <c r="H117" s="16" t="s">
        <v>19</v>
      </c>
      <c r="I117" s="16" t="s">
        <v>492</v>
      </c>
      <c r="J117" s="27" t="s">
        <v>254</v>
      </c>
      <c r="K117" s="24" t="s">
        <v>39</v>
      </c>
      <c r="L117" s="19" t="s">
        <v>493</v>
      </c>
      <c r="M117" s="14" t="s">
        <v>254</v>
      </c>
      <c r="N117" s="20" t="s">
        <v>494</v>
      </c>
      <c r="O117" s="21">
        <v>42370.0</v>
      </c>
      <c r="P117" s="17">
        <v>2011.0</v>
      </c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</row>
    <row r="118">
      <c r="A118" s="12"/>
      <c r="B118" s="12">
        <v>0.0</v>
      </c>
      <c r="C118" s="12">
        <v>0.0</v>
      </c>
      <c r="D118" s="35"/>
      <c r="E118" s="35"/>
      <c r="F118" s="14" t="s">
        <v>495</v>
      </c>
      <c r="G118" s="15" t="s">
        <v>19</v>
      </c>
      <c r="H118" s="16" t="s">
        <v>19</v>
      </c>
      <c r="I118" s="16" t="s">
        <v>19</v>
      </c>
      <c r="J118" s="27" t="s">
        <v>496</v>
      </c>
      <c r="K118" s="24" t="s">
        <v>497</v>
      </c>
      <c r="L118" s="19" t="s">
        <v>498</v>
      </c>
      <c r="M118" s="14" t="s">
        <v>254</v>
      </c>
      <c r="N118" s="20" t="s">
        <v>30</v>
      </c>
      <c r="O118" s="21">
        <v>42522.0</v>
      </c>
      <c r="P118" s="17">
        <v>2016.0</v>
      </c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</row>
    <row r="119">
      <c r="A119" s="12"/>
      <c r="B119" s="12">
        <v>0.0</v>
      </c>
      <c r="C119" s="12">
        <v>0.0</v>
      </c>
      <c r="D119" s="35"/>
      <c r="E119" s="35"/>
      <c r="F119" s="14" t="s">
        <v>499</v>
      </c>
      <c r="G119" s="15" t="s">
        <v>19</v>
      </c>
      <c r="H119" s="16" t="s">
        <v>19</v>
      </c>
      <c r="I119" s="19" t="s">
        <v>500</v>
      </c>
      <c r="J119" s="27" t="s">
        <v>254</v>
      </c>
      <c r="K119" s="24" t="s">
        <v>64</v>
      </c>
      <c r="L119" s="19" t="s">
        <v>501</v>
      </c>
      <c r="M119" s="14" t="s">
        <v>254</v>
      </c>
      <c r="N119" s="20" t="s">
        <v>502</v>
      </c>
      <c r="O119" s="21">
        <v>43101.0</v>
      </c>
      <c r="P119" s="17">
        <v>2010.0</v>
      </c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</row>
    <row r="120">
      <c r="A120" s="12"/>
      <c r="B120" s="12">
        <v>0.0</v>
      </c>
      <c r="C120" s="12">
        <v>0.0</v>
      </c>
      <c r="D120" s="35"/>
      <c r="E120" s="35"/>
      <c r="F120" s="14" t="s">
        <v>503</v>
      </c>
      <c r="G120" s="15" t="s">
        <v>19</v>
      </c>
      <c r="H120" s="16" t="s">
        <v>19</v>
      </c>
      <c r="I120" s="19" t="s">
        <v>504</v>
      </c>
      <c r="J120" s="27" t="s">
        <v>505</v>
      </c>
      <c r="K120" s="24" t="s">
        <v>111</v>
      </c>
      <c r="L120" s="19" t="s">
        <v>506</v>
      </c>
      <c r="M120" s="14" t="s">
        <v>505</v>
      </c>
      <c r="N120" s="20" t="s">
        <v>507</v>
      </c>
      <c r="O120" s="21">
        <v>43556.0</v>
      </c>
      <c r="P120" s="17">
        <v>2014.0</v>
      </c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</row>
    <row r="121">
      <c r="A121" s="12"/>
      <c r="B121" s="12">
        <v>0.0</v>
      </c>
      <c r="C121" s="12">
        <v>0.0</v>
      </c>
      <c r="D121" s="35"/>
      <c r="E121" s="35"/>
      <c r="F121" s="14" t="s">
        <v>508</v>
      </c>
      <c r="G121" s="15" t="s">
        <v>19</v>
      </c>
      <c r="H121" s="16" t="s">
        <v>19</v>
      </c>
      <c r="I121" s="16" t="s">
        <v>19</v>
      </c>
      <c r="J121" s="27" t="s">
        <v>509</v>
      </c>
      <c r="K121" s="24" t="s">
        <v>39</v>
      </c>
      <c r="L121" s="19" t="s">
        <v>510</v>
      </c>
      <c r="M121" s="14" t="s">
        <v>509</v>
      </c>
      <c r="N121" s="20" t="s">
        <v>511</v>
      </c>
      <c r="O121" s="21">
        <v>43800.0</v>
      </c>
      <c r="P121" s="17">
        <v>2016.0</v>
      </c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</row>
    <row r="122">
      <c r="A122" s="12"/>
      <c r="B122" s="12">
        <v>0.0</v>
      </c>
      <c r="C122" s="12">
        <v>0.0</v>
      </c>
      <c r="D122" s="35"/>
      <c r="E122" s="35"/>
      <c r="F122" s="14" t="s">
        <v>512</v>
      </c>
      <c r="G122" s="15" t="s">
        <v>19</v>
      </c>
      <c r="H122" s="16" t="s">
        <v>19</v>
      </c>
      <c r="I122" s="16" t="s">
        <v>19</v>
      </c>
      <c r="J122" s="27" t="s">
        <v>513</v>
      </c>
      <c r="K122" s="24" t="s">
        <v>39</v>
      </c>
      <c r="L122" s="19" t="s">
        <v>514</v>
      </c>
      <c r="M122" s="14" t="s">
        <v>513</v>
      </c>
      <c r="N122" s="20" t="s">
        <v>515</v>
      </c>
      <c r="O122" s="21">
        <v>43770.0</v>
      </c>
      <c r="P122" s="17">
        <v>2018.0</v>
      </c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</row>
    <row r="123">
      <c r="A123" s="12"/>
      <c r="B123" s="12">
        <v>0.0</v>
      </c>
      <c r="C123" s="12">
        <v>0.0</v>
      </c>
      <c r="D123" s="35"/>
      <c r="E123" s="35"/>
      <c r="F123" s="14" t="s">
        <v>516</v>
      </c>
      <c r="G123" s="15" t="s">
        <v>19</v>
      </c>
      <c r="H123" s="16" t="s">
        <v>19</v>
      </c>
      <c r="I123" s="16" t="s">
        <v>19</v>
      </c>
      <c r="J123" s="27" t="s">
        <v>517</v>
      </c>
      <c r="K123" s="24" t="s">
        <v>39</v>
      </c>
      <c r="L123" s="19" t="s">
        <v>518</v>
      </c>
      <c r="M123" s="14" t="s">
        <v>517</v>
      </c>
      <c r="N123" s="20" t="s">
        <v>519</v>
      </c>
      <c r="O123" s="21">
        <v>43922.0</v>
      </c>
      <c r="P123" s="17">
        <v>2017.0</v>
      </c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</row>
    <row r="124">
      <c r="A124" s="12"/>
      <c r="B124" s="12">
        <v>0.0</v>
      </c>
      <c r="C124" s="12">
        <v>0.0</v>
      </c>
      <c r="D124" s="35"/>
      <c r="E124" s="35"/>
      <c r="F124" s="14" t="s">
        <v>520</v>
      </c>
      <c r="G124" s="15" t="s">
        <v>19</v>
      </c>
      <c r="H124" s="16" t="s">
        <v>19</v>
      </c>
      <c r="I124" s="16" t="s">
        <v>19</v>
      </c>
      <c r="J124" s="27" t="s">
        <v>521</v>
      </c>
      <c r="K124" s="24" t="s">
        <v>39</v>
      </c>
      <c r="L124" s="19" t="s">
        <v>522</v>
      </c>
      <c r="M124" s="14" t="s">
        <v>521</v>
      </c>
      <c r="N124" s="20" t="s">
        <v>460</v>
      </c>
      <c r="O124" s="21">
        <v>43831.0</v>
      </c>
      <c r="P124" s="17">
        <v>2020.0</v>
      </c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</row>
    <row r="125">
      <c r="A125" s="12"/>
      <c r="B125" s="12">
        <v>0.0</v>
      </c>
      <c r="C125" s="12">
        <v>0.0</v>
      </c>
      <c r="D125" s="35"/>
      <c r="E125" s="35"/>
      <c r="F125" s="14" t="s">
        <v>523</v>
      </c>
      <c r="G125" s="15" t="s">
        <v>19</v>
      </c>
      <c r="H125" s="16" t="s">
        <v>19</v>
      </c>
      <c r="I125" s="19" t="s">
        <v>524</v>
      </c>
      <c r="J125" s="27" t="s">
        <v>525</v>
      </c>
      <c r="K125" s="24" t="s">
        <v>111</v>
      </c>
      <c r="L125" s="19" t="s">
        <v>526</v>
      </c>
      <c r="M125" s="14" t="s">
        <v>460</v>
      </c>
      <c r="N125" s="20" t="s">
        <v>460</v>
      </c>
      <c r="O125" s="21">
        <v>43678.0</v>
      </c>
      <c r="P125" s="17">
        <v>2019.0</v>
      </c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</row>
    <row r="126">
      <c r="A126" s="12"/>
      <c r="B126" s="12">
        <v>0.0</v>
      </c>
      <c r="C126" s="12">
        <v>0.0</v>
      </c>
      <c r="D126" s="35"/>
      <c r="E126" s="35"/>
      <c r="F126" s="14" t="s">
        <v>527</v>
      </c>
      <c r="G126" s="15" t="s">
        <v>19</v>
      </c>
      <c r="H126" s="16" t="s">
        <v>19</v>
      </c>
      <c r="I126" s="16" t="s">
        <v>19</v>
      </c>
      <c r="J126" s="27" t="s">
        <v>528</v>
      </c>
      <c r="K126" s="24" t="s">
        <v>111</v>
      </c>
      <c r="L126" s="19" t="s">
        <v>529</v>
      </c>
      <c r="M126" s="14" t="s">
        <v>530</v>
      </c>
      <c r="N126" s="20" t="s">
        <v>530</v>
      </c>
      <c r="O126" s="21">
        <v>42767.0</v>
      </c>
      <c r="P126" s="17">
        <v>2015.0</v>
      </c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</row>
    <row r="127">
      <c r="A127" s="12"/>
      <c r="B127" s="12">
        <v>0.0</v>
      </c>
      <c r="C127" s="12">
        <v>0.0</v>
      </c>
      <c r="D127" s="35"/>
      <c r="E127" s="35"/>
      <c r="F127" s="14" t="s">
        <v>531</v>
      </c>
      <c r="G127" s="15" t="s">
        <v>19</v>
      </c>
      <c r="H127" s="19" t="s">
        <v>532</v>
      </c>
      <c r="I127" s="16" t="s">
        <v>19</v>
      </c>
      <c r="J127" s="27" t="s">
        <v>533</v>
      </c>
      <c r="K127" s="24" t="s">
        <v>54</v>
      </c>
      <c r="L127" s="19" t="s">
        <v>534</v>
      </c>
      <c r="M127" s="14" t="s">
        <v>533</v>
      </c>
      <c r="N127" s="20" t="s">
        <v>535</v>
      </c>
      <c r="O127" s="21">
        <v>43952.0</v>
      </c>
      <c r="P127" s="17">
        <v>2018.0</v>
      </c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</row>
    <row r="128">
      <c r="A128" s="12"/>
      <c r="B128" s="12">
        <v>0.0</v>
      </c>
      <c r="C128" s="12">
        <v>0.0</v>
      </c>
      <c r="D128" s="35"/>
      <c r="E128" s="35"/>
      <c r="F128" s="14" t="s">
        <v>536</v>
      </c>
      <c r="G128" s="15" t="s">
        <v>19</v>
      </c>
      <c r="H128" s="16" t="s">
        <v>19</v>
      </c>
      <c r="I128" s="16" t="s">
        <v>19</v>
      </c>
      <c r="J128" s="27" t="s">
        <v>537</v>
      </c>
      <c r="K128" s="24" t="s">
        <v>64</v>
      </c>
      <c r="L128" s="19" t="s">
        <v>538</v>
      </c>
      <c r="M128" s="14" t="s">
        <v>460</v>
      </c>
      <c r="N128" s="20" t="s">
        <v>460</v>
      </c>
      <c r="O128" s="21">
        <v>43374.0</v>
      </c>
      <c r="P128" s="17">
        <v>2018.0</v>
      </c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</row>
    <row r="129">
      <c r="A129" s="12"/>
      <c r="B129" s="12">
        <v>0.0</v>
      </c>
      <c r="C129" s="12">
        <v>0.0</v>
      </c>
      <c r="D129" s="35"/>
      <c r="E129" s="35"/>
      <c r="F129" s="14" t="s">
        <v>539</v>
      </c>
      <c r="G129" s="15" t="s">
        <v>19</v>
      </c>
      <c r="H129" s="16" t="s">
        <v>19</v>
      </c>
      <c r="I129" s="16" t="s">
        <v>540</v>
      </c>
      <c r="J129" s="27" t="s">
        <v>272</v>
      </c>
      <c r="K129" s="24" t="s">
        <v>54</v>
      </c>
      <c r="L129" s="19" t="s">
        <v>541</v>
      </c>
      <c r="M129" s="14" t="s">
        <v>272</v>
      </c>
      <c r="N129" s="20" t="s">
        <v>542</v>
      </c>
      <c r="O129" s="21">
        <v>43191.0</v>
      </c>
      <c r="P129" s="17">
        <v>2013.0</v>
      </c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</row>
    <row r="130">
      <c r="A130" s="12"/>
      <c r="B130" s="12">
        <v>0.0</v>
      </c>
      <c r="C130" s="12">
        <v>0.0</v>
      </c>
      <c r="D130" s="35"/>
      <c r="E130" s="35"/>
      <c r="F130" s="14" t="s">
        <v>543</v>
      </c>
      <c r="G130" s="15" t="s">
        <v>19</v>
      </c>
      <c r="H130" s="16" t="s">
        <v>19</v>
      </c>
      <c r="I130" s="16" t="s">
        <v>19</v>
      </c>
      <c r="J130" s="27" t="s">
        <v>544</v>
      </c>
      <c r="K130" s="24" t="s">
        <v>297</v>
      </c>
      <c r="L130" s="19" t="s">
        <v>545</v>
      </c>
      <c r="M130" s="14" t="s">
        <v>544</v>
      </c>
      <c r="N130" s="20" t="s">
        <v>546</v>
      </c>
      <c r="O130" s="21">
        <v>43647.0</v>
      </c>
      <c r="P130" s="17">
        <v>2018.0</v>
      </c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</row>
    <row r="131">
      <c r="A131" s="12"/>
      <c r="B131" s="12">
        <v>0.0</v>
      </c>
      <c r="C131" s="12">
        <v>0.0</v>
      </c>
      <c r="D131" s="35"/>
      <c r="E131" s="35"/>
      <c r="F131" s="14" t="s">
        <v>547</v>
      </c>
      <c r="G131" s="15" t="s">
        <v>19</v>
      </c>
      <c r="H131" s="16" t="s">
        <v>19</v>
      </c>
      <c r="I131" s="16" t="s">
        <v>19</v>
      </c>
      <c r="J131" s="27" t="s">
        <v>548</v>
      </c>
      <c r="K131" s="24" t="s">
        <v>297</v>
      </c>
      <c r="L131" s="19" t="s">
        <v>549</v>
      </c>
      <c r="M131" s="14" t="s">
        <v>548</v>
      </c>
      <c r="N131" s="20" t="s">
        <v>550</v>
      </c>
      <c r="O131" s="21">
        <v>43770.0</v>
      </c>
      <c r="P131" s="17">
        <v>2017.0</v>
      </c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</row>
    <row r="132">
      <c r="A132" s="12"/>
      <c r="B132" s="12">
        <v>0.0</v>
      </c>
      <c r="C132" s="12">
        <v>0.0</v>
      </c>
      <c r="D132" s="35"/>
      <c r="E132" s="35"/>
      <c r="F132" s="14" t="s">
        <v>551</v>
      </c>
      <c r="G132" s="15" t="s">
        <v>19</v>
      </c>
      <c r="H132" s="16" t="s">
        <v>19</v>
      </c>
      <c r="I132" s="16" t="s">
        <v>19</v>
      </c>
      <c r="J132" s="27" t="s">
        <v>552</v>
      </c>
      <c r="K132" s="24" t="s">
        <v>111</v>
      </c>
      <c r="L132" s="19" t="s">
        <v>553</v>
      </c>
      <c r="M132" s="14" t="s">
        <v>552</v>
      </c>
      <c r="N132" s="20" t="s">
        <v>554</v>
      </c>
      <c r="O132" s="21">
        <v>42430.0</v>
      </c>
      <c r="P132" s="17">
        <v>2017.0</v>
      </c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</row>
    <row r="133">
      <c r="A133" s="12"/>
      <c r="B133" s="12">
        <v>0.0</v>
      </c>
      <c r="C133" s="12">
        <v>0.0</v>
      </c>
      <c r="D133" s="35"/>
      <c r="E133" s="35"/>
      <c r="F133" s="14" t="s">
        <v>555</v>
      </c>
      <c r="G133" s="15" t="s">
        <v>19</v>
      </c>
      <c r="H133" s="16" t="s">
        <v>19</v>
      </c>
      <c r="I133" s="16" t="s">
        <v>556</v>
      </c>
      <c r="J133" s="27" t="s">
        <v>557</v>
      </c>
      <c r="K133" s="24" t="s">
        <v>111</v>
      </c>
      <c r="L133" s="19" t="s">
        <v>558</v>
      </c>
      <c r="M133" s="14" t="s">
        <v>557</v>
      </c>
      <c r="N133" s="20" t="s">
        <v>559</v>
      </c>
      <c r="O133" s="21">
        <v>42522.0</v>
      </c>
      <c r="P133" s="17">
        <v>2012.0</v>
      </c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</row>
    <row r="134">
      <c r="A134" s="12"/>
      <c r="B134" s="12">
        <v>0.0</v>
      </c>
      <c r="C134" s="12">
        <v>0.0</v>
      </c>
      <c r="D134" s="32"/>
      <c r="E134" s="32"/>
      <c r="F134" s="14" t="s">
        <v>560</v>
      </c>
      <c r="G134" s="15" t="s">
        <v>561</v>
      </c>
      <c r="H134" s="19" t="s">
        <v>562</v>
      </c>
      <c r="I134" s="39"/>
      <c r="J134" s="17" t="s">
        <v>563</v>
      </c>
      <c r="K134" s="24" t="s">
        <v>39</v>
      </c>
      <c r="L134" s="19" t="s">
        <v>564</v>
      </c>
      <c r="M134" s="14" t="s">
        <v>565</v>
      </c>
      <c r="N134" s="20" t="s">
        <v>566</v>
      </c>
      <c r="O134" s="21">
        <v>43617.0</v>
      </c>
      <c r="P134" s="17">
        <v>2013.0</v>
      </c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</row>
    <row r="135">
      <c r="A135" s="12"/>
      <c r="B135" s="12">
        <v>0.0</v>
      </c>
      <c r="C135" s="12">
        <v>0.0</v>
      </c>
      <c r="D135" s="32"/>
      <c r="E135" s="32"/>
      <c r="F135" s="14" t="s">
        <v>567</v>
      </c>
      <c r="G135" s="15" t="s">
        <v>568</v>
      </c>
      <c r="H135" s="19" t="s">
        <v>569</v>
      </c>
      <c r="I135" s="19" t="s">
        <v>570</v>
      </c>
      <c r="J135" s="17" t="s">
        <v>571</v>
      </c>
      <c r="K135" s="24" t="s">
        <v>181</v>
      </c>
      <c r="L135" s="19" t="s">
        <v>572</v>
      </c>
      <c r="M135" s="14" t="s">
        <v>573</v>
      </c>
      <c r="N135" s="20" t="s">
        <v>574</v>
      </c>
      <c r="O135" s="21">
        <v>43709.0</v>
      </c>
      <c r="P135" s="17">
        <v>2017.0</v>
      </c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</row>
    <row r="136">
      <c r="A136" s="12"/>
      <c r="B136" s="12">
        <v>0.0</v>
      </c>
      <c r="C136" s="12">
        <v>0.0</v>
      </c>
      <c r="D136" s="32"/>
      <c r="E136" s="32"/>
      <c r="F136" s="14" t="s">
        <v>575</v>
      </c>
      <c r="G136" s="15" t="s">
        <v>19</v>
      </c>
      <c r="H136" s="16" t="s">
        <v>19</v>
      </c>
      <c r="I136" s="16" t="s">
        <v>19</v>
      </c>
      <c r="J136" s="17" t="s">
        <v>576</v>
      </c>
      <c r="K136" s="24" t="s">
        <v>86</v>
      </c>
      <c r="L136" s="19" t="s">
        <v>577</v>
      </c>
      <c r="M136" s="14" t="s">
        <v>578</v>
      </c>
      <c r="N136" s="20" t="s">
        <v>30</v>
      </c>
      <c r="O136" s="21">
        <v>42795.0</v>
      </c>
      <c r="P136" s="17">
        <v>2010.0</v>
      </c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</row>
    <row r="137">
      <c r="A137" s="12"/>
      <c r="B137" s="12">
        <v>0.0</v>
      </c>
      <c r="C137" s="12">
        <v>0.0</v>
      </c>
      <c r="D137" s="35"/>
      <c r="E137" s="35"/>
      <c r="F137" s="14" t="s">
        <v>579</v>
      </c>
      <c r="G137" s="15" t="s">
        <v>19</v>
      </c>
      <c r="H137" s="16" t="s">
        <v>19</v>
      </c>
      <c r="I137" s="16" t="s">
        <v>19</v>
      </c>
      <c r="J137" s="27" t="s">
        <v>580</v>
      </c>
      <c r="K137" s="24" t="s">
        <v>581</v>
      </c>
      <c r="L137" s="19" t="s">
        <v>582</v>
      </c>
      <c r="M137" s="14" t="s">
        <v>580</v>
      </c>
      <c r="N137" s="20" t="s">
        <v>583</v>
      </c>
      <c r="O137" s="21">
        <v>42217.0</v>
      </c>
      <c r="P137" s="17">
        <v>2014.0</v>
      </c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</row>
    <row r="138">
      <c r="A138" s="12"/>
      <c r="B138" s="12">
        <v>0.0</v>
      </c>
      <c r="C138" s="12">
        <v>0.0</v>
      </c>
      <c r="D138" s="35"/>
      <c r="E138" s="35"/>
      <c r="F138" s="14" t="s">
        <v>584</v>
      </c>
      <c r="G138" s="15" t="s">
        <v>19</v>
      </c>
      <c r="H138" s="16" t="s">
        <v>19</v>
      </c>
      <c r="I138" s="16" t="s">
        <v>19</v>
      </c>
      <c r="J138" s="27" t="s">
        <v>585</v>
      </c>
      <c r="K138" s="24" t="s">
        <v>86</v>
      </c>
      <c r="L138" s="19" t="s">
        <v>586</v>
      </c>
      <c r="M138" s="14" t="s">
        <v>585</v>
      </c>
      <c r="N138" s="20" t="s">
        <v>587</v>
      </c>
      <c r="O138" s="21">
        <v>43739.0</v>
      </c>
      <c r="P138" s="17">
        <v>2016.0</v>
      </c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</row>
    <row r="139">
      <c r="A139" s="12"/>
      <c r="B139" s="12">
        <v>0.0</v>
      </c>
      <c r="C139" s="12">
        <v>0.0</v>
      </c>
      <c r="D139" s="35"/>
      <c r="E139" s="35"/>
      <c r="F139" s="14" t="s">
        <v>588</v>
      </c>
      <c r="G139" s="15" t="s">
        <v>19</v>
      </c>
      <c r="H139" s="16" t="s">
        <v>19</v>
      </c>
      <c r="I139" s="16" t="s">
        <v>19</v>
      </c>
      <c r="J139" s="27" t="s">
        <v>589</v>
      </c>
      <c r="K139" s="24" t="s">
        <v>64</v>
      </c>
      <c r="L139" s="19" t="s">
        <v>590</v>
      </c>
      <c r="M139" s="14" t="s">
        <v>591</v>
      </c>
      <c r="N139" s="20" t="s">
        <v>592</v>
      </c>
      <c r="O139" s="21">
        <v>42856.0</v>
      </c>
      <c r="P139" s="17">
        <v>2014.0</v>
      </c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</row>
    <row r="140">
      <c r="A140" s="12"/>
      <c r="B140" s="12">
        <v>0.0</v>
      </c>
      <c r="C140" s="12">
        <v>0.0</v>
      </c>
      <c r="D140" s="35"/>
      <c r="E140" s="35"/>
      <c r="F140" s="14" t="s">
        <v>593</v>
      </c>
      <c r="G140" s="15" t="s">
        <v>19</v>
      </c>
      <c r="H140" s="16" t="s">
        <v>19</v>
      </c>
      <c r="I140" s="16" t="s">
        <v>19</v>
      </c>
      <c r="J140" s="27" t="s">
        <v>594</v>
      </c>
      <c r="K140" s="24" t="s">
        <v>64</v>
      </c>
      <c r="L140" s="19" t="s">
        <v>595</v>
      </c>
      <c r="M140" s="14" t="s">
        <v>594</v>
      </c>
      <c r="N140" s="20" t="s">
        <v>596</v>
      </c>
      <c r="O140" s="21">
        <v>42461.0</v>
      </c>
      <c r="P140" s="17">
        <v>2016.0</v>
      </c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</row>
    <row r="141">
      <c r="A141" s="12"/>
      <c r="B141" s="12">
        <v>0.0</v>
      </c>
      <c r="C141" s="12">
        <v>0.0</v>
      </c>
      <c r="D141" s="35"/>
      <c r="E141" s="35"/>
      <c r="F141" s="14" t="s">
        <v>597</v>
      </c>
      <c r="G141" s="15" t="s">
        <v>598</v>
      </c>
      <c r="H141" s="19" t="s">
        <v>599</v>
      </c>
      <c r="I141" s="16" t="s">
        <v>19</v>
      </c>
      <c r="J141" s="27" t="s">
        <v>600</v>
      </c>
      <c r="K141" s="24" t="s">
        <v>149</v>
      </c>
      <c r="L141" s="19" t="s">
        <v>601</v>
      </c>
      <c r="M141" s="14" t="s">
        <v>600</v>
      </c>
      <c r="N141" s="20" t="s">
        <v>602</v>
      </c>
      <c r="O141" s="21">
        <v>42979.0</v>
      </c>
      <c r="P141" s="17">
        <v>2011.0</v>
      </c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</row>
    <row r="142">
      <c r="A142" s="12"/>
      <c r="B142" s="12">
        <v>0.0</v>
      </c>
      <c r="C142" s="12">
        <v>0.0</v>
      </c>
      <c r="D142" s="35"/>
      <c r="E142" s="35"/>
      <c r="F142" s="14" t="s">
        <v>603</v>
      </c>
      <c r="G142" s="15" t="s">
        <v>19</v>
      </c>
      <c r="H142" s="16" t="s">
        <v>19</v>
      </c>
      <c r="I142" s="16" t="s">
        <v>19</v>
      </c>
      <c r="J142" s="27" t="s">
        <v>604</v>
      </c>
      <c r="K142" s="24" t="s">
        <v>64</v>
      </c>
      <c r="L142" s="19" t="s">
        <v>605</v>
      </c>
      <c r="M142" s="14" t="s">
        <v>604</v>
      </c>
      <c r="N142" s="20" t="s">
        <v>606</v>
      </c>
      <c r="O142" s="21">
        <v>43617.0</v>
      </c>
      <c r="P142" s="17">
        <v>2014.0</v>
      </c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</row>
    <row r="143">
      <c r="A143" s="12"/>
      <c r="B143" s="12">
        <v>0.0</v>
      </c>
      <c r="C143" s="12">
        <v>0.0</v>
      </c>
      <c r="D143" s="35"/>
      <c r="E143" s="35"/>
      <c r="F143" s="14" t="s">
        <v>607</v>
      </c>
      <c r="G143" s="15" t="s">
        <v>19</v>
      </c>
      <c r="H143" s="16" t="s">
        <v>19</v>
      </c>
      <c r="I143" s="16" t="s">
        <v>19</v>
      </c>
      <c r="J143" s="27" t="s">
        <v>608</v>
      </c>
      <c r="K143" s="24" t="s">
        <v>86</v>
      </c>
      <c r="L143" s="19" t="s">
        <v>609</v>
      </c>
      <c r="M143" s="14" t="s">
        <v>608</v>
      </c>
      <c r="N143" s="20" t="s">
        <v>610</v>
      </c>
      <c r="O143" s="21">
        <v>43617.0</v>
      </c>
      <c r="P143" s="17">
        <v>2016.0</v>
      </c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</row>
    <row r="144">
      <c r="A144" s="12"/>
      <c r="B144" s="12">
        <v>0.0</v>
      </c>
      <c r="C144" s="12">
        <v>0.0</v>
      </c>
      <c r="D144" s="35"/>
      <c r="E144" s="35"/>
      <c r="F144" s="14" t="s">
        <v>593</v>
      </c>
      <c r="G144" s="15" t="s">
        <v>19</v>
      </c>
      <c r="H144" s="16" t="s">
        <v>19</v>
      </c>
      <c r="I144" s="16" t="s">
        <v>19</v>
      </c>
      <c r="J144" s="27" t="s">
        <v>594</v>
      </c>
      <c r="K144" s="24" t="s">
        <v>64</v>
      </c>
      <c r="L144" s="19" t="s">
        <v>595</v>
      </c>
      <c r="M144" s="14" t="s">
        <v>594</v>
      </c>
      <c r="N144" s="20" t="s">
        <v>594</v>
      </c>
      <c r="O144" s="21">
        <v>42461.0</v>
      </c>
      <c r="P144" s="17">
        <v>2016.0</v>
      </c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</row>
    <row r="145">
      <c r="A145" s="12"/>
      <c r="B145" s="12">
        <v>0.0</v>
      </c>
      <c r="C145" s="12">
        <v>0.0</v>
      </c>
      <c r="D145" s="35"/>
      <c r="E145" s="35"/>
      <c r="F145" s="14" t="s">
        <v>611</v>
      </c>
      <c r="G145" s="15" t="s">
        <v>19</v>
      </c>
      <c r="H145" s="16" t="s">
        <v>19</v>
      </c>
      <c r="I145" s="19" t="s">
        <v>612</v>
      </c>
      <c r="J145" s="27" t="s">
        <v>613</v>
      </c>
      <c r="K145" s="24" t="s">
        <v>86</v>
      </c>
      <c r="L145" s="19" t="s">
        <v>614</v>
      </c>
      <c r="M145" s="14" t="s">
        <v>613</v>
      </c>
      <c r="N145" s="20" t="s">
        <v>615</v>
      </c>
      <c r="O145" s="21">
        <v>43101.0</v>
      </c>
      <c r="P145" s="17">
        <v>2008.0</v>
      </c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</row>
    <row r="146">
      <c r="A146" s="12"/>
      <c r="B146" s="12">
        <v>0.0</v>
      </c>
      <c r="C146" s="12">
        <v>0.0</v>
      </c>
      <c r="D146" s="32"/>
      <c r="E146" s="32"/>
      <c r="F146" s="14" t="s">
        <v>616</v>
      </c>
      <c r="G146" s="15" t="s">
        <v>19</v>
      </c>
      <c r="H146" s="16" t="s">
        <v>19</v>
      </c>
      <c r="I146" s="16" t="s">
        <v>19</v>
      </c>
      <c r="J146" s="17" t="s">
        <v>617</v>
      </c>
      <c r="K146" s="24" t="s">
        <v>39</v>
      </c>
      <c r="L146" s="19" t="s">
        <v>618</v>
      </c>
      <c r="M146" s="14" t="s">
        <v>619</v>
      </c>
      <c r="N146" s="20" t="s">
        <v>56</v>
      </c>
      <c r="O146" s="21">
        <v>43739.0</v>
      </c>
      <c r="P146" s="17">
        <v>2016.0</v>
      </c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</row>
    <row r="147">
      <c r="A147" s="12"/>
      <c r="B147" s="12">
        <v>0.0</v>
      </c>
      <c r="C147" s="12">
        <v>0.0</v>
      </c>
      <c r="D147" s="32"/>
      <c r="E147" s="32"/>
      <c r="F147" s="14" t="s">
        <v>620</v>
      </c>
      <c r="G147" s="15" t="s">
        <v>19</v>
      </c>
      <c r="H147" s="16" t="s">
        <v>19</v>
      </c>
      <c r="I147" s="39"/>
      <c r="J147" s="17" t="s">
        <v>621</v>
      </c>
      <c r="K147" s="24" t="s">
        <v>86</v>
      </c>
      <c r="L147" s="19" t="s">
        <v>622</v>
      </c>
      <c r="M147" s="14" t="s">
        <v>623</v>
      </c>
      <c r="N147" s="20" t="s">
        <v>96</v>
      </c>
      <c r="O147" s="21">
        <v>43709.0</v>
      </c>
      <c r="P147" s="17">
        <v>2013.0</v>
      </c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</row>
    <row r="148">
      <c r="A148" s="12"/>
      <c r="B148" s="12">
        <v>0.0</v>
      </c>
      <c r="C148" s="12">
        <v>0.0</v>
      </c>
      <c r="D148" s="32"/>
      <c r="E148" s="32"/>
      <c r="F148" s="14" t="s">
        <v>624</v>
      </c>
      <c r="G148" s="15" t="s">
        <v>19</v>
      </c>
      <c r="H148" s="16" t="s">
        <v>19</v>
      </c>
      <c r="I148" s="19" t="s">
        <v>625</v>
      </c>
      <c r="J148" s="17" t="s">
        <v>626</v>
      </c>
      <c r="K148" s="24" t="s">
        <v>39</v>
      </c>
      <c r="L148" s="19" t="s">
        <v>627</v>
      </c>
      <c r="M148" s="14" t="s">
        <v>628</v>
      </c>
      <c r="N148" s="20" t="s">
        <v>629</v>
      </c>
      <c r="O148" s="21">
        <v>43497.0</v>
      </c>
      <c r="P148" s="17">
        <v>2014.0</v>
      </c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</row>
    <row r="149">
      <c r="A149" s="12"/>
      <c r="B149" s="12">
        <v>0.0</v>
      </c>
      <c r="C149" s="12">
        <v>0.0</v>
      </c>
      <c r="D149" s="32"/>
      <c r="E149" s="32"/>
      <c r="F149" s="14" t="s">
        <v>624</v>
      </c>
      <c r="G149" s="15" t="s">
        <v>19</v>
      </c>
      <c r="H149" s="16" t="s">
        <v>19</v>
      </c>
      <c r="I149" s="19" t="s">
        <v>625</v>
      </c>
      <c r="J149" s="17" t="s">
        <v>626</v>
      </c>
      <c r="K149" s="24" t="s">
        <v>39</v>
      </c>
      <c r="L149" s="19" t="s">
        <v>627</v>
      </c>
      <c r="M149" s="14" t="s">
        <v>628</v>
      </c>
      <c r="N149" s="20" t="s">
        <v>629</v>
      </c>
      <c r="O149" s="21">
        <v>43497.0</v>
      </c>
      <c r="P149" s="17">
        <v>2014.0</v>
      </c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</row>
    <row r="150">
      <c r="A150" s="12"/>
      <c r="B150" s="12">
        <v>0.0</v>
      </c>
      <c r="C150" s="12">
        <v>0.0</v>
      </c>
      <c r="D150" s="35"/>
      <c r="E150" s="35"/>
      <c r="F150" s="14" t="s">
        <v>630</v>
      </c>
      <c r="G150" s="15" t="s">
        <v>19</v>
      </c>
      <c r="H150" s="16" t="s">
        <v>19</v>
      </c>
      <c r="I150" s="16" t="s">
        <v>19</v>
      </c>
      <c r="J150" s="27" t="s">
        <v>631</v>
      </c>
      <c r="K150" s="24" t="s">
        <v>86</v>
      </c>
      <c r="L150" s="19" t="s">
        <v>632</v>
      </c>
      <c r="M150" s="14" t="s">
        <v>631</v>
      </c>
      <c r="N150" s="20" t="s">
        <v>633</v>
      </c>
      <c r="O150" s="21">
        <v>43586.0</v>
      </c>
      <c r="P150" s="17">
        <v>2018.0</v>
      </c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</row>
    <row r="151">
      <c r="A151" s="12"/>
      <c r="B151" s="12">
        <v>0.0</v>
      </c>
      <c r="C151" s="12">
        <v>0.0</v>
      </c>
      <c r="D151" s="35"/>
      <c r="E151" s="35"/>
      <c r="F151" s="14" t="s">
        <v>634</v>
      </c>
      <c r="G151" s="15" t="s">
        <v>19</v>
      </c>
      <c r="H151" s="16" t="s">
        <v>19</v>
      </c>
      <c r="I151" s="16" t="s">
        <v>19</v>
      </c>
      <c r="J151" s="27" t="s">
        <v>635</v>
      </c>
      <c r="K151" s="28" t="s">
        <v>54</v>
      </c>
      <c r="L151" s="19" t="s">
        <v>636</v>
      </c>
      <c r="M151" s="14" t="s">
        <v>635</v>
      </c>
      <c r="N151" s="20" t="s">
        <v>635</v>
      </c>
      <c r="O151" s="40">
        <v>42736.0</v>
      </c>
      <c r="P151" s="41">
        <v>2011.0</v>
      </c>
      <c r="Q151" s="23"/>
      <c r="R151" s="23"/>
      <c r="S151" s="23"/>
      <c r="T151" s="23"/>
      <c r="U151" s="23"/>
      <c r="V151" s="23"/>
      <c r="W151" s="23"/>
      <c r="X151" s="23"/>
      <c r="Y151" s="23"/>
      <c r="Z151" s="23"/>
      <c r="AA151" s="23"/>
      <c r="AB151" s="23"/>
      <c r="AC151" s="23"/>
      <c r="AD151" s="23"/>
      <c r="AE151" s="23"/>
      <c r="AF151" s="23"/>
    </row>
    <row r="152">
      <c r="A152" s="12"/>
      <c r="B152" s="12">
        <v>0.0</v>
      </c>
      <c r="C152" s="12">
        <v>0.0</v>
      </c>
      <c r="D152" s="42"/>
      <c r="E152" s="42"/>
      <c r="F152" s="43"/>
      <c r="G152" s="44"/>
      <c r="H152" s="39"/>
      <c r="I152" s="39"/>
      <c r="J152" s="45"/>
      <c r="K152" s="46"/>
      <c r="L152" s="39"/>
      <c r="M152" s="43"/>
      <c r="N152" s="47"/>
      <c r="O152" s="48"/>
      <c r="P152" s="49"/>
      <c r="Q152" s="23"/>
      <c r="R152" s="23"/>
      <c r="S152" s="23"/>
      <c r="T152" s="23"/>
      <c r="U152" s="23"/>
      <c r="V152" s="23"/>
      <c r="W152" s="23"/>
      <c r="X152" s="23"/>
      <c r="Y152" s="23"/>
      <c r="Z152" s="23"/>
      <c r="AA152" s="23"/>
      <c r="AB152" s="23"/>
      <c r="AC152" s="23"/>
      <c r="AD152" s="23"/>
      <c r="AE152" s="23"/>
      <c r="AF152" s="23"/>
    </row>
    <row r="153" ht="14.25" customHeight="1">
      <c r="A153" s="12"/>
      <c r="B153" s="12">
        <v>0.0</v>
      </c>
      <c r="C153" s="12">
        <v>0.0</v>
      </c>
      <c r="D153" s="13"/>
      <c r="E153" s="13"/>
      <c r="F153" s="14" t="s">
        <v>637</v>
      </c>
      <c r="G153" s="44"/>
      <c r="H153" s="19" t="s">
        <v>638</v>
      </c>
      <c r="I153" s="39"/>
      <c r="J153" s="50" t="s">
        <v>639</v>
      </c>
      <c r="K153" s="24" t="s">
        <v>39</v>
      </c>
      <c r="L153" s="19" t="s">
        <v>640</v>
      </c>
      <c r="M153" s="14" t="s">
        <v>641</v>
      </c>
      <c r="N153" s="20" t="s">
        <v>30</v>
      </c>
      <c r="O153" s="21">
        <v>43586.0</v>
      </c>
      <c r="P153" s="17">
        <v>2014.0</v>
      </c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</row>
    <row r="154">
      <c r="A154" s="12"/>
      <c r="B154" s="12">
        <v>0.0</v>
      </c>
      <c r="C154" s="12">
        <v>0.0</v>
      </c>
      <c r="D154" s="13"/>
      <c r="E154" s="13"/>
      <c r="F154" s="14" t="s">
        <v>642</v>
      </c>
      <c r="G154" s="15" t="s">
        <v>643</v>
      </c>
      <c r="H154" s="19" t="s">
        <v>644</v>
      </c>
      <c r="I154" s="19" t="s">
        <v>645</v>
      </c>
      <c r="J154" s="17" t="s">
        <v>646</v>
      </c>
      <c r="K154" s="24" t="s">
        <v>39</v>
      </c>
      <c r="L154" s="19" t="s">
        <v>647</v>
      </c>
      <c r="M154" s="14" t="s">
        <v>460</v>
      </c>
      <c r="N154" s="20" t="s">
        <v>648</v>
      </c>
      <c r="O154" s="21">
        <v>43770.0</v>
      </c>
      <c r="P154" s="17">
        <v>2017.0</v>
      </c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</row>
    <row r="155">
      <c r="A155" s="12"/>
      <c r="B155" s="12">
        <v>0.0</v>
      </c>
      <c r="C155" s="12">
        <v>0.0</v>
      </c>
      <c r="D155" s="32"/>
      <c r="E155" s="32"/>
      <c r="F155" s="14" t="s">
        <v>649</v>
      </c>
      <c r="G155" s="44"/>
      <c r="H155" s="39"/>
      <c r="I155" s="39"/>
      <c r="J155" s="17" t="s">
        <v>650</v>
      </c>
      <c r="K155" s="24" t="s">
        <v>297</v>
      </c>
      <c r="L155" s="19" t="s">
        <v>651</v>
      </c>
      <c r="M155" s="14" t="s">
        <v>652</v>
      </c>
      <c r="N155" s="20" t="s">
        <v>653</v>
      </c>
      <c r="O155" s="21">
        <v>43617.0</v>
      </c>
      <c r="P155" s="17">
        <v>2018.0</v>
      </c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</row>
    <row r="156">
      <c r="A156" s="12"/>
      <c r="B156" s="12">
        <v>0.0</v>
      </c>
      <c r="C156" s="12">
        <v>0.0</v>
      </c>
      <c r="D156" s="32"/>
      <c r="E156" s="32"/>
      <c r="F156" s="14" t="s">
        <v>654</v>
      </c>
      <c r="G156" s="44"/>
      <c r="H156" s="39"/>
      <c r="I156" s="19" t="s">
        <v>655</v>
      </c>
      <c r="J156" s="17" t="s">
        <v>656</v>
      </c>
      <c r="K156" s="24" t="s">
        <v>39</v>
      </c>
      <c r="L156" s="19" t="s">
        <v>657</v>
      </c>
      <c r="M156" s="14" t="s">
        <v>658</v>
      </c>
      <c r="N156" s="20" t="s">
        <v>659</v>
      </c>
      <c r="O156" s="21">
        <v>43739.0</v>
      </c>
      <c r="P156" s="17">
        <v>2019.0</v>
      </c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</row>
    <row r="157">
      <c r="A157" s="12"/>
      <c r="B157" s="12">
        <v>0.0</v>
      </c>
      <c r="C157" s="12">
        <v>0.0</v>
      </c>
      <c r="D157" s="32"/>
      <c r="E157" s="32"/>
      <c r="F157" s="14" t="s">
        <v>660</v>
      </c>
      <c r="G157" s="44"/>
      <c r="H157" s="16" t="s">
        <v>661</v>
      </c>
      <c r="I157" s="19" t="s">
        <v>662</v>
      </c>
      <c r="J157" s="17" t="s">
        <v>663</v>
      </c>
      <c r="K157" s="24" t="s">
        <v>39</v>
      </c>
      <c r="L157" s="19" t="s">
        <v>664</v>
      </c>
      <c r="M157" s="14" t="s">
        <v>665</v>
      </c>
      <c r="N157" s="20" t="s">
        <v>666</v>
      </c>
      <c r="O157" s="21">
        <v>43252.0</v>
      </c>
      <c r="P157" s="17">
        <v>2011.0</v>
      </c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</row>
    <row r="158">
      <c r="A158" s="12"/>
      <c r="B158" s="12">
        <v>0.0</v>
      </c>
      <c r="C158" s="12">
        <v>0.0</v>
      </c>
      <c r="D158" s="32"/>
      <c r="E158" s="32"/>
      <c r="F158" s="14" t="s">
        <v>667</v>
      </c>
      <c r="G158" s="44"/>
      <c r="H158" s="39"/>
      <c r="I158" s="39"/>
      <c r="J158" s="17" t="s">
        <v>668</v>
      </c>
      <c r="K158" s="24" t="s">
        <v>54</v>
      </c>
      <c r="L158" s="19" t="s">
        <v>669</v>
      </c>
      <c r="M158" s="14" t="s">
        <v>670</v>
      </c>
      <c r="N158" s="20" t="s">
        <v>671</v>
      </c>
      <c r="O158" s="21">
        <v>43101.0</v>
      </c>
      <c r="P158" s="17">
        <v>2016.0</v>
      </c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</row>
    <row r="159">
      <c r="A159" s="12"/>
      <c r="B159" s="12">
        <v>0.0</v>
      </c>
      <c r="C159" s="12">
        <v>0.0</v>
      </c>
      <c r="D159" s="32"/>
      <c r="E159" s="32"/>
      <c r="F159" s="14" t="s">
        <v>672</v>
      </c>
      <c r="G159" s="44">
        <f>6281233402970</f>
        <v>6281233402970</v>
      </c>
      <c r="H159" s="19" t="s">
        <v>673</v>
      </c>
      <c r="I159" s="19" t="s">
        <v>674</v>
      </c>
      <c r="J159" s="17" t="s">
        <v>675</v>
      </c>
      <c r="K159" s="24" t="s">
        <v>676</v>
      </c>
      <c r="L159" s="19" t="s">
        <v>677</v>
      </c>
      <c r="M159" s="14" t="s">
        <v>56</v>
      </c>
      <c r="N159" s="20" t="s">
        <v>678</v>
      </c>
      <c r="O159" s="21">
        <v>42491.0</v>
      </c>
      <c r="P159" s="17">
        <v>2013.0</v>
      </c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</row>
    <row r="160">
      <c r="A160" s="12"/>
      <c r="B160" s="12">
        <v>0.0</v>
      </c>
      <c r="C160" s="12">
        <v>0.0</v>
      </c>
      <c r="D160" s="32"/>
      <c r="E160" s="32"/>
      <c r="F160" s="14" t="s">
        <v>679</v>
      </c>
      <c r="G160" s="44"/>
      <c r="H160" s="39"/>
      <c r="I160" s="39"/>
      <c r="J160" s="17" t="s">
        <v>680</v>
      </c>
      <c r="K160" s="24" t="s">
        <v>39</v>
      </c>
      <c r="L160" s="19" t="s">
        <v>681</v>
      </c>
      <c r="M160" s="14" t="s">
        <v>56</v>
      </c>
      <c r="N160" s="20" t="s">
        <v>56</v>
      </c>
      <c r="O160" s="21">
        <v>43191.0</v>
      </c>
      <c r="P160" s="17">
        <v>2018.0</v>
      </c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</row>
    <row r="161">
      <c r="A161" s="12"/>
      <c r="B161" s="12">
        <v>0.0</v>
      </c>
      <c r="C161" s="12">
        <v>0.0</v>
      </c>
      <c r="D161" s="32"/>
      <c r="E161" s="32"/>
      <c r="F161" s="14" t="s">
        <v>66</v>
      </c>
      <c r="G161" s="44"/>
      <c r="H161" s="39"/>
      <c r="I161" s="39"/>
      <c r="J161" s="17" t="s">
        <v>682</v>
      </c>
      <c r="K161" s="24" t="s">
        <v>39</v>
      </c>
      <c r="L161" s="19" t="s">
        <v>683</v>
      </c>
      <c r="M161" s="14" t="s">
        <v>67</v>
      </c>
      <c r="N161" s="20" t="s">
        <v>56</v>
      </c>
      <c r="O161" s="21">
        <v>43160.0</v>
      </c>
      <c r="P161" s="17">
        <v>2015.0</v>
      </c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</row>
    <row r="162">
      <c r="A162" s="12"/>
      <c r="B162" s="12">
        <v>0.0</v>
      </c>
      <c r="C162" s="12">
        <v>0.0</v>
      </c>
      <c r="D162" s="32"/>
      <c r="E162" s="32"/>
      <c r="F162" s="14" t="s">
        <v>684</v>
      </c>
      <c r="G162" s="44"/>
      <c r="H162" s="39"/>
      <c r="I162" s="39"/>
      <c r="J162" s="17" t="s">
        <v>685</v>
      </c>
      <c r="K162" s="24" t="s">
        <v>39</v>
      </c>
      <c r="L162" s="19" t="s">
        <v>686</v>
      </c>
      <c r="M162" s="14" t="s">
        <v>687</v>
      </c>
      <c r="N162" s="20" t="s">
        <v>56</v>
      </c>
      <c r="O162" s="21">
        <v>43435.0</v>
      </c>
      <c r="P162" s="17">
        <v>2015.0</v>
      </c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</row>
    <row r="163">
      <c r="A163" s="12"/>
      <c r="B163" s="12">
        <v>0.0</v>
      </c>
      <c r="C163" s="12">
        <v>0.0</v>
      </c>
      <c r="D163" s="32"/>
      <c r="E163" s="32"/>
      <c r="F163" s="14" t="s">
        <v>118</v>
      </c>
      <c r="G163" s="44"/>
      <c r="H163" s="39"/>
      <c r="I163" s="39"/>
      <c r="J163" s="17" t="s">
        <v>688</v>
      </c>
      <c r="K163" s="24" t="s">
        <v>39</v>
      </c>
      <c r="L163" s="19" t="s">
        <v>689</v>
      </c>
      <c r="M163" s="14" t="s">
        <v>56</v>
      </c>
      <c r="N163" s="20" t="s">
        <v>690</v>
      </c>
      <c r="O163" s="21">
        <v>42795.0</v>
      </c>
      <c r="P163" s="17">
        <v>2008.0</v>
      </c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</row>
    <row r="164">
      <c r="A164" s="12"/>
      <c r="B164" s="12">
        <v>0.0</v>
      </c>
      <c r="C164" s="12">
        <v>0.0</v>
      </c>
      <c r="D164" s="32"/>
      <c r="E164" s="32"/>
      <c r="F164" s="14" t="s">
        <v>616</v>
      </c>
      <c r="G164" s="44"/>
      <c r="H164" s="39"/>
      <c r="I164" s="39"/>
      <c r="J164" s="17" t="s">
        <v>617</v>
      </c>
      <c r="K164" s="24" t="s">
        <v>39</v>
      </c>
      <c r="L164" s="19" t="s">
        <v>618</v>
      </c>
      <c r="M164" s="14" t="s">
        <v>619</v>
      </c>
      <c r="N164" s="20" t="s">
        <v>56</v>
      </c>
      <c r="O164" s="21">
        <v>43739.0</v>
      </c>
      <c r="P164" s="17">
        <v>2016.0</v>
      </c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</row>
    <row r="165">
      <c r="A165" s="12"/>
      <c r="B165" s="12">
        <v>0.0</v>
      </c>
      <c r="C165" s="12">
        <v>0.0</v>
      </c>
      <c r="D165" s="32"/>
      <c r="E165" s="32"/>
      <c r="F165" s="14" t="s">
        <v>691</v>
      </c>
      <c r="G165" s="44"/>
      <c r="H165" s="39"/>
      <c r="I165" s="39"/>
      <c r="J165" s="17" t="s">
        <v>692</v>
      </c>
      <c r="K165" s="24" t="s">
        <v>39</v>
      </c>
      <c r="L165" s="19" t="s">
        <v>693</v>
      </c>
      <c r="M165" s="14" t="s">
        <v>694</v>
      </c>
      <c r="N165" s="20" t="s">
        <v>695</v>
      </c>
      <c r="O165" s="21">
        <v>43556.0</v>
      </c>
      <c r="P165" s="17">
        <v>2018.0</v>
      </c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</row>
    <row r="166">
      <c r="A166" s="12"/>
      <c r="B166" s="12">
        <v>0.0</v>
      </c>
      <c r="C166" s="12">
        <v>0.0</v>
      </c>
      <c r="D166" s="32"/>
      <c r="E166" s="32"/>
      <c r="F166" s="14" t="s">
        <v>84</v>
      </c>
      <c r="G166" s="44"/>
      <c r="H166" s="39"/>
      <c r="I166" s="39"/>
      <c r="J166" s="17" t="s">
        <v>696</v>
      </c>
      <c r="K166" s="24" t="s">
        <v>86</v>
      </c>
      <c r="L166" s="19" t="s">
        <v>697</v>
      </c>
      <c r="M166" s="14" t="s">
        <v>85</v>
      </c>
      <c r="N166" s="20" t="s">
        <v>56</v>
      </c>
      <c r="O166" s="21">
        <v>43009.0</v>
      </c>
      <c r="P166" s="17">
        <v>2014.0</v>
      </c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</row>
    <row r="167">
      <c r="A167" s="12"/>
      <c r="B167" s="12">
        <v>0.0</v>
      </c>
      <c r="C167" s="12">
        <v>0.0</v>
      </c>
      <c r="D167" s="32"/>
      <c r="E167" s="32"/>
      <c r="F167" s="14" t="s">
        <v>620</v>
      </c>
      <c r="G167" s="44"/>
      <c r="H167" s="39"/>
      <c r="I167" s="39"/>
      <c r="J167" s="17" t="s">
        <v>621</v>
      </c>
      <c r="K167" s="24" t="s">
        <v>86</v>
      </c>
      <c r="L167" s="19" t="s">
        <v>622</v>
      </c>
      <c r="M167" s="14" t="s">
        <v>623</v>
      </c>
      <c r="N167" s="20" t="s">
        <v>96</v>
      </c>
      <c r="O167" s="21">
        <v>43709.0</v>
      </c>
      <c r="P167" s="17">
        <v>2013.0</v>
      </c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</row>
    <row r="168">
      <c r="A168" s="12"/>
      <c r="B168" s="12">
        <v>0.0</v>
      </c>
      <c r="C168" s="12">
        <v>0.0</v>
      </c>
      <c r="D168" s="32"/>
      <c r="E168" s="32"/>
      <c r="F168" s="14" t="s">
        <v>698</v>
      </c>
      <c r="G168" s="44"/>
      <c r="H168" s="39"/>
      <c r="I168" s="39"/>
      <c r="J168" s="17" t="s">
        <v>699</v>
      </c>
      <c r="K168" s="24" t="s">
        <v>39</v>
      </c>
      <c r="L168" s="19" t="s">
        <v>700</v>
      </c>
      <c r="M168" s="14" t="s">
        <v>701</v>
      </c>
      <c r="N168" s="20" t="s">
        <v>701</v>
      </c>
      <c r="O168" s="21">
        <v>43647.0</v>
      </c>
      <c r="P168" s="17">
        <v>2017.0</v>
      </c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</row>
    <row r="169">
      <c r="A169" s="12"/>
      <c r="B169" s="12">
        <v>0.0</v>
      </c>
      <c r="C169" s="12">
        <v>0.0</v>
      </c>
      <c r="D169" s="32"/>
      <c r="E169" s="32"/>
      <c r="F169" s="14" t="s">
        <v>178</v>
      </c>
      <c r="G169" s="44"/>
      <c r="H169" s="39"/>
      <c r="I169" s="19" t="s">
        <v>702</v>
      </c>
      <c r="J169" s="17" t="s">
        <v>703</v>
      </c>
      <c r="K169" s="24" t="s">
        <v>181</v>
      </c>
      <c r="L169" s="19" t="s">
        <v>704</v>
      </c>
      <c r="M169" s="14" t="s">
        <v>180</v>
      </c>
      <c r="N169" s="20" t="s">
        <v>30</v>
      </c>
      <c r="O169" s="21">
        <v>40544.0</v>
      </c>
      <c r="P169" s="17">
        <v>2011.0</v>
      </c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</row>
    <row r="170">
      <c r="A170" s="12"/>
      <c r="B170" s="12">
        <v>0.0</v>
      </c>
      <c r="C170" s="12">
        <v>0.0</v>
      </c>
      <c r="D170" s="32"/>
      <c r="E170" s="32"/>
      <c r="F170" s="14" t="s">
        <v>705</v>
      </c>
      <c r="G170" s="44"/>
      <c r="H170" s="39"/>
      <c r="I170" s="39"/>
      <c r="J170" s="17" t="s">
        <v>706</v>
      </c>
      <c r="K170" s="24" t="s">
        <v>39</v>
      </c>
      <c r="L170" s="19" t="s">
        <v>707</v>
      </c>
      <c r="M170" s="14" t="s">
        <v>708</v>
      </c>
      <c r="N170" s="20" t="s">
        <v>548</v>
      </c>
      <c r="O170" s="21">
        <v>43497.0</v>
      </c>
      <c r="P170" s="17">
        <v>2017.0</v>
      </c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</row>
    <row r="171">
      <c r="A171" s="12"/>
      <c r="B171" s="12">
        <v>0.0</v>
      </c>
      <c r="C171" s="12">
        <v>0.0</v>
      </c>
      <c r="D171" s="32"/>
      <c r="E171" s="32"/>
      <c r="F171" s="14" t="s">
        <v>709</v>
      </c>
      <c r="G171" s="44"/>
      <c r="H171" s="39"/>
      <c r="I171" s="39"/>
      <c r="J171" s="17" t="s">
        <v>710</v>
      </c>
      <c r="K171" s="24" t="s">
        <v>39</v>
      </c>
      <c r="L171" s="19" t="s">
        <v>711</v>
      </c>
      <c r="M171" s="14" t="s">
        <v>712</v>
      </c>
      <c r="N171" s="20" t="s">
        <v>482</v>
      </c>
      <c r="O171" s="21">
        <v>43922.0</v>
      </c>
      <c r="P171" s="17">
        <v>2018.0</v>
      </c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</row>
    <row r="172">
      <c r="A172" s="12"/>
      <c r="B172" s="12">
        <v>0.0</v>
      </c>
      <c r="C172" s="12">
        <v>0.0</v>
      </c>
      <c r="D172" s="32"/>
      <c r="E172" s="32"/>
      <c r="F172" s="14" t="s">
        <v>713</v>
      </c>
      <c r="G172" s="44"/>
      <c r="H172" s="19" t="s">
        <v>714</v>
      </c>
      <c r="I172" s="19" t="s">
        <v>715</v>
      </c>
      <c r="J172" s="17" t="s">
        <v>716</v>
      </c>
      <c r="K172" s="24" t="s">
        <v>39</v>
      </c>
      <c r="L172" s="19" t="s">
        <v>717</v>
      </c>
      <c r="M172" s="14" t="s">
        <v>718</v>
      </c>
      <c r="N172" s="20" t="s">
        <v>719</v>
      </c>
      <c r="O172" s="21">
        <v>43132.0</v>
      </c>
      <c r="P172" s="17">
        <v>2016.0</v>
      </c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</row>
    <row r="173">
      <c r="A173" s="12"/>
      <c r="B173" s="12">
        <v>0.0</v>
      </c>
      <c r="C173" s="12">
        <v>0.0</v>
      </c>
      <c r="D173" s="32"/>
      <c r="E173" s="32"/>
      <c r="F173" s="14" t="s">
        <v>720</v>
      </c>
      <c r="G173" s="44"/>
      <c r="H173" s="39"/>
      <c r="I173" s="39"/>
      <c r="J173" s="17" t="s">
        <v>721</v>
      </c>
      <c r="K173" s="24" t="s">
        <v>86</v>
      </c>
      <c r="L173" s="19" t="s">
        <v>722</v>
      </c>
      <c r="M173" s="14" t="s">
        <v>723</v>
      </c>
      <c r="N173" s="20" t="s">
        <v>629</v>
      </c>
      <c r="O173" s="21">
        <v>43497.0</v>
      </c>
      <c r="P173" s="17">
        <v>2016.0</v>
      </c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</row>
    <row r="174">
      <c r="A174" s="12"/>
      <c r="B174" s="12">
        <v>0.0</v>
      </c>
      <c r="C174" s="12">
        <v>0.0</v>
      </c>
      <c r="D174" s="32"/>
      <c r="E174" s="32"/>
      <c r="F174" s="14" t="s">
        <v>183</v>
      </c>
      <c r="G174" s="44"/>
      <c r="H174" s="39"/>
      <c r="I174" s="39"/>
      <c r="J174" s="17" t="s">
        <v>724</v>
      </c>
      <c r="K174" s="24" t="s">
        <v>181</v>
      </c>
      <c r="L174" s="19" t="s">
        <v>725</v>
      </c>
      <c r="M174" s="14" t="s">
        <v>184</v>
      </c>
      <c r="N174" s="20" t="s">
        <v>135</v>
      </c>
      <c r="O174" s="21">
        <v>42887.0</v>
      </c>
      <c r="P174" s="17">
        <v>2006.0</v>
      </c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</row>
    <row r="175">
      <c r="A175" s="12"/>
      <c r="B175" s="12">
        <v>0.0</v>
      </c>
      <c r="C175" s="12">
        <v>0.0</v>
      </c>
      <c r="D175" s="32"/>
      <c r="E175" s="32"/>
      <c r="F175" s="14" t="s">
        <v>726</v>
      </c>
      <c r="G175" s="44"/>
      <c r="H175" s="39"/>
      <c r="I175" s="19" t="s">
        <v>727</v>
      </c>
      <c r="J175" s="17" t="s">
        <v>728</v>
      </c>
      <c r="K175" s="24" t="s">
        <v>181</v>
      </c>
      <c r="L175" s="19" t="s">
        <v>729</v>
      </c>
      <c r="M175" s="14" t="s">
        <v>730</v>
      </c>
      <c r="N175" s="20" t="s">
        <v>731</v>
      </c>
      <c r="O175" s="21">
        <v>43891.0</v>
      </c>
      <c r="P175" s="17">
        <v>2016.0</v>
      </c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</row>
    <row r="176">
      <c r="A176" s="12"/>
      <c r="B176" s="12">
        <v>0.0</v>
      </c>
      <c r="C176" s="12">
        <v>0.0</v>
      </c>
      <c r="D176" s="32"/>
      <c r="E176" s="32"/>
      <c r="F176" s="14" t="s">
        <v>732</v>
      </c>
      <c r="G176" s="44"/>
      <c r="H176" s="39"/>
      <c r="I176" s="39"/>
      <c r="J176" s="17" t="s">
        <v>733</v>
      </c>
      <c r="K176" s="24" t="s">
        <v>181</v>
      </c>
      <c r="L176" s="19" t="s">
        <v>734</v>
      </c>
      <c r="M176" s="14" t="s">
        <v>735</v>
      </c>
      <c r="N176" s="20" t="s">
        <v>548</v>
      </c>
      <c r="O176" s="21">
        <v>43647.0</v>
      </c>
      <c r="P176" s="17">
        <v>2015.0</v>
      </c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</row>
    <row r="177">
      <c r="A177" s="12"/>
      <c r="B177" s="12">
        <v>0.0</v>
      </c>
      <c r="C177" s="12">
        <v>0.0</v>
      </c>
      <c r="D177" s="32"/>
      <c r="E177" s="32"/>
      <c r="F177" s="14" t="s">
        <v>736</v>
      </c>
      <c r="G177" s="44"/>
      <c r="H177" s="39"/>
      <c r="I177" s="39"/>
      <c r="J177" s="17" t="s">
        <v>737</v>
      </c>
      <c r="K177" s="24" t="s">
        <v>181</v>
      </c>
      <c r="L177" s="19" t="s">
        <v>738</v>
      </c>
      <c r="M177" s="14" t="s">
        <v>739</v>
      </c>
      <c r="N177" s="20" t="s">
        <v>740</v>
      </c>
      <c r="O177" s="21">
        <v>43891.0</v>
      </c>
      <c r="P177" s="17">
        <v>2020.0</v>
      </c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</row>
    <row r="178">
      <c r="A178" s="12"/>
      <c r="B178" s="12">
        <v>0.0</v>
      </c>
      <c r="C178" s="12">
        <v>0.0</v>
      </c>
      <c r="D178" s="32"/>
      <c r="E178" s="32"/>
      <c r="F178" s="14" t="s">
        <v>741</v>
      </c>
      <c r="G178" s="44"/>
      <c r="H178" s="39"/>
      <c r="I178" s="39"/>
      <c r="J178" s="17" t="s">
        <v>742</v>
      </c>
      <c r="K178" s="24" t="s">
        <v>181</v>
      </c>
      <c r="L178" s="19" t="s">
        <v>743</v>
      </c>
      <c r="M178" s="14" t="s">
        <v>744</v>
      </c>
      <c r="N178" s="20" t="s">
        <v>745</v>
      </c>
      <c r="O178" s="21">
        <v>43282.0</v>
      </c>
      <c r="P178" s="17">
        <v>2017.0</v>
      </c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</row>
    <row r="179">
      <c r="A179" s="12"/>
      <c r="B179" s="12">
        <v>0.0</v>
      </c>
      <c r="C179" s="12">
        <v>0.0</v>
      </c>
      <c r="D179" s="32"/>
      <c r="E179" s="32"/>
      <c r="F179" s="14" t="s">
        <v>746</v>
      </c>
      <c r="G179" s="44"/>
      <c r="H179" s="39"/>
      <c r="I179" s="39"/>
      <c r="J179" s="17" t="s">
        <v>747</v>
      </c>
      <c r="K179" s="24" t="s">
        <v>181</v>
      </c>
      <c r="L179" s="19" t="s">
        <v>748</v>
      </c>
      <c r="M179" s="14" t="s">
        <v>749</v>
      </c>
      <c r="N179" s="20" t="s">
        <v>750</v>
      </c>
      <c r="O179" s="21">
        <v>43709.0</v>
      </c>
      <c r="P179" s="17">
        <v>2019.0</v>
      </c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</row>
    <row r="180">
      <c r="A180" s="12"/>
      <c r="B180" s="12">
        <v>0.0</v>
      </c>
      <c r="C180" s="12">
        <v>0.0</v>
      </c>
      <c r="D180" s="32"/>
      <c r="E180" s="32"/>
      <c r="F180" s="14" t="s">
        <v>560</v>
      </c>
      <c r="G180" s="15" t="s">
        <v>561</v>
      </c>
      <c r="H180" s="19" t="s">
        <v>562</v>
      </c>
      <c r="I180" s="39"/>
      <c r="J180" s="17" t="s">
        <v>563</v>
      </c>
      <c r="K180" s="24" t="s">
        <v>39</v>
      </c>
      <c r="L180" s="19" t="s">
        <v>564</v>
      </c>
      <c r="M180" s="14" t="s">
        <v>565</v>
      </c>
      <c r="N180" s="20" t="s">
        <v>566</v>
      </c>
      <c r="O180" s="21">
        <v>43617.0</v>
      </c>
      <c r="P180" s="17">
        <v>2013.0</v>
      </c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</row>
    <row r="181">
      <c r="A181" s="12"/>
      <c r="B181" s="12">
        <v>0.0</v>
      </c>
      <c r="C181" s="12">
        <v>0.0</v>
      </c>
      <c r="D181" s="32"/>
      <c r="E181" s="32"/>
      <c r="F181" s="14" t="s">
        <v>751</v>
      </c>
      <c r="G181" s="44"/>
      <c r="H181" s="16"/>
      <c r="I181" s="39"/>
      <c r="J181" s="17" t="s">
        <v>752</v>
      </c>
      <c r="K181" s="24" t="s">
        <v>39</v>
      </c>
      <c r="L181" s="19" t="s">
        <v>753</v>
      </c>
      <c r="M181" s="14" t="s">
        <v>754</v>
      </c>
      <c r="N181" s="20" t="s">
        <v>754</v>
      </c>
      <c r="O181" s="21">
        <v>43891.0</v>
      </c>
      <c r="P181" s="17">
        <v>2008.0</v>
      </c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</row>
    <row r="182">
      <c r="A182" s="12"/>
      <c r="B182" s="12">
        <v>0.0</v>
      </c>
      <c r="C182" s="12">
        <v>0.0</v>
      </c>
      <c r="D182" s="32"/>
      <c r="E182" s="32"/>
      <c r="F182" s="14" t="s">
        <v>755</v>
      </c>
      <c r="G182" s="44"/>
      <c r="H182" s="19" t="s">
        <v>756</v>
      </c>
      <c r="I182" s="39"/>
      <c r="J182" s="17" t="s">
        <v>757</v>
      </c>
      <c r="K182" s="24" t="s">
        <v>39</v>
      </c>
      <c r="L182" s="19" t="s">
        <v>758</v>
      </c>
      <c r="M182" s="14" t="s">
        <v>61</v>
      </c>
      <c r="N182" s="20" t="s">
        <v>759</v>
      </c>
      <c r="O182" s="21">
        <v>43586.0</v>
      </c>
      <c r="P182" s="17">
        <v>2012.0</v>
      </c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</row>
    <row r="183">
      <c r="A183" s="12"/>
      <c r="B183" s="12">
        <v>0.0</v>
      </c>
      <c r="C183" s="12">
        <v>0.0</v>
      </c>
      <c r="D183" s="32"/>
      <c r="E183" s="32"/>
      <c r="F183" s="14" t="s">
        <v>760</v>
      </c>
      <c r="G183" s="44"/>
      <c r="H183" s="39"/>
      <c r="I183" s="19" t="s">
        <v>761</v>
      </c>
      <c r="J183" s="17" t="s">
        <v>762</v>
      </c>
      <c r="K183" s="24" t="s">
        <v>39</v>
      </c>
      <c r="L183" s="19" t="s">
        <v>763</v>
      </c>
      <c r="M183" s="14" t="s">
        <v>764</v>
      </c>
      <c r="N183" s="20" t="s">
        <v>765</v>
      </c>
      <c r="O183" s="21">
        <v>43556.0</v>
      </c>
      <c r="P183" s="17">
        <v>2017.0</v>
      </c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</row>
    <row r="184">
      <c r="A184" s="12"/>
      <c r="B184" s="12">
        <v>0.0</v>
      </c>
      <c r="C184" s="12">
        <v>0.0</v>
      </c>
      <c r="D184" s="32"/>
      <c r="E184" s="32"/>
      <c r="F184" s="14" t="s">
        <v>766</v>
      </c>
      <c r="G184" s="44"/>
      <c r="H184" s="39"/>
      <c r="I184" s="19" t="s">
        <v>767</v>
      </c>
      <c r="J184" s="17" t="s">
        <v>768</v>
      </c>
      <c r="K184" s="24" t="s">
        <v>86</v>
      </c>
      <c r="L184" s="19" t="s">
        <v>769</v>
      </c>
      <c r="M184" s="14" t="s">
        <v>548</v>
      </c>
      <c r="N184" s="20" t="s">
        <v>548</v>
      </c>
      <c r="O184" s="21">
        <v>43221.0</v>
      </c>
      <c r="P184" s="17">
        <v>2008.0</v>
      </c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</row>
    <row r="185">
      <c r="A185" s="12"/>
      <c r="B185" s="12">
        <v>0.0</v>
      </c>
      <c r="C185" s="12">
        <v>0.0</v>
      </c>
      <c r="D185" s="32"/>
      <c r="E185" s="32"/>
      <c r="F185" s="14" t="s">
        <v>770</v>
      </c>
      <c r="G185" s="44"/>
      <c r="H185" s="19" t="s">
        <v>771</v>
      </c>
      <c r="I185" s="39"/>
      <c r="J185" s="17" t="s">
        <v>772</v>
      </c>
      <c r="K185" s="24" t="s">
        <v>39</v>
      </c>
      <c r="L185" s="19" t="s">
        <v>773</v>
      </c>
      <c r="M185" s="14" t="s">
        <v>61</v>
      </c>
      <c r="N185" s="20" t="s">
        <v>774</v>
      </c>
      <c r="O185" s="21">
        <v>41791.0</v>
      </c>
      <c r="P185" s="17">
        <v>2012.0</v>
      </c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</row>
    <row r="186">
      <c r="A186" s="12"/>
      <c r="B186" s="12">
        <v>0.0</v>
      </c>
      <c r="C186" s="12">
        <v>0.0</v>
      </c>
      <c r="D186" s="32"/>
      <c r="E186" s="32"/>
      <c r="F186" s="14" t="s">
        <v>775</v>
      </c>
      <c r="G186" s="44"/>
      <c r="H186" s="39"/>
      <c r="I186" s="39"/>
      <c r="J186" s="17" t="s">
        <v>776</v>
      </c>
      <c r="K186" s="24" t="s">
        <v>39</v>
      </c>
      <c r="L186" s="19" t="s">
        <v>777</v>
      </c>
      <c r="M186" s="14" t="s">
        <v>778</v>
      </c>
      <c r="N186" s="20" t="s">
        <v>779</v>
      </c>
      <c r="O186" s="21">
        <v>43891.0</v>
      </c>
      <c r="P186" s="17">
        <v>2017.0</v>
      </c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</row>
    <row r="187">
      <c r="A187" s="12"/>
      <c r="B187" s="12">
        <v>0.0</v>
      </c>
      <c r="C187" s="12">
        <v>0.0</v>
      </c>
      <c r="D187" s="32"/>
      <c r="E187" s="32"/>
      <c r="F187" s="14" t="s">
        <v>780</v>
      </c>
      <c r="G187" s="44"/>
      <c r="H187" s="39"/>
      <c r="I187" s="39"/>
      <c r="J187" s="17" t="s">
        <v>781</v>
      </c>
      <c r="K187" s="24" t="s">
        <v>39</v>
      </c>
      <c r="L187" s="19" t="s">
        <v>782</v>
      </c>
      <c r="M187" s="14" t="s">
        <v>783</v>
      </c>
      <c r="N187" s="20" t="s">
        <v>548</v>
      </c>
      <c r="O187" s="21">
        <v>43831.0</v>
      </c>
      <c r="P187" s="17">
        <v>2013.0</v>
      </c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</row>
    <row r="188">
      <c r="A188" s="12"/>
      <c r="B188" s="12">
        <v>0.0</v>
      </c>
      <c r="C188" s="12">
        <v>0.0</v>
      </c>
      <c r="D188" s="32"/>
      <c r="E188" s="32"/>
      <c r="F188" s="14" t="s">
        <v>784</v>
      </c>
      <c r="G188" s="44"/>
      <c r="H188" s="39"/>
      <c r="I188" s="19" t="s">
        <v>785</v>
      </c>
      <c r="J188" s="17" t="s">
        <v>786</v>
      </c>
      <c r="K188" s="24" t="s">
        <v>181</v>
      </c>
      <c r="L188" s="19" t="s">
        <v>787</v>
      </c>
      <c r="M188" s="14" t="s">
        <v>548</v>
      </c>
      <c r="N188" s="20" t="s">
        <v>788</v>
      </c>
      <c r="O188" s="21">
        <v>43282.0</v>
      </c>
      <c r="P188" s="17">
        <v>2017.0</v>
      </c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</row>
    <row r="189">
      <c r="A189" s="12"/>
      <c r="B189" s="12">
        <v>0.0</v>
      </c>
      <c r="C189" s="12">
        <v>0.0</v>
      </c>
      <c r="D189" s="32"/>
      <c r="E189" s="32"/>
      <c r="F189" s="14" t="s">
        <v>624</v>
      </c>
      <c r="G189" s="44"/>
      <c r="H189" s="39"/>
      <c r="I189" s="19" t="s">
        <v>625</v>
      </c>
      <c r="J189" s="17" t="s">
        <v>626</v>
      </c>
      <c r="K189" s="24" t="s">
        <v>39</v>
      </c>
      <c r="L189" s="19" t="s">
        <v>627</v>
      </c>
      <c r="M189" s="14" t="s">
        <v>628</v>
      </c>
      <c r="N189" s="20" t="s">
        <v>629</v>
      </c>
      <c r="O189" s="21">
        <v>43497.0</v>
      </c>
      <c r="P189" s="17">
        <v>2014.0</v>
      </c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</row>
    <row r="190">
      <c r="A190" s="12"/>
      <c r="B190" s="12">
        <v>0.0</v>
      </c>
      <c r="C190" s="12">
        <v>0.0</v>
      </c>
      <c r="D190" s="32"/>
      <c r="E190" s="32"/>
      <c r="F190" s="14" t="s">
        <v>789</v>
      </c>
      <c r="G190" s="44"/>
      <c r="H190" s="39"/>
      <c r="I190" s="19" t="s">
        <v>790</v>
      </c>
      <c r="J190" s="17" t="s">
        <v>791</v>
      </c>
      <c r="K190" s="24" t="s">
        <v>149</v>
      </c>
      <c r="L190" s="19" t="s">
        <v>792</v>
      </c>
      <c r="M190" s="14" t="s">
        <v>641</v>
      </c>
      <c r="N190" s="20" t="s">
        <v>641</v>
      </c>
      <c r="O190" s="21">
        <v>43282.0</v>
      </c>
      <c r="P190" s="17">
        <v>2018.0</v>
      </c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</row>
    <row r="191">
      <c r="A191" s="12"/>
      <c r="B191" s="12">
        <v>0.0</v>
      </c>
      <c r="C191" s="12">
        <v>0.0</v>
      </c>
      <c r="D191" s="32"/>
      <c r="E191" s="32"/>
      <c r="F191" s="14" t="s">
        <v>793</v>
      </c>
      <c r="G191" s="44"/>
      <c r="H191" s="19" t="s">
        <v>794</v>
      </c>
      <c r="I191" s="39"/>
      <c r="J191" s="17" t="s">
        <v>795</v>
      </c>
      <c r="K191" s="24" t="s">
        <v>39</v>
      </c>
      <c r="L191" s="19" t="s">
        <v>796</v>
      </c>
      <c r="M191" s="14" t="s">
        <v>797</v>
      </c>
      <c r="N191" s="20" t="s">
        <v>798</v>
      </c>
      <c r="O191" s="21">
        <v>43497.0</v>
      </c>
      <c r="P191" s="17">
        <v>2012.0</v>
      </c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</row>
    <row r="192">
      <c r="A192" s="12"/>
      <c r="B192" s="12">
        <v>0.0</v>
      </c>
      <c r="C192" s="12">
        <v>0.0</v>
      </c>
      <c r="D192" s="32"/>
      <c r="E192" s="32"/>
      <c r="F192" s="14" t="s">
        <v>799</v>
      </c>
      <c r="G192" s="44"/>
      <c r="H192" s="39"/>
      <c r="I192" s="19" t="s">
        <v>800</v>
      </c>
      <c r="J192" s="17" t="s">
        <v>801</v>
      </c>
      <c r="K192" s="24" t="s">
        <v>39</v>
      </c>
      <c r="L192" s="19" t="s">
        <v>802</v>
      </c>
      <c r="M192" s="14" t="s">
        <v>803</v>
      </c>
      <c r="N192" s="20" t="s">
        <v>804</v>
      </c>
      <c r="O192" s="21">
        <v>43374.0</v>
      </c>
      <c r="P192" s="17">
        <v>2018.0</v>
      </c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</row>
    <row r="193">
      <c r="A193" s="12"/>
      <c r="B193" s="12">
        <v>0.0</v>
      </c>
      <c r="C193" s="12">
        <v>0.0</v>
      </c>
      <c r="D193" s="32"/>
      <c r="E193" s="32"/>
      <c r="F193" s="14" t="s">
        <v>805</v>
      </c>
      <c r="G193" s="44"/>
      <c r="H193" s="39"/>
      <c r="I193" s="39"/>
      <c r="J193" s="17" t="s">
        <v>806</v>
      </c>
      <c r="K193" s="24" t="s">
        <v>59</v>
      </c>
      <c r="L193" s="19" t="s">
        <v>807</v>
      </c>
      <c r="M193" s="14" t="s">
        <v>808</v>
      </c>
      <c r="N193" s="20" t="s">
        <v>591</v>
      </c>
      <c r="O193" s="21">
        <v>43739.0</v>
      </c>
      <c r="P193" s="17">
        <v>2017.0</v>
      </c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</row>
    <row r="194">
      <c r="A194" s="12"/>
      <c r="B194" s="12">
        <v>0.0</v>
      </c>
      <c r="C194" s="12">
        <v>0.0</v>
      </c>
      <c r="D194" s="32"/>
      <c r="E194" s="32"/>
      <c r="F194" s="14" t="s">
        <v>809</v>
      </c>
      <c r="G194" s="44"/>
      <c r="H194" s="39"/>
      <c r="I194" s="19" t="s">
        <v>810</v>
      </c>
      <c r="J194" s="17" t="s">
        <v>811</v>
      </c>
      <c r="K194" s="24" t="s">
        <v>812</v>
      </c>
      <c r="L194" s="19" t="s">
        <v>813</v>
      </c>
      <c r="M194" s="14" t="s">
        <v>814</v>
      </c>
      <c r="N194" s="20" t="s">
        <v>815</v>
      </c>
      <c r="O194" s="21">
        <v>43891.0</v>
      </c>
      <c r="P194" s="17">
        <v>2016.0</v>
      </c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</row>
    <row r="195">
      <c r="A195" s="12"/>
      <c r="B195" s="12">
        <v>0.0</v>
      </c>
      <c r="C195" s="12">
        <v>0.0</v>
      </c>
      <c r="D195" s="32"/>
      <c r="E195" s="32"/>
      <c r="F195" s="14" t="s">
        <v>816</v>
      </c>
      <c r="G195" s="44"/>
      <c r="H195" s="39"/>
      <c r="I195" s="39"/>
      <c r="J195" s="17" t="s">
        <v>817</v>
      </c>
      <c r="K195" s="18"/>
      <c r="L195" s="19" t="s">
        <v>818</v>
      </c>
      <c r="M195" s="14" t="s">
        <v>819</v>
      </c>
      <c r="N195" s="20" t="s">
        <v>820</v>
      </c>
      <c r="O195" s="21">
        <v>44044.0</v>
      </c>
      <c r="P195" s="17">
        <v>2017.0</v>
      </c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</row>
    <row r="196">
      <c r="A196" s="12"/>
      <c r="B196" s="12">
        <v>0.0</v>
      </c>
      <c r="C196" s="12">
        <v>0.0</v>
      </c>
      <c r="D196" s="32"/>
      <c r="E196" s="32"/>
      <c r="F196" s="14" t="s">
        <v>821</v>
      </c>
      <c r="G196" s="44"/>
      <c r="H196" s="19" t="s">
        <v>822</v>
      </c>
      <c r="I196" s="39"/>
      <c r="J196" s="17" t="s">
        <v>823</v>
      </c>
      <c r="K196" s="24" t="s">
        <v>149</v>
      </c>
      <c r="L196" s="19" t="s">
        <v>824</v>
      </c>
      <c r="M196" s="14" t="s">
        <v>825</v>
      </c>
      <c r="N196" s="20" t="s">
        <v>826</v>
      </c>
      <c r="O196" s="21">
        <v>43374.0</v>
      </c>
      <c r="P196" s="17">
        <v>2017.0</v>
      </c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</row>
    <row r="197">
      <c r="A197" s="12"/>
      <c r="B197" s="12">
        <v>0.0</v>
      </c>
      <c r="C197" s="12">
        <v>0.0</v>
      </c>
      <c r="D197" s="32"/>
      <c r="E197" s="32"/>
      <c r="F197" s="14" t="s">
        <v>827</v>
      </c>
      <c r="G197" s="44"/>
      <c r="H197" s="39"/>
      <c r="I197" s="19" t="s">
        <v>828</v>
      </c>
      <c r="J197" s="17" t="s">
        <v>829</v>
      </c>
      <c r="K197" s="24" t="s">
        <v>39</v>
      </c>
      <c r="L197" s="19" t="s">
        <v>830</v>
      </c>
      <c r="M197" s="14" t="s">
        <v>831</v>
      </c>
      <c r="N197" s="20" t="s">
        <v>832</v>
      </c>
      <c r="O197" s="21">
        <v>44044.0</v>
      </c>
      <c r="P197" s="17">
        <v>2017.0</v>
      </c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</row>
    <row r="198">
      <c r="A198" s="12"/>
      <c r="B198" s="12">
        <v>0.0</v>
      </c>
      <c r="C198" s="12">
        <v>0.0</v>
      </c>
      <c r="D198" s="32"/>
      <c r="E198" s="32"/>
      <c r="F198" s="14" t="s">
        <v>833</v>
      </c>
      <c r="G198" s="44"/>
      <c r="H198" s="39"/>
      <c r="I198" s="39"/>
      <c r="J198" s="17" t="s">
        <v>834</v>
      </c>
      <c r="K198" s="24" t="s">
        <v>835</v>
      </c>
      <c r="L198" s="19" t="s">
        <v>836</v>
      </c>
      <c r="M198" s="14" t="s">
        <v>837</v>
      </c>
      <c r="N198" s="20" t="s">
        <v>838</v>
      </c>
      <c r="O198" s="21">
        <v>43374.0</v>
      </c>
      <c r="P198" s="17">
        <v>2019.0</v>
      </c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</row>
    <row r="199">
      <c r="A199" s="12"/>
      <c r="B199" s="12">
        <v>0.0</v>
      </c>
      <c r="C199" s="12">
        <v>0.0</v>
      </c>
      <c r="D199" s="32"/>
      <c r="E199" s="32"/>
      <c r="F199" s="14" t="s">
        <v>839</v>
      </c>
      <c r="G199" s="44"/>
      <c r="H199" s="39"/>
      <c r="I199" s="39"/>
      <c r="J199" s="17" t="s">
        <v>840</v>
      </c>
      <c r="K199" s="24" t="s">
        <v>835</v>
      </c>
      <c r="L199" s="19" t="s">
        <v>841</v>
      </c>
      <c r="M199" s="14" t="s">
        <v>842</v>
      </c>
      <c r="N199" s="20" t="s">
        <v>548</v>
      </c>
      <c r="O199" s="21">
        <v>43497.0</v>
      </c>
      <c r="P199" s="17">
        <v>2017.0</v>
      </c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</row>
    <row r="200">
      <c r="A200" s="12"/>
      <c r="B200" s="12">
        <v>0.0</v>
      </c>
      <c r="C200" s="12">
        <v>0.0</v>
      </c>
      <c r="D200" s="32"/>
      <c r="E200" s="32"/>
      <c r="F200" s="14" t="s">
        <v>593</v>
      </c>
      <c r="G200" s="44"/>
      <c r="H200" s="39"/>
      <c r="I200" s="39"/>
      <c r="J200" s="17" t="s">
        <v>843</v>
      </c>
      <c r="K200" s="24" t="s">
        <v>844</v>
      </c>
      <c r="L200" s="19" t="s">
        <v>845</v>
      </c>
      <c r="M200" s="14" t="s">
        <v>594</v>
      </c>
      <c r="N200" s="20" t="s">
        <v>846</v>
      </c>
      <c r="O200" s="21">
        <v>42461.0</v>
      </c>
      <c r="P200" s="17">
        <v>2016.0</v>
      </c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</row>
    <row r="201">
      <c r="A201" s="12"/>
      <c r="B201" s="12">
        <v>0.0</v>
      </c>
      <c r="C201" s="12">
        <v>0.0</v>
      </c>
      <c r="D201" s="32"/>
      <c r="E201" s="32"/>
      <c r="F201" s="14" t="s">
        <v>847</v>
      </c>
      <c r="G201" s="44"/>
      <c r="H201" s="39"/>
      <c r="I201" s="39"/>
      <c r="J201" s="17" t="s">
        <v>848</v>
      </c>
      <c r="K201" s="24" t="s">
        <v>86</v>
      </c>
      <c r="L201" s="19" t="s">
        <v>849</v>
      </c>
      <c r="M201" s="14" t="s">
        <v>850</v>
      </c>
      <c r="N201" s="20" t="s">
        <v>30</v>
      </c>
      <c r="O201" s="21">
        <v>43191.0</v>
      </c>
      <c r="P201" s="17">
        <v>2018.0</v>
      </c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</row>
    <row r="202">
      <c r="A202" s="12"/>
      <c r="B202" s="12">
        <v>0.0</v>
      </c>
      <c r="C202" s="12">
        <v>0.0</v>
      </c>
      <c r="D202" s="32"/>
      <c r="E202" s="32"/>
      <c r="F202" s="14" t="s">
        <v>851</v>
      </c>
      <c r="G202" s="44"/>
      <c r="H202" s="39"/>
      <c r="I202" s="39"/>
      <c r="J202" s="17" t="s">
        <v>852</v>
      </c>
      <c r="K202" s="24" t="s">
        <v>39</v>
      </c>
      <c r="L202" s="19" t="s">
        <v>853</v>
      </c>
      <c r="M202" s="14" t="s">
        <v>854</v>
      </c>
      <c r="N202" s="20" t="s">
        <v>30</v>
      </c>
      <c r="O202" s="21">
        <v>43070.0</v>
      </c>
      <c r="P202" s="17">
        <v>2017.0</v>
      </c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</row>
    <row r="203">
      <c r="A203" s="12"/>
      <c r="B203" s="12">
        <v>0.0</v>
      </c>
      <c r="C203" s="12">
        <v>0.0</v>
      </c>
      <c r="D203" s="32"/>
      <c r="E203" s="32"/>
      <c r="F203" s="14" t="s">
        <v>855</v>
      </c>
      <c r="G203" s="44"/>
      <c r="H203" s="39"/>
      <c r="I203" s="39"/>
      <c r="J203" s="17" t="s">
        <v>856</v>
      </c>
      <c r="K203" s="24" t="s">
        <v>39</v>
      </c>
      <c r="L203" s="19" t="s">
        <v>857</v>
      </c>
      <c r="M203" s="14" t="s">
        <v>858</v>
      </c>
      <c r="N203" s="20" t="s">
        <v>859</v>
      </c>
      <c r="O203" s="21">
        <v>43282.0</v>
      </c>
      <c r="P203" s="17">
        <v>2018.0</v>
      </c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</row>
    <row r="204">
      <c r="A204" s="12"/>
      <c r="B204" s="12">
        <v>0.0</v>
      </c>
      <c r="C204" s="12">
        <v>0.0</v>
      </c>
      <c r="D204" s="32"/>
      <c r="E204" s="32"/>
      <c r="F204" s="14" t="s">
        <v>860</v>
      </c>
      <c r="G204" s="44"/>
      <c r="H204" s="39"/>
      <c r="I204" s="39"/>
      <c r="J204" s="17" t="s">
        <v>861</v>
      </c>
      <c r="K204" s="24" t="s">
        <v>862</v>
      </c>
      <c r="L204" s="19" t="s">
        <v>863</v>
      </c>
      <c r="M204" s="14" t="s">
        <v>864</v>
      </c>
      <c r="N204" s="20" t="s">
        <v>865</v>
      </c>
      <c r="O204" s="21">
        <v>43466.0</v>
      </c>
      <c r="P204" s="17">
        <v>2015.0</v>
      </c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</row>
    <row r="205">
      <c r="A205" s="12"/>
      <c r="B205" s="12">
        <v>0.0</v>
      </c>
      <c r="C205" s="12">
        <v>0.0</v>
      </c>
      <c r="D205" s="32"/>
      <c r="E205" s="32"/>
      <c r="F205" s="14" t="s">
        <v>866</v>
      </c>
      <c r="G205" s="44"/>
      <c r="H205" s="39"/>
      <c r="I205" s="39"/>
      <c r="J205" s="17" t="s">
        <v>867</v>
      </c>
      <c r="K205" s="24" t="s">
        <v>181</v>
      </c>
      <c r="L205" s="19" t="s">
        <v>868</v>
      </c>
      <c r="M205" s="14" t="s">
        <v>869</v>
      </c>
      <c r="N205" s="20" t="s">
        <v>548</v>
      </c>
      <c r="O205" s="21">
        <v>43709.0</v>
      </c>
      <c r="P205" s="17">
        <v>2013.0</v>
      </c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</row>
    <row r="206">
      <c r="A206" s="12"/>
      <c r="B206" s="12">
        <v>0.0</v>
      </c>
      <c r="C206" s="12">
        <v>0.0</v>
      </c>
      <c r="D206" s="32"/>
      <c r="E206" s="32"/>
      <c r="F206" s="14" t="s">
        <v>870</v>
      </c>
      <c r="G206" s="44"/>
      <c r="H206" s="39"/>
      <c r="I206" s="19" t="s">
        <v>871</v>
      </c>
      <c r="J206" s="17" t="s">
        <v>872</v>
      </c>
      <c r="K206" s="24" t="s">
        <v>86</v>
      </c>
      <c r="L206" s="19" t="s">
        <v>873</v>
      </c>
      <c r="M206" s="14" t="s">
        <v>874</v>
      </c>
      <c r="N206" s="20" t="s">
        <v>875</v>
      </c>
      <c r="O206" s="21">
        <v>42948.0</v>
      </c>
      <c r="P206" s="17">
        <v>2015.0</v>
      </c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</row>
    <row r="207">
      <c r="A207" s="12"/>
      <c r="B207" s="12">
        <v>0.0</v>
      </c>
      <c r="C207" s="12">
        <v>0.0</v>
      </c>
      <c r="D207" s="32"/>
      <c r="E207" s="32"/>
      <c r="F207" s="14" t="s">
        <v>876</v>
      </c>
      <c r="G207" s="44"/>
      <c r="H207" s="39"/>
      <c r="I207" s="39"/>
      <c r="J207" s="17" t="s">
        <v>877</v>
      </c>
      <c r="K207" s="24" t="s">
        <v>39</v>
      </c>
      <c r="L207" s="19" t="s">
        <v>878</v>
      </c>
      <c r="M207" s="14" t="s">
        <v>879</v>
      </c>
      <c r="N207" s="20" t="s">
        <v>880</v>
      </c>
      <c r="O207" s="21">
        <v>41609.0</v>
      </c>
      <c r="P207" s="17">
        <v>2013.0</v>
      </c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</row>
    <row r="208">
      <c r="A208" s="12"/>
      <c r="B208" s="12">
        <v>0.0</v>
      </c>
      <c r="C208" s="12">
        <v>0.0</v>
      </c>
      <c r="D208" s="32"/>
      <c r="E208" s="32"/>
      <c r="F208" s="14" t="s">
        <v>881</v>
      </c>
      <c r="G208" s="44"/>
      <c r="H208" s="39"/>
      <c r="I208" s="19" t="s">
        <v>882</v>
      </c>
      <c r="J208" s="17" t="s">
        <v>883</v>
      </c>
      <c r="K208" s="24" t="s">
        <v>181</v>
      </c>
      <c r="L208" s="19" t="s">
        <v>884</v>
      </c>
      <c r="M208" s="14" t="s">
        <v>885</v>
      </c>
      <c r="N208" s="20" t="s">
        <v>886</v>
      </c>
      <c r="O208" s="21">
        <v>44075.0</v>
      </c>
      <c r="P208" s="17">
        <v>2013.0</v>
      </c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</row>
    <row r="209">
      <c r="A209" s="12"/>
      <c r="B209" s="12">
        <v>0.0</v>
      </c>
      <c r="C209" s="12">
        <v>0.0</v>
      </c>
      <c r="D209" s="32"/>
      <c r="E209" s="32"/>
      <c r="F209" s="14" t="s">
        <v>887</v>
      </c>
      <c r="G209" s="44"/>
      <c r="H209" s="19" t="s">
        <v>888</v>
      </c>
      <c r="I209" s="19" t="s">
        <v>889</v>
      </c>
      <c r="J209" s="17" t="s">
        <v>890</v>
      </c>
      <c r="K209" s="24" t="s">
        <v>39</v>
      </c>
      <c r="L209" s="19" t="s">
        <v>891</v>
      </c>
      <c r="M209" s="14" t="s">
        <v>892</v>
      </c>
      <c r="N209" s="20" t="s">
        <v>566</v>
      </c>
      <c r="O209" s="21">
        <v>42979.0</v>
      </c>
      <c r="P209" s="17">
        <v>2007.0</v>
      </c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</row>
    <row r="210">
      <c r="A210" s="12"/>
      <c r="B210" s="12">
        <v>0.0</v>
      </c>
      <c r="C210" s="12">
        <v>0.0</v>
      </c>
      <c r="D210" s="32"/>
      <c r="E210" s="32"/>
      <c r="F210" s="14" t="s">
        <v>893</v>
      </c>
      <c r="G210" s="44"/>
      <c r="H210" s="39"/>
      <c r="I210" s="39"/>
      <c r="J210" s="17" t="s">
        <v>894</v>
      </c>
      <c r="K210" s="24" t="s">
        <v>86</v>
      </c>
      <c r="L210" s="19" t="s">
        <v>895</v>
      </c>
      <c r="M210" s="14" t="s">
        <v>896</v>
      </c>
      <c r="N210" s="20" t="s">
        <v>161</v>
      </c>
      <c r="O210" s="21">
        <v>43800.0</v>
      </c>
      <c r="P210" s="17">
        <v>2018.0</v>
      </c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</row>
    <row r="211">
      <c r="A211" s="12"/>
      <c r="B211" s="12">
        <v>0.0</v>
      </c>
      <c r="C211" s="12">
        <v>0.0</v>
      </c>
      <c r="D211" s="32"/>
      <c r="E211" s="32"/>
      <c r="F211" s="14" t="s">
        <v>897</v>
      </c>
      <c r="G211" s="44"/>
      <c r="H211" s="39"/>
      <c r="I211" s="39"/>
      <c r="J211" s="17" t="s">
        <v>898</v>
      </c>
      <c r="K211" s="24" t="s">
        <v>86</v>
      </c>
      <c r="L211" s="19" t="s">
        <v>899</v>
      </c>
      <c r="M211" s="14" t="s">
        <v>30</v>
      </c>
      <c r="N211" s="20" t="s">
        <v>900</v>
      </c>
      <c r="O211" s="21">
        <v>42917.0</v>
      </c>
      <c r="P211" s="17">
        <v>2017.0</v>
      </c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</row>
    <row r="212">
      <c r="A212" s="12"/>
      <c r="B212" s="12">
        <v>0.0</v>
      </c>
      <c r="C212" s="12">
        <v>0.0</v>
      </c>
      <c r="D212" s="32"/>
      <c r="E212" s="32"/>
      <c r="F212" s="14" t="s">
        <v>901</v>
      </c>
      <c r="G212" s="44"/>
      <c r="H212" s="39"/>
      <c r="I212" s="19" t="s">
        <v>902</v>
      </c>
      <c r="J212" s="17" t="s">
        <v>903</v>
      </c>
      <c r="K212" s="24" t="s">
        <v>86</v>
      </c>
      <c r="L212" s="19" t="s">
        <v>904</v>
      </c>
      <c r="M212" s="14" t="s">
        <v>30</v>
      </c>
      <c r="N212" s="20" t="s">
        <v>30</v>
      </c>
      <c r="O212" s="21">
        <v>41244.0</v>
      </c>
      <c r="P212" s="17">
        <v>2012.0</v>
      </c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</row>
    <row r="213">
      <c r="A213" s="12"/>
      <c r="B213" s="12">
        <v>0.0</v>
      </c>
      <c r="C213" s="12">
        <v>0.0</v>
      </c>
      <c r="D213" s="32"/>
      <c r="E213" s="32"/>
      <c r="F213" s="14" t="s">
        <v>905</v>
      </c>
      <c r="G213" s="44"/>
      <c r="H213" s="39"/>
      <c r="I213" s="39"/>
      <c r="J213" s="17" t="s">
        <v>906</v>
      </c>
      <c r="K213" s="24" t="s">
        <v>39</v>
      </c>
      <c r="L213" s="19" t="s">
        <v>907</v>
      </c>
      <c r="M213" s="14" t="s">
        <v>908</v>
      </c>
      <c r="N213" s="20" t="s">
        <v>30</v>
      </c>
      <c r="O213" s="21">
        <v>43466.0</v>
      </c>
      <c r="P213" s="17">
        <v>2015.0</v>
      </c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</row>
    <row r="214">
      <c r="A214" s="12"/>
      <c r="B214" s="12">
        <v>0.0</v>
      </c>
      <c r="C214" s="12">
        <v>0.0</v>
      </c>
      <c r="D214" s="32"/>
      <c r="E214" s="32"/>
      <c r="F214" s="14" t="s">
        <v>909</v>
      </c>
      <c r="G214" s="44"/>
      <c r="H214" s="39"/>
      <c r="I214" s="39"/>
      <c r="J214" s="17" t="s">
        <v>910</v>
      </c>
      <c r="K214" s="24" t="s">
        <v>86</v>
      </c>
      <c r="L214" s="19" t="s">
        <v>911</v>
      </c>
      <c r="M214" s="14" t="s">
        <v>30</v>
      </c>
      <c r="N214" s="20" t="s">
        <v>912</v>
      </c>
      <c r="O214" s="21">
        <v>42917.0</v>
      </c>
      <c r="P214" s="17">
        <v>2017.0</v>
      </c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</row>
    <row r="215">
      <c r="A215" s="12"/>
      <c r="B215" s="12">
        <v>0.0</v>
      </c>
      <c r="C215" s="12">
        <v>0.0</v>
      </c>
      <c r="D215" s="32"/>
      <c r="E215" s="32"/>
      <c r="F215" s="14" t="s">
        <v>611</v>
      </c>
      <c r="G215" s="44"/>
      <c r="H215" s="39"/>
      <c r="I215" s="19" t="s">
        <v>913</v>
      </c>
      <c r="J215" s="17" t="s">
        <v>914</v>
      </c>
      <c r="K215" s="24" t="s">
        <v>86</v>
      </c>
      <c r="L215" s="19" t="s">
        <v>915</v>
      </c>
      <c r="M215" s="14" t="s">
        <v>613</v>
      </c>
      <c r="N215" s="20" t="s">
        <v>916</v>
      </c>
      <c r="O215" s="21">
        <v>43101.0</v>
      </c>
      <c r="P215" s="17">
        <v>2008.0</v>
      </c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</row>
    <row r="216">
      <c r="A216" s="12"/>
      <c r="B216" s="12">
        <v>0.0</v>
      </c>
      <c r="C216" s="12">
        <v>0.0</v>
      </c>
      <c r="D216" s="32"/>
      <c r="E216" s="32"/>
      <c r="F216" s="14" t="s">
        <v>917</v>
      </c>
      <c r="G216" s="44"/>
      <c r="H216" s="39"/>
      <c r="I216" s="39"/>
      <c r="J216" s="17" t="s">
        <v>918</v>
      </c>
      <c r="K216" s="24" t="s">
        <v>86</v>
      </c>
      <c r="L216" s="19" t="s">
        <v>919</v>
      </c>
      <c r="M216" s="14" t="s">
        <v>920</v>
      </c>
      <c r="N216" s="20" t="s">
        <v>921</v>
      </c>
      <c r="O216" s="21">
        <v>42339.0</v>
      </c>
      <c r="P216" s="17">
        <v>2011.0</v>
      </c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</row>
    <row r="217">
      <c r="A217" s="12"/>
      <c r="B217" s="12">
        <v>0.0</v>
      </c>
      <c r="C217" s="12">
        <v>0.0</v>
      </c>
      <c r="D217" s="32"/>
      <c r="E217" s="32"/>
      <c r="F217" s="14" t="s">
        <v>922</v>
      </c>
      <c r="G217" s="44"/>
      <c r="H217" s="39"/>
      <c r="I217" s="19" t="s">
        <v>923</v>
      </c>
      <c r="J217" s="17" t="s">
        <v>924</v>
      </c>
      <c r="K217" s="24" t="s">
        <v>86</v>
      </c>
      <c r="L217" s="19" t="s">
        <v>925</v>
      </c>
      <c r="M217" s="14" t="s">
        <v>926</v>
      </c>
      <c r="N217" s="20" t="s">
        <v>927</v>
      </c>
      <c r="O217" s="21">
        <v>43862.0</v>
      </c>
      <c r="P217" s="17">
        <v>2018.0</v>
      </c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</row>
    <row r="218">
      <c r="A218" s="12"/>
      <c r="B218" s="12">
        <v>0.0</v>
      </c>
      <c r="C218" s="12">
        <v>0.0</v>
      </c>
      <c r="D218" s="32"/>
      <c r="E218" s="32"/>
      <c r="F218" s="14" t="s">
        <v>928</v>
      </c>
      <c r="G218" s="44"/>
      <c r="H218" s="39"/>
      <c r="I218" s="39"/>
      <c r="J218" s="17" t="s">
        <v>929</v>
      </c>
      <c r="K218" s="24" t="s">
        <v>930</v>
      </c>
      <c r="L218" s="19" t="s">
        <v>931</v>
      </c>
      <c r="M218" s="14" t="s">
        <v>932</v>
      </c>
      <c r="N218" s="20" t="s">
        <v>30</v>
      </c>
      <c r="O218" s="21">
        <v>43647.0</v>
      </c>
      <c r="P218" s="17">
        <v>2019.0</v>
      </c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</row>
    <row r="219">
      <c r="A219" s="12"/>
      <c r="B219" s="12">
        <v>0.0</v>
      </c>
      <c r="C219" s="12">
        <v>0.0</v>
      </c>
      <c r="D219" s="32"/>
      <c r="E219" s="32"/>
      <c r="F219" s="14" t="s">
        <v>933</v>
      </c>
      <c r="G219" s="44"/>
      <c r="H219" s="39"/>
      <c r="I219" s="39"/>
      <c r="J219" s="17" t="s">
        <v>934</v>
      </c>
      <c r="K219" s="24" t="s">
        <v>39</v>
      </c>
      <c r="L219" s="19" t="s">
        <v>935</v>
      </c>
      <c r="M219" s="14" t="s">
        <v>936</v>
      </c>
      <c r="N219" s="20" t="s">
        <v>254</v>
      </c>
      <c r="O219" s="21">
        <v>43922.0</v>
      </c>
      <c r="P219" s="17">
        <v>2017.0</v>
      </c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</row>
    <row r="220">
      <c r="A220" s="12"/>
      <c r="B220" s="12">
        <v>0.0</v>
      </c>
      <c r="C220" s="12">
        <v>0.0</v>
      </c>
      <c r="D220" s="32"/>
      <c r="E220" s="32"/>
      <c r="F220" s="14" t="s">
        <v>937</v>
      </c>
      <c r="G220" s="44"/>
      <c r="H220" s="39"/>
      <c r="I220" s="39"/>
      <c r="J220" s="17" t="s">
        <v>938</v>
      </c>
      <c r="K220" s="24" t="s">
        <v>297</v>
      </c>
      <c r="L220" s="19" t="s">
        <v>939</v>
      </c>
      <c r="M220" s="14" t="s">
        <v>940</v>
      </c>
      <c r="N220" s="20" t="s">
        <v>941</v>
      </c>
      <c r="O220" s="21">
        <v>42767.0</v>
      </c>
      <c r="P220" s="17">
        <v>2014.0</v>
      </c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</row>
    <row r="221">
      <c r="A221" s="12"/>
      <c r="B221" s="12">
        <v>0.0</v>
      </c>
      <c r="C221" s="12">
        <v>0.0</v>
      </c>
      <c r="D221" s="32"/>
      <c r="E221" s="32"/>
      <c r="F221" s="14" t="s">
        <v>361</v>
      </c>
      <c r="G221" s="44"/>
      <c r="H221" s="39"/>
      <c r="I221" s="19" t="s">
        <v>942</v>
      </c>
      <c r="J221" s="17" t="s">
        <v>823</v>
      </c>
      <c r="K221" s="24" t="s">
        <v>54</v>
      </c>
      <c r="L221" s="19" t="s">
        <v>943</v>
      </c>
      <c r="M221" s="14" t="s">
        <v>363</v>
      </c>
      <c r="N221" s="20" t="s">
        <v>482</v>
      </c>
      <c r="O221" s="21">
        <v>43617.0</v>
      </c>
      <c r="P221" s="17">
        <v>2017.0</v>
      </c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</row>
    <row r="222">
      <c r="A222" s="12"/>
      <c r="B222" s="12">
        <v>0.0</v>
      </c>
      <c r="C222" s="12">
        <v>0.0</v>
      </c>
      <c r="D222" s="32"/>
      <c r="E222" s="32"/>
      <c r="F222" s="14" t="s">
        <v>944</v>
      </c>
      <c r="G222" s="44"/>
      <c r="H222" s="39"/>
      <c r="I222" s="39"/>
      <c r="J222" s="17" t="s">
        <v>945</v>
      </c>
      <c r="K222" s="24" t="s">
        <v>181</v>
      </c>
      <c r="L222" s="19" t="s">
        <v>946</v>
      </c>
      <c r="M222" s="14" t="s">
        <v>947</v>
      </c>
      <c r="N222" s="20" t="s">
        <v>948</v>
      </c>
      <c r="O222" s="21">
        <v>43709.0</v>
      </c>
      <c r="P222" s="17">
        <v>2019.0</v>
      </c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</row>
    <row r="223">
      <c r="A223" s="12"/>
      <c r="B223" s="12">
        <v>0.0</v>
      </c>
      <c r="C223" s="12">
        <v>0.0</v>
      </c>
      <c r="D223" s="32"/>
      <c r="E223" s="32"/>
      <c r="F223" s="14" t="s">
        <v>870</v>
      </c>
      <c r="G223" s="44"/>
      <c r="H223" s="39"/>
      <c r="I223" s="19" t="s">
        <v>871</v>
      </c>
      <c r="J223" s="17" t="s">
        <v>872</v>
      </c>
      <c r="K223" s="24" t="s">
        <v>86</v>
      </c>
      <c r="L223" s="19" t="s">
        <v>873</v>
      </c>
      <c r="M223" s="14" t="s">
        <v>874</v>
      </c>
      <c r="N223" s="20" t="s">
        <v>875</v>
      </c>
      <c r="O223" s="21">
        <v>42948.0</v>
      </c>
      <c r="P223" s="17">
        <v>2015.0</v>
      </c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</row>
    <row r="224">
      <c r="A224" s="12"/>
      <c r="B224" s="12">
        <v>0.0</v>
      </c>
      <c r="C224" s="12">
        <v>0.0</v>
      </c>
      <c r="D224" s="32"/>
      <c r="E224" s="32"/>
      <c r="F224" s="14" t="s">
        <v>949</v>
      </c>
      <c r="G224" s="44"/>
      <c r="H224" s="39"/>
      <c r="I224" s="39"/>
      <c r="J224" s="17" t="s">
        <v>950</v>
      </c>
      <c r="K224" s="24" t="s">
        <v>54</v>
      </c>
      <c r="L224" s="19" t="s">
        <v>951</v>
      </c>
      <c r="M224" s="14" t="s">
        <v>952</v>
      </c>
      <c r="N224" s="20" t="s">
        <v>30</v>
      </c>
      <c r="O224" s="21">
        <v>43191.0</v>
      </c>
      <c r="P224" s="17">
        <v>2015.0</v>
      </c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</row>
    <row r="225">
      <c r="A225" s="12"/>
      <c r="B225" s="12">
        <v>0.0</v>
      </c>
      <c r="C225" s="12">
        <v>0.0</v>
      </c>
      <c r="D225" s="32"/>
      <c r="E225" s="32"/>
      <c r="F225" s="14" t="s">
        <v>953</v>
      </c>
      <c r="G225" s="44"/>
      <c r="H225" s="39"/>
      <c r="I225" s="39"/>
      <c r="J225" s="17" t="s">
        <v>954</v>
      </c>
      <c r="K225" s="24" t="s">
        <v>39</v>
      </c>
      <c r="L225" s="19" t="s">
        <v>955</v>
      </c>
      <c r="M225" s="14" t="s">
        <v>956</v>
      </c>
      <c r="N225" s="20" t="s">
        <v>30</v>
      </c>
      <c r="O225" s="21">
        <v>43831.0</v>
      </c>
      <c r="P225" s="17">
        <v>2018.0</v>
      </c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</row>
    <row r="226">
      <c r="A226" s="12"/>
      <c r="B226" s="12">
        <v>0.0</v>
      </c>
      <c r="C226" s="12">
        <v>0.0</v>
      </c>
      <c r="D226" s="32"/>
      <c r="E226" s="32"/>
      <c r="F226" s="14" t="s">
        <v>957</v>
      </c>
      <c r="G226" s="44"/>
      <c r="H226" s="39"/>
      <c r="I226" s="39"/>
      <c r="J226" s="17" t="s">
        <v>958</v>
      </c>
      <c r="K226" s="24" t="s">
        <v>181</v>
      </c>
      <c r="L226" s="19" t="s">
        <v>959</v>
      </c>
      <c r="M226" s="14" t="s">
        <v>783</v>
      </c>
      <c r="N226" s="20" t="s">
        <v>960</v>
      </c>
      <c r="O226" s="21">
        <v>42370.0</v>
      </c>
      <c r="P226" s="17">
        <v>2012.0</v>
      </c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</row>
    <row r="227">
      <c r="A227" s="12"/>
      <c r="B227" s="12">
        <v>0.0</v>
      </c>
      <c r="C227" s="12">
        <v>0.0</v>
      </c>
      <c r="D227" s="32"/>
      <c r="E227" s="32"/>
      <c r="F227" s="14" t="s">
        <v>732</v>
      </c>
      <c r="G227" s="44"/>
      <c r="H227" s="39"/>
      <c r="I227" s="39"/>
      <c r="J227" s="17" t="s">
        <v>914</v>
      </c>
      <c r="K227" s="24" t="s">
        <v>181</v>
      </c>
      <c r="L227" s="19" t="s">
        <v>734</v>
      </c>
      <c r="M227" s="14" t="s">
        <v>735</v>
      </c>
      <c r="N227" s="20" t="s">
        <v>548</v>
      </c>
      <c r="O227" s="21">
        <v>43678.0</v>
      </c>
      <c r="P227" s="17">
        <v>2015.0</v>
      </c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</row>
    <row r="228">
      <c r="A228" s="12"/>
      <c r="B228" s="12">
        <v>0.0</v>
      </c>
      <c r="C228" s="12">
        <v>0.0</v>
      </c>
      <c r="D228" s="32"/>
      <c r="E228" s="32"/>
      <c r="F228" s="14" t="s">
        <v>961</v>
      </c>
      <c r="G228" s="44"/>
      <c r="H228" s="39"/>
      <c r="I228" s="39"/>
      <c r="J228" s="17" t="s">
        <v>703</v>
      </c>
      <c r="K228" s="24" t="s">
        <v>962</v>
      </c>
      <c r="L228" s="19" t="s">
        <v>963</v>
      </c>
      <c r="M228" s="14" t="s">
        <v>964</v>
      </c>
      <c r="N228" s="20" t="s">
        <v>965</v>
      </c>
      <c r="O228" s="21">
        <v>43466.0</v>
      </c>
      <c r="P228" s="17">
        <v>2013.0</v>
      </c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</row>
    <row r="229">
      <c r="A229" s="12"/>
      <c r="B229" s="12">
        <v>0.0</v>
      </c>
      <c r="C229" s="12">
        <v>0.0</v>
      </c>
      <c r="D229" s="32"/>
      <c r="E229" s="32"/>
      <c r="F229" s="14" t="s">
        <v>966</v>
      </c>
      <c r="G229" s="44"/>
      <c r="H229" s="39"/>
      <c r="I229" s="19" t="s">
        <v>967</v>
      </c>
      <c r="J229" s="17" t="s">
        <v>968</v>
      </c>
      <c r="K229" s="24" t="s">
        <v>39</v>
      </c>
      <c r="L229" s="19" t="s">
        <v>969</v>
      </c>
      <c r="M229" s="14" t="s">
        <v>783</v>
      </c>
      <c r="N229" s="20" t="s">
        <v>30</v>
      </c>
      <c r="O229" s="21">
        <v>43617.0</v>
      </c>
      <c r="P229" s="17">
        <v>2015.0</v>
      </c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</row>
    <row r="230">
      <c r="A230" s="12"/>
      <c r="B230" s="12">
        <v>0.0</v>
      </c>
      <c r="C230" s="12">
        <v>0.0</v>
      </c>
      <c r="D230" s="32"/>
      <c r="E230" s="32"/>
      <c r="F230" s="14" t="s">
        <v>970</v>
      </c>
      <c r="G230" s="44"/>
      <c r="H230" s="39"/>
      <c r="I230" s="39"/>
      <c r="J230" s="17" t="s">
        <v>971</v>
      </c>
      <c r="K230" s="24" t="s">
        <v>39</v>
      </c>
      <c r="L230" s="19" t="s">
        <v>972</v>
      </c>
      <c r="M230" s="14" t="s">
        <v>641</v>
      </c>
      <c r="N230" s="20" t="s">
        <v>973</v>
      </c>
      <c r="O230" s="21">
        <v>43556.0</v>
      </c>
      <c r="P230" s="17">
        <v>2016.0</v>
      </c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</row>
    <row r="231">
      <c r="A231" s="12"/>
      <c r="B231" s="12">
        <v>0.0</v>
      </c>
      <c r="C231" s="12">
        <v>0.0</v>
      </c>
      <c r="D231" s="32"/>
      <c r="E231" s="32"/>
      <c r="F231" s="14" t="s">
        <v>974</v>
      </c>
      <c r="G231" s="44"/>
      <c r="H231" s="39"/>
      <c r="I231" s="39"/>
      <c r="J231" s="17" t="s">
        <v>975</v>
      </c>
      <c r="K231" s="24" t="s">
        <v>962</v>
      </c>
      <c r="L231" s="19" t="s">
        <v>976</v>
      </c>
      <c r="M231" s="14" t="s">
        <v>977</v>
      </c>
      <c r="N231" s="20" t="s">
        <v>629</v>
      </c>
      <c r="O231" s="21">
        <v>43344.0</v>
      </c>
      <c r="P231" s="17">
        <v>2015.0</v>
      </c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</row>
    <row r="232">
      <c r="A232" s="12"/>
      <c r="B232" s="12">
        <v>0.0</v>
      </c>
      <c r="C232" s="12">
        <v>0.0</v>
      </c>
      <c r="D232" s="32"/>
      <c r="E232" s="32"/>
      <c r="F232" s="14" t="s">
        <v>978</v>
      </c>
      <c r="G232" s="44"/>
      <c r="H232" s="19" t="s">
        <v>979</v>
      </c>
      <c r="I232" s="39"/>
      <c r="J232" s="17" t="s">
        <v>980</v>
      </c>
      <c r="K232" s="24" t="s">
        <v>181</v>
      </c>
      <c r="L232" s="19" t="s">
        <v>981</v>
      </c>
      <c r="M232" s="14" t="s">
        <v>982</v>
      </c>
      <c r="N232" s="20" t="s">
        <v>30</v>
      </c>
      <c r="O232" s="21">
        <v>42948.0</v>
      </c>
      <c r="P232" s="17">
        <v>2013.0</v>
      </c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</row>
    <row r="233">
      <c r="A233" s="12"/>
      <c r="B233" s="12">
        <v>0.0</v>
      </c>
      <c r="C233" s="12">
        <v>0.0</v>
      </c>
      <c r="D233" s="32"/>
      <c r="E233" s="32"/>
      <c r="F233" s="14" t="s">
        <v>983</v>
      </c>
      <c r="G233" s="44"/>
      <c r="H233" s="39"/>
      <c r="I233" s="39"/>
      <c r="J233" s="17" t="s">
        <v>984</v>
      </c>
      <c r="K233" s="24" t="s">
        <v>297</v>
      </c>
      <c r="L233" s="19" t="s">
        <v>985</v>
      </c>
      <c r="M233" s="14" t="s">
        <v>548</v>
      </c>
      <c r="N233" s="20" t="s">
        <v>986</v>
      </c>
      <c r="O233" s="21">
        <v>43040.0</v>
      </c>
      <c r="P233" s="17">
        <v>2015.0</v>
      </c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</row>
    <row r="234">
      <c r="A234" s="12"/>
      <c r="B234" s="12">
        <v>0.0</v>
      </c>
      <c r="C234" s="12">
        <v>0.0</v>
      </c>
      <c r="D234" s="32"/>
      <c r="E234" s="32"/>
      <c r="F234" s="14" t="s">
        <v>987</v>
      </c>
      <c r="G234" s="44"/>
      <c r="H234" s="39"/>
      <c r="I234" s="39"/>
      <c r="J234" s="17" t="s">
        <v>872</v>
      </c>
      <c r="K234" s="24" t="s">
        <v>54</v>
      </c>
      <c r="L234" s="19" t="s">
        <v>988</v>
      </c>
      <c r="M234" s="14" t="s">
        <v>989</v>
      </c>
      <c r="N234" s="20" t="s">
        <v>886</v>
      </c>
      <c r="O234" s="21">
        <v>41671.0</v>
      </c>
      <c r="P234" s="17">
        <v>2010.0</v>
      </c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</row>
    <row r="235">
      <c r="A235" s="12"/>
      <c r="B235" s="12">
        <v>0.0</v>
      </c>
      <c r="C235" s="12">
        <v>0.0</v>
      </c>
      <c r="D235" s="32"/>
      <c r="E235" s="32"/>
      <c r="F235" s="14" t="s">
        <v>990</v>
      </c>
      <c r="G235" s="44"/>
      <c r="H235" s="39"/>
      <c r="I235" s="39"/>
      <c r="J235" s="17" t="s">
        <v>924</v>
      </c>
      <c r="K235" s="24" t="s">
        <v>54</v>
      </c>
      <c r="L235" s="19" t="s">
        <v>991</v>
      </c>
      <c r="M235" s="14" t="s">
        <v>992</v>
      </c>
      <c r="N235" s="20" t="s">
        <v>992</v>
      </c>
      <c r="O235" s="21">
        <v>43862.0</v>
      </c>
      <c r="P235" s="17">
        <v>2020.0</v>
      </c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</row>
    <row r="236">
      <c r="A236" s="12"/>
      <c r="B236" s="12">
        <v>0.0</v>
      </c>
      <c r="C236" s="12">
        <v>0.0</v>
      </c>
      <c r="D236" s="32"/>
      <c r="E236" s="32"/>
      <c r="F236" s="14" t="s">
        <v>993</v>
      </c>
      <c r="G236" s="44"/>
      <c r="H236" s="39"/>
      <c r="I236" s="19" t="s">
        <v>994</v>
      </c>
      <c r="J236" s="17" t="s">
        <v>995</v>
      </c>
      <c r="K236" s="24" t="s">
        <v>181</v>
      </c>
      <c r="L236" s="19" t="s">
        <v>996</v>
      </c>
      <c r="M236" s="14" t="s">
        <v>997</v>
      </c>
      <c r="N236" s="20" t="s">
        <v>998</v>
      </c>
      <c r="O236" s="21">
        <v>43466.0</v>
      </c>
      <c r="P236" s="17">
        <v>2017.0</v>
      </c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</row>
    <row r="237">
      <c r="A237" s="12"/>
      <c r="B237" s="12">
        <v>0.0</v>
      </c>
      <c r="C237" s="12">
        <v>0.0</v>
      </c>
      <c r="D237" s="32"/>
      <c r="E237" s="32"/>
      <c r="F237" s="14" t="s">
        <v>999</v>
      </c>
      <c r="G237" s="44"/>
      <c r="H237" s="19" t="s">
        <v>1000</v>
      </c>
      <c r="I237" s="39"/>
      <c r="J237" s="17" t="s">
        <v>1001</v>
      </c>
      <c r="K237" s="24" t="s">
        <v>181</v>
      </c>
      <c r="L237" s="19" t="s">
        <v>1002</v>
      </c>
      <c r="M237" s="14" t="s">
        <v>1003</v>
      </c>
      <c r="N237" s="20" t="s">
        <v>1004</v>
      </c>
      <c r="O237" s="21">
        <v>42948.0</v>
      </c>
      <c r="P237" s="17">
        <v>2013.0</v>
      </c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</row>
    <row r="238">
      <c r="A238" s="12"/>
      <c r="B238" s="12">
        <v>0.0</v>
      </c>
      <c r="C238" s="12">
        <v>0.0</v>
      </c>
      <c r="D238" s="32"/>
      <c r="E238" s="32"/>
      <c r="F238" s="14" t="s">
        <v>1005</v>
      </c>
      <c r="G238" s="44"/>
      <c r="H238" s="39"/>
      <c r="I238" s="39"/>
      <c r="J238" s="17" t="s">
        <v>1006</v>
      </c>
      <c r="K238" s="24" t="s">
        <v>39</v>
      </c>
      <c r="L238" s="19" t="s">
        <v>1007</v>
      </c>
      <c r="M238" s="14" t="s">
        <v>1008</v>
      </c>
      <c r="N238" s="20" t="s">
        <v>1009</v>
      </c>
      <c r="O238" s="21">
        <v>43497.0</v>
      </c>
      <c r="P238" s="17">
        <v>2013.0</v>
      </c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</row>
    <row r="239">
      <c r="A239" s="12"/>
      <c r="B239" s="12">
        <v>0.0</v>
      </c>
      <c r="C239" s="12">
        <v>0.0</v>
      </c>
      <c r="D239" s="32"/>
      <c r="E239" s="32"/>
      <c r="F239" s="14" t="s">
        <v>1010</v>
      </c>
      <c r="G239" s="44"/>
      <c r="H239" s="39"/>
      <c r="I239" s="39"/>
      <c r="J239" s="17" t="s">
        <v>1011</v>
      </c>
      <c r="K239" s="24" t="s">
        <v>181</v>
      </c>
      <c r="L239" s="19" t="s">
        <v>1012</v>
      </c>
      <c r="M239" s="14" t="s">
        <v>1013</v>
      </c>
      <c r="N239" s="20" t="s">
        <v>1014</v>
      </c>
      <c r="O239" s="21">
        <v>43466.0</v>
      </c>
      <c r="P239" s="17">
        <v>2013.0</v>
      </c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</row>
    <row r="240">
      <c r="A240" s="12"/>
      <c r="B240" s="12">
        <v>0.0</v>
      </c>
      <c r="C240" s="12">
        <v>0.0</v>
      </c>
      <c r="D240" s="32"/>
      <c r="E240" s="32"/>
      <c r="F240" s="14" t="s">
        <v>1015</v>
      </c>
      <c r="G240" s="44"/>
      <c r="H240" s="39"/>
      <c r="I240" s="19" t="s">
        <v>1016</v>
      </c>
      <c r="J240" s="17" t="s">
        <v>1017</v>
      </c>
      <c r="K240" s="24" t="s">
        <v>181</v>
      </c>
      <c r="L240" s="19" t="s">
        <v>1018</v>
      </c>
      <c r="M240" s="14" t="s">
        <v>1019</v>
      </c>
      <c r="N240" s="20" t="s">
        <v>1020</v>
      </c>
      <c r="O240" s="21">
        <v>43132.0</v>
      </c>
      <c r="P240" s="17">
        <v>2017.0</v>
      </c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</row>
    <row r="241">
      <c r="A241" s="12"/>
      <c r="B241" s="12">
        <v>0.0</v>
      </c>
      <c r="C241" s="12">
        <v>0.0</v>
      </c>
      <c r="D241" s="32"/>
      <c r="E241" s="32"/>
      <c r="F241" s="14" t="s">
        <v>567</v>
      </c>
      <c r="G241" s="15" t="s">
        <v>568</v>
      </c>
      <c r="H241" s="19" t="s">
        <v>569</v>
      </c>
      <c r="I241" s="19" t="s">
        <v>570</v>
      </c>
      <c r="J241" s="17" t="s">
        <v>571</v>
      </c>
      <c r="K241" s="24" t="s">
        <v>181</v>
      </c>
      <c r="L241" s="19" t="s">
        <v>572</v>
      </c>
      <c r="M241" s="14" t="s">
        <v>573</v>
      </c>
      <c r="N241" s="20" t="s">
        <v>574</v>
      </c>
      <c r="O241" s="21">
        <v>43709.0</v>
      </c>
      <c r="P241" s="17">
        <v>2017.0</v>
      </c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</row>
    <row r="242">
      <c r="A242" s="12"/>
      <c r="B242" s="12">
        <v>0.0</v>
      </c>
      <c r="C242" s="12">
        <v>0.0</v>
      </c>
      <c r="D242" s="32"/>
      <c r="E242" s="32"/>
      <c r="F242" s="14" t="s">
        <v>1021</v>
      </c>
      <c r="G242" s="44"/>
      <c r="H242" s="39"/>
      <c r="I242" s="39"/>
      <c r="J242" s="17" t="s">
        <v>1022</v>
      </c>
      <c r="K242" s="24" t="s">
        <v>181</v>
      </c>
      <c r="L242" s="19" t="s">
        <v>1023</v>
      </c>
      <c r="M242" s="14" t="s">
        <v>496</v>
      </c>
      <c r="N242" s="20" t="s">
        <v>254</v>
      </c>
      <c r="O242" s="21">
        <v>43070.0</v>
      </c>
      <c r="P242" s="17">
        <v>2014.0</v>
      </c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</row>
    <row r="243">
      <c r="A243" s="12"/>
      <c r="B243" s="12">
        <v>0.0</v>
      </c>
      <c r="C243" s="12">
        <v>0.0</v>
      </c>
      <c r="D243" s="32"/>
      <c r="E243" s="32"/>
      <c r="F243" s="14" t="s">
        <v>1024</v>
      </c>
      <c r="G243" s="44"/>
      <c r="H243" s="19" t="s">
        <v>1025</v>
      </c>
      <c r="I243" s="39"/>
      <c r="J243" s="17" t="s">
        <v>1026</v>
      </c>
      <c r="K243" s="24" t="s">
        <v>39</v>
      </c>
      <c r="L243" s="19" t="s">
        <v>1027</v>
      </c>
      <c r="M243" s="14" t="s">
        <v>161</v>
      </c>
      <c r="N243" s="20" t="s">
        <v>161</v>
      </c>
      <c r="O243" s="21">
        <v>43862.0</v>
      </c>
      <c r="P243" s="17">
        <v>2017.0</v>
      </c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</row>
    <row r="244">
      <c r="A244" s="12"/>
      <c r="B244" s="12">
        <v>0.0</v>
      </c>
      <c r="C244" s="12">
        <v>0.0</v>
      </c>
      <c r="D244" s="32"/>
      <c r="E244" s="32"/>
      <c r="F244" s="14" t="s">
        <v>1028</v>
      </c>
      <c r="G244" s="44"/>
      <c r="H244" s="39"/>
      <c r="I244" s="19" t="s">
        <v>1029</v>
      </c>
      <c r="J244" s="17" t="s">
        <v>1030</v>
      </c>
      <c r="K244" s="24" t="s">
        <v>181</v>
      </c>
      <c r="L244" s="19" t="s">
        <v>1031</v>
      </c>
      <c r="M244" s="14" t="s">
        <v>1032</v>
      </c>
      <c r="N244" s="20" t="s">
        <v>1033</v>
      </c>
      <c r="O244" s="21">
        <v>43891.0</v>
      </c>
      <c r="P244" s="17">
        <v>2017.0</v>
      </c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</row>
    <row r="245">
      <c r="A245" s="12"/>
      <c r="B245" s="12">
        <v>0.0</v>
      </c>
      <c r="C245" s="12">
        <v>0.0</v>
      </c>
      <c r="D245" s="32"/>
      <c r="E245" s="32"/>
      <c r="F245" s="14" t="s">
        <v>1034</v>
      </c>
      <c r="G245" s="44"/>
      <c r="H245" s="39"/>
      <c r="I245" s="19" t="s">
        <v>1035</v>
      </c>
      <c r="J245" s="17" t="s">
        <v>980</v>
      </c>
      <c r="K245" s="24" t="s">
        <v>181</v>
      </c>
      <c r="L245" s="19" t="s">
        <v>1036</v>
      </c>
      <c r="M245" s="14" t="s">
        <v>1037</v>
      </c>
      <c r="N245" s="20" t="s">
        <v>1038</v>
      </c>
      <c r="O245" s="21">
        <v>43160.0</v>
      </c>
      <c r="P245" s="17">
        <v>2013.0</v>
      </c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</row>
    <row r="246">
      <c r="A246" s="12"/>
      <c r="B246" s="12">
        <v>0.0</v>
      </c>
      <c r="C246" s="12">
        <v>0.0</v>
      </c>
      <c r="D246" s="32"/>
      <c r="E246" s="32"/>
      <c r="F246" s="14" t="s">
        <v>1039</v>
      </c>
      <c r="G246" s="44"/>
      <c r="H246" s="39"/>
      <c r="I246" s="39"/>
      <c r="J246" s="17" t="s">
        <v>1040</v>
      </c>
      <c r="K246" s="24" t="s">
        <v>181</v>
      </c>
      <c r="L246" s="19" t="s">
        <v>1041</v>
      </c>
      <c r="M246" s="14" t="s">
        <v>1042</v>
      </c>
      <c r="N246" s="20" t="s">
        <v>548</v>
      </c>
      <c r="O246" s="21">
        <v>42767.0</v>
      </c>
      <c r="P246" s="17">
        <v>2012.0</v>
      </c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</row>
    <row r="247">
      <c r="A247" s="12"/>
      <c r="B247" s="12">
        <v>0.0</v>
      </c>
      <c r="C247" s="12">
        <v>0.0</v>
      </c>
      <c r="D247" s="32"/>
      <c r="E247" s="32"/>
      <c r="F247" s="14" t="s">
        <v>247</v>
      </c>
      <c r="G247" s="44"/>
      <c r="H247" s="39"/>
      <c r="I247" s="39"/>
      <c r="J247" s="17" t="s">
        <v>1043</v>
      </c>
      <c r="K247" s="24" t="s">
        <v>54</v>
      </c>
      <c r="L247" s="19" t="s">
        <v>1044</v>
      </c>
      <c r="M247" s="14" t="s">
        <v>248</v>
      </c>
      <c r="N247" s="20" t="s">
        <v>1045</v>
      </c>
      <c r="O247" s="21">
        <v>43678.0</v>
      </c>
      <c r="P247" s="17">
        <v>2017.0</v>
      </c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</row>
    <row r="248">
      <c r="A248" s="12"/>
      <c r="B248" s="12">
        <v>0.0</v>
      </c>
      <c r="C248" s="12">
        <v>0.0</v>
      </c>
      <c r="D248" s="32"/>
      <c r="E248" s="32"/>
      <c r="F248" s="14" t="s">
        <v>1046</v>
      </c>
      <c r="G248" s="44"/>
      <c r="H248" s="39"/>
      <c r="I248" s="39"/>
      <c r="J248" s="17" t="s">
        <v>1047</v>
      </c>
      <c r="K248" s="24" t="s">
        <v>39</v>
      </c>
      <c r="L248" s="19" t="s">
        <v>1048</v>
      </c>
      <c r="M248" s="14" t="s">
        <v>1049</v>
      </c>
      <c r="N248" s="20" t="s">
        <v>548</v>
      </c>
      <c r="O248" s="21">
        <v>41183.0</v>
      </c>
      <c r="P248" s="17">
        <v>2012.0</v>
      </c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</row>
    <row r="249">
      <c r="A249" s="12"/>
      <c r="B249" s="12">
        <v>0.0</v>
      </c>
      <c r="C249" s="12">
        <v>0.0</v>
      </c>
      <c r="D249" s="32"/>
      <c r="E249" s="32"/>
      <c r="F249" s="14" t="s">
        <v>575</v>
      </c>
      <c r="G249" s="44"/>
      <c r="H249" s="39"/>
      <c r="I249" s="39"/>
      <c r="J249" s="17" t="s">
        <v>576</v>
      </c>
      <c r="K249" s="24" t="s">
        <v>86</v>
      </c>
      <c r="L249" s="19" t="s">
        <v>577</v>
      </c>
      <c r="M249" s="14" t="s">
        <v>578</v>
      </c>
      <c r="N249" s="20" t="s">
        <v>30</v>
      </c>
      <c r="O249" s="21">
        <v>42795.0</v>
      </c>
      <c r="P249" s="17">
        <v>2010.0</v>
      </c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</row>
    <row r="250">
      <c r="A250" s="12"/>
      <c r="B250" s="12">
        <v>0.0</v>
      </c>
      <c r="C250" s="12">
        <v>0.0</v>
      </c>
      <c r="D250" s="32"/>
      <c r="E250" s="32"/>
      <c r="F250" s="14" t="s">
        <v>252</v>
      </c>
      <c r="G250" s="44"/>
      <c r="H250" s="39"/>
      <c r="I250" s="39"/>
      <c r="J250" s="17" t="s">
        <v>1050</v>
      </c>
      <c r="K250" s="24" t="s">
        <v>86</v>
      </c>
      <c r="L250" s="19" t="s">
        <v>1051</v>
      </c>
      <c r="M250" s="14" t="s">
        <v>51</v>
      </c>
      <c r="N250" s="20" t="s">
        <v>30</v>
      </c>
      <c r="O250" s="21">
        <v>43435.0</v>
      </c>
      <c r="P250" s="17">
        <v>2017.0</v>
      </c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</row>
    <row r="251">
      <c r="A251" s="12"/>
      <c r="B251" s="12">
        <v>0.0</v>
      </c>
      <c r="C251" s="12">
        <v>0.0</v>
      </c>
      <c r="D251" s="32"/>
      <c r="E251" s="32"/>
      <c r="F251" s="14" t="s">
        <v>1052</v>
      </c>
      <c r="G251" s="44"/>
      <c r="H251" s="39"/>
      <c r="I251" s="19" t="s">
        <v>1053</v>
      </c>
      <c r="J251" s="17" t="s">
        <v>1054</v>
      </c>
      <c r="K251" s="24" t="s">
        <v>39</v>
      </c>
      <c r="L251" s="19" t="s">
        <v>1055</v>
      </c>
      <c r="M251" s="14" t="s">
        <v>482</v>
      </c>
      <c r="N251" s="20" t="s">
        <v>393</v>
      </c>
      <c r="O251" s="21">
        <v>42644.0</v>
      </c>
      <c r="P251" s="17">
        <v>2015.0</v>
      </c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</row>
    <row r="252">
      <c r="A252" s="12"/>
      <c r="B252" s="12">
        <v>0.0</v>
      </c>
      <c r="C252" s="12">
        <v>0.0</v>
      </c>
      <c r="D252" s="32"/>
      <c r="E252" s="32"/>
      <c r="F252" s="14" t="s">
        <v>1056</v>
      </c>
      <c r="G252" s="44"/>
      <c r="H252" s="39"/>
      <c r="I252" s="39"/>
      <c r="J252" s="17" t="s">
        <v>1057</v>
      </c>
      <c r="K252" s="24" t="s">
        <v>39</v>
      </c>
      <c r="L252" s="19" t="s">
        <v>1058</v>
      </c>
      <c r="M252" s="14" t="s">
        <v>1059</v>
      </c>
      <c r="N252" s="20" t="s">
        <v>1060</v>
      </c>
      <c r="O252" s="21">
        <v>43525.0</v>
      </c>
      <c r="P252" s="17">
        <v>2018.0</v>
      </c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</row>
    <row r="253">
      <c r="A253" s="12"/>
      <c r="B253" s="12">
        <v>0.0</v>
      </c>
      <c r="C253" s="12">
        <v>0.0</v>
      </c>
      <c r="D253" s="32"/>
      <c r="E253" s="32"/>
      <c r="F253" s="14" t="s">
        <v>1061</v>
      </c>
      <c r="G253" s="44"/>
      <c r="H253" s="39"/>
      <c r="I253" s="19" t="s">
        <v>1062</v>
      </c>
      <c r="J253" s="17" t="s">
        <v>1063</v>
      </c>
      <c r="K253" s="24" t="s">
        <v>39</v>
      </c>
      <c r="L253" s="19" t="s">
        <v>1064</v>
      </c>
      <c r="M253" s="14" t="s">
        <v>254</v>
      </c>
      <c r="N253" s="20" t="s">
        <v>254</v>
      </c>
      <c r="O253" s="21">
        <v>43497.0</v>
      </c>
      <c r="P253" s="17">
        <v>2016.0</v>
      </c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</row>
    <row r="254">
      <c r="A254" s="12"/>
      <c r="B254" s="12">
        <v>0.0</v>
      </c>
      <c r="C254" s="12">
        <v>0.0</v>
      </c>
      <c r="D254" s="32"/>
      <c r="E254" s="32"/>
      <c r="F254" s="14" t="s">
        <v>1065</v>
      </c>
      <c r="G254" s="44"/>
      <c r="H254" s="39"/>
      <c r="I254" s="39"/>
      <c r="J254" s="17" t="s">
        <v>1066</v>
      </c>
      <c r="K254" s="24" t="s">
        <v>39</v>
      </c>
      <c r="L254" s="19" t="s">
        <v>1067</v>
      </c>
      <c r="M254" s="14" t="s">
        <v>482</v>
      </c>
      <c r="N254" s="20" t="s">
        <v>548</v>
      </c>
      <c r="O254" s="21">
        <v>43405.0</v>
      </c>
      <c r="P254" s="17">
        <v>2010.0</v>
      </c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</row>
    <row r="255">
      <c r="A255" s="12"/>
      <c r="B255" s="12">
        <v>0.0</v>
      </c>
      <c r="C255" s="12">
        <v>0.0</v>
      </c>
      <c r="D255" s="32"/>
      <c r="E255" s="32"/>
      <c r="F255" s="14" t="s">
        <v>1068</v>
      </c>
      <c r="G255" s="44"/>
      <c r="H255" s="39"/>
      <c r="I255" s="39"/>
      <c r="J255" s="17" t="s">
        <v>1069</v>
      </c>
      <c r="K255" s="24" t="s">
        <v>54</v>
      </c>
      <c r="L255" s="19" t="s">
        <v>1070</v>
      </c>
      <c r="M255" s="14" t="s">
        <v>1071</v>
      </c>
      <c r="N255" s="20" t="s">
        <v>254</v>
      </c>
      <c r="O255" s="21">
        <v>42583.0</v>
      </c>
      <c r="P255" s="17">
        <v>2016.0</v>
      </c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</row>
    <row r="256">
      <c r="A256" s="12"/>
      <c r="B256" s="12">
        <v>0.0</v>
      </c>
      <c r="C256" s="12">
        <v>0.0</v>
      </c>
      <c r="D256" s="32"/>
      <c r="E256" s="32"/>
      <c r="F256" s="14" t="s">
        <v>1072</v>
      </c>
      <c r="G256" s="44"/>
      <c r="H256" s="39"/>
      <c r="I256" s="39"/>
      <c r="J256" s="17" t="s">
        <v>1073</v>
      </c>
      <c r="K256" s="24" t="s">
        <v>54</v>
      </c>
      <c r="L256" s="19" t="s">
        <v>1074</v>
      </c>
      <c r="M256" s="14" t="s">
        <v>1075</v>
      </c>
      <c r="N256" s="20" t="s">
        <v>548</v>
      </c>
      <c r="O256" s="21">
        <v>43891.0</v>
      </c>
      <c r="P256" s="17">
        <v>2013.0</v>
      </c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</row>
    <row r="257">
      <c r="A257" s="12"/>
      <c r="B257" s="12">
        <v>0.0</v>
      </c>
      <c r="C257" s="12">
        <v>0.0</v>
      </c>
      <c r="D257" s="32"/>
      <c r="E257" s="32"/>
      <c r="F257" s="14" t="s">
        <v>1076</v>
      </c>
      <c r="G257" s="44"/>
      <c r="H257" s="39"/>
      <c r="I257" s="39"/>
      <c r="J257" s="17" t="s">
        <v>1077</v>
      </c>
      <c r="K257" s="24" t="s">
        <v>39</v>
      </c>
      <c r="L257" s="19" t="s">
        <v>1078</v>
      </c>
      <c r="M257" s="14" t="s">
        <v>1079</v>
      </c>
      <c r="N257" s="20" t="s">
        <v>783</v>
      </c>
      <c r="O257" s="21">
        <v>43770.0</v>
      </c>
      <c r="P257" s="17">
        <v>2017.0</v>
      </c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</row>
    <row r="258">
      <c r="A258" s="12"/>
      <c r="B258" s="12">
        <v>0.0</v>
      </c>
      <c r="C258" s="12">
        <v>0.0</v>
      </c>
      <c r="D258" s="32"/>
      <c r="E258" s="32"/>
      <c r="F258" s="14" t="s">
        <v>1080</v>
      </c>
      <c r="G258" s="44"/>
      <c r="H258" s="39"/>
      <c r="I258" s="39"/>
      <c r="J258" s="14" t="s">
        <v>1081</v>
      </c>
      <c r="K258" s="24" t="s">
        <v>353</v>
      </c>
      <c r="L258" s="19" t="s">
        <v>1082</v>
      </c>
      <c r="M258" s="14" t="s">
        <v>1083</v>
      </c>
      <c r="N258" s="20" t="s">
        <v>1084</v>
      </c>
      <c r="O258" s="21">
        <v>42370.0</v>
      </c>
      <c r="P258" s="17">
        <v>2016.0</v>
      </c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</row>
    <row r="259">
      <c r="A259" s="12"/>
      <c r="B259" s="12">
        <v>0.0</v>
      </c>
      <c r="C259" s="12">
        <v>0.0</v>
      </c>
      <c r="D259" s="32"/>
      <c r="E259" s="32"/>
      <c r="F259" s="14" t="s">
        <v>1085</v>
      </c>
      <c r="G259" s="44"/>
      <c r="H259" s="39"/>
      <c r="I259" s="39"/>
      <c r="J259" s="17" t="s">
        <v>1086</v>
      </c>
      <c r="K259" s="24" t="s">
        <v>1087</v>
      </c>
      <c r="L259" s="19" t="s">
        <v>1088</v>
      </c>
      <c r="M259" s="14" t="s">
        <v>1089</v>
      </c>
      <c r="N259" s="20" t="s">
        <v>1084</v>
      </c>
      <c r="O259" s="21">
        <v>43556.0</v>
      </c>
      <c r="P259" s="17">
        <v>2013.0</v>
      </c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</row>
    <row r="260">
      <c r="A260" s="12"/>
      <c r="B260" s="12">
        <v>0.0</v>
      </c>
      <c r="C260" s="12">
        <v>0.0</v>
      </c>
      <c r="D260" s="32"/>
      <c r="E260" s="32"/>
      <c r="F260" s="14" t="s">
        <v>1090</v>
      </c>
      <c r="G260" s="44"/>
      <c r="H260" s="39"/>
      <c r="I260" s="39"/>
      <c r="J260" s="17" t="s">
        <v>1091</v>
      </c>
      <c r="K260" s="24" t="s">
        <v>297</v>
      </c>
      <c r="L260" s="19" t="s">
        <v>1092</v>
      </c>
      <c r="M260" s="14" t="s">
        <v>1093</v>
      </c>
      <c r="N260" s="20" t="s">
        <v>1094</v>
      </c>
      <c r="O260" s="21">
        <v>43405.0</v>
      </c>
      <c r="P260" s="17">
        <v>2017.0</v>
      </c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</row>
    <row r="261">
      <c r="A261" s="12"/>
      <c r="B261" s="12">
        <v>0.0</v>
      </c>
      <c r="C261" s="12">
        <v>0.0</v>
      </c>
      <c r="D261" s="32"/>
      <c r="E261" s="32"/>
      <c r="F261" s="14" t="s">
        <v>1095</v>
      </c>
      <c r="G261" s="44"/>
      <c r="H261" s="39"/>
      <c r="I261" s="39"/>
      <c r="J261" s="17" t="s">
        <v>576</v>
      </c>
      <c r="K261" s="24" t="s">
        <v>39</v>
      </c>
      <c r="L261" s="19" t="s">
        <v>1096</v>
      </c>
      <c r="M261" s="14" t="s">
        <v>1097</v>
      </c>
      <c r="N261" s="20" t="s">
        <v>1098</v>
      </c>
      <c r="O261" s="21">
        <v>43709.0</v>
      </c>
      <c r="P261" s="17">
        <v>2019.0</v>
      </c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</row>
    <row r="262">
      <c r="A262" s="12"/>
      <c r="B262" s="12">
        <v>0.0</v>
      </c>
      <c r="C262" s="12">
        <v>0.0</v>
      </c>
      <c r="D262" s="32"/>
      <c r="E262" s="32"/>
      <c r="F262" s="14" t="s">
        <v>1099</v>
      </c>
      <c r="G262" s="44"/>
      <c r="H262" s="39"/>
      <c r="I262" s="39"/>
      <c r="J262" s="17" t="s">
        <v>1100</v>
      </c>
      <c r="K262" s="24" t="s">
        <v>1101</v>
      </c>
      <c r="L262" s="19" t="s">
        <v>1102</v>
      </c>
      <c r="M262" s="14" t="s">
        <v>1098</v>
      </c>
      <c r="N262" s="20" t="s">
        <v>1103</v>
      </c>
      <c r="O262" s="21">
        <v>43862.0</v>
      </c>
      <c r="P262" s="17">
        <v>2018.0</v>
      </c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</row>
    <row r="263">
      <c r="A263" s="12"/>
      <c r="B263" s="12">
        <v>0.0</v>
      </c>
      <c r="C263" s="12">
        <v>0.0</v>
      </c>
      <c r="D263" s="32"/>
      <c r="E263" s="32"/>
      <c r="F263" s="14" t="s">
        <v>1104</v>
      </c>
      <c r="G263" s="44"/>
      <c r="H263" s="39"/>
      <c r="I263" s="39"/>
      <c r="J263" s="17" t="s">
        <v>1105</v>
      </c>
      <c r="K263" s="24" t="s">
        <v>297</v>
      </c>
      <c r="L263" s="19" t="s">
        <v>1106</v>
      </c>
      <c r="M263" s="14" t="s">
        <v>1107</v>
      </c>
      <c r="N263" s="20" t="s">
        <v>1108</v>
      </c>
      <c r="O263" s="21">
        <v>42522.0</v>
      </c>
      <c r="P263" s="17">
        <v>2015.0</v>
      </c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</row>
    <row r="264">
      <c r="A264" s="12"/>
      <c r="B264" s="12">
        <v>0.0</v>
      </c>
      <c r="C264" s="12">
        <v>0.0</v>
      </c>
      <c r="D264" s="32"/>
      <c r="E264" s="32"/>
      <c r="F264" s="14" t="s">
        <v>1109</v>
      </c>
      <c r="G264" s="15" t="s">
        <v>1110</v>
      </c>
      <c r="H264" s="19" t="s">
        <v>1111</v>
      </c>
      <c r="I264" s="39"/>
      <c r="J264" s="17" t="s">
        <v>1112</v>
      </c>
      <c r="K264" s="24" t="s">
        <v>39</v>
      </c>
      <c r="L264" s="19" t="s">
        <v>1113</v>
      </c>
      <c r="M264" s="14" t="s">
        <v>1114</v>
      </c>
      <c r="N264" s="20" t="s">
        <v>460</v>
      </c>
      <c r="O264" s="21">
        <v>43191.0</v>
      </c>
      <c r="P264" s="17">
        <v>2018.0</v>
      </c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</row>
    <row r="265">
      <c r="A265" s="12"/>
      <c r="B265" s="12">
        <v>0.0</v>
      </c>
      <c r="C265" s="12">
        <v>0.0</v>
      </c>
      <c r="D265" s="32"/>
      <c r="E265" s="32"/>
      <c r="F265" s="14" t="s">
        <v>1115</v>
      </c>
      <c r="G265" s="44"/>
      <c r="H265" s="39"/>
      <c r="I265" s="39"/>
      <c r="J265" s="17" t="s">
        <v>1116</v>
      </c>
      <c r="K265" s="24" t="s">
        <v>1117</v>
      </c>
      <c r="L265" s="19" t="s">
        <v>1118</v>
      </c>
      <c r="M265" s="14" t="s">
        <v>1119</v>
      </c>
      <c r="N265" s="20" t="s">
        <v>1004</v>
      </c>
      <c r="O265" s="21">
        <v>41699.0</v>
      </c>
      <c r="P265" s="17">
        <v>2014.0</v>
      </c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</row>
    <row r="266">
      <c r="A266" s="12"/>
      <c r="B266" s="12">
        <v>0.0</v>
      </c>
      <c r="C266" s="12">
        <v>0.0</v>
      </c>
      <c r="D266" s="32"/>
      <c r="E266" s="32"/>
      <c r="F266" s="14" t="s">
        <v>1120</v>
      </c>
      <c r="G266" s="44"/>
      <c r="H266" s="39"/>
      <c r="I266" s="19" t="s">
        <v>1121</v>
      </c>
      <c r="J266" s="17" t="s">
        <v>1122</v>
      </c>
      <c r="K266" s="24" t="s">
        <v>39</v>
      </c>
      <c r="L266" s="19" t="s">
        <v>1123</v>
      </c>
      <c r="M266" s="14" t="s">
        <v>1093</v>
      </c>
      <c r="N266" s="20" t="s">
        <v>1124</v>
      </c>
      <c r="O266" s="21">
        <v>43405.0</v>
      </c>
      <c r="P266" s="17">
        <v>2011.0</v>
      </c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</row>
    <row r="267">
      <c r="A267" s="12"/>
      <c r="B267" s="12">
        <v>0.0</v>
      </c>
      <c r="C267" s="12">
        <v>0.0</v>
      </c>
      <c r="D267" s="51"/>
      <c r="E267" s="51"/>
      <c r="F267" s="14" t="s">
        <v>1125</v>
      </c>
      <c r="G267" s="44"/>
      <c r="H267" s="39"/>
      <c r="I267" s="39"/>
      <c r="J267" s="17" t="s">
        <v>1086</v>
      </c>
      <c r="K267" s="24" t="s">
        <v>297</v>
      </c>
      <c r="L267" s="19" t="s">
        <v>1126</v>
      </c>
      <c r="M267" s="14" t="s">
        <v>1127</v>
      </c>
      <c r="N267" s="20" t="s">
        <v>1128</v>
      </c>
      <c r="O267" s="21">
        <v>42339.0</v>
      </c>
      <c r="P267" s="17">
        <v>2013.0</v>
      </c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</row>
    <row r="268">
      <c r="A268" s="12"/>
      <c r="B268" s="12">
        <v>0.0</v>
      </c>
      <c r="C268" s="12">
        <v>0.0</v>
      </c>
      <c r="D268" s="32"/>
      <c r="E268" s="32"/>
      <c r="F268" s="14" t="s">
        <v>1129</v>
      </c>
      <c r="G268" s="44"/>
      <c r="H268" s="39"/>
      <c r="I268" s="39"/>
      <c r="J268" s="17" t="s">
        <v>1130</v>
      </c>
      <c r="K268" s="24" t="s">
        <v>39</v>
      </c>
      <c r="L268" s="19" t="s">
        <v>1131</v>
      </c>
      <c r="M268" s="14" t="s">
        <v>1132</v>
      </c>
      <c r="N268" s="20" t="s">
        <v>30</v>
      </c>
      <c r="O268" s="21">
        <v>43709.0</v>
      </c>
      <c r="P268" s="17">
        <v>2018.0</v>
      </c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</row>
    <row r="269">
      <c r="A269" s="12"/>
      <c r="B269" s="12">
        <v>0.0</v>
      </c>
      <c r="C269" s="12">
        <v>0.0</v>
      </c>
      <c r="D269" s="32"/>
      <c r="E269" s="32"/>
      <c r="F269" s="14" t="s">
        <v>1133</v>
      </c>
      <c r="G269" s="44"/>
      <c r="H269" s="39"/>
      <c r="I269" s="39"/>
      <c r="J269" s="17" t="s">
        <v>1134</v>
      </c>
      <c r="K269" s="24" t="s">
        <v>86</v>
      </c>
      <c r="L269" s="19" t="s">
        <v>1135</v>
      </c>
      <c r="M269" s="14" t="s">
        <v>1136</v>
      </c>
      <c r="N269" s="20" t="s">
        <v>678</v>
      </c>
      <c r="O269" s="21">
        <v>43405.0</v>
      </c>
      <c r="P269" s="17">
        <v>2007.0</v>
      </c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</row>
    <row r="270">
      <c r="A270" s="12"/>
      <c r="B270" s="12">
        <v>0.0</v>
      </c>
      <c r="C270" s="12">
        <v>0.0</v>
      </c>
      <c r="D270" s="32"/>
      <c r="E270" s="32"/>
      <c r="F270" s="14" t="s">
        <v>1137</v>
      </c>
      <c r="G270" s="44"/>
      <c r="H270" s="39"/>
      <c r="I270" s="39"/>
      <c r="J270" s="17" t="s">
        <v>1138</v>
      </c>
      <c r="K270" s="24" t="s">
        <v>39</v>
      </c>
      <c r="L270" s="19" t="s">
        <v>1139</v>
      </c>
      <c r="M270" s="14" t="s">
        <v>1140</v>
      </c>
      <c r="N270" s="20" t="s">
        <v>1141</v>
      </c>
      <c r="O270" s="21">
        <v>43313.0</v>
      </c>
      <c r="P270" s="17">
        <v>2015.0</v>
      </c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</row>
    <row r="271">
      <c r="A271" s="12"/>
      <c r="B271" s="12">
        <v>0.0</v>
      </c>
      <c r="C271" s="12">
        <v>0.0</v>
      </c>
      <c r="D271" s="32"/>
      <c r="E271" s="32"/>
      <c r="F271" s="14" t="s">
        <v>1142</v>
      </c>
      <c r="G271" s="44"/>
      <c r="H271" s="39"/>
      <c r="I271" s="19" t="s">
        <v>1143</v>
      </c>
      <c r="J271" s="17" t="s">
        <v>1144</v>
      </c>
      <c r="K271" s="24" t="s">
        <v>181</v>
      </c>
      <c r="L271" s="19" t="s">
        <v>1145</v>
      </c>
      <c r="M271" s="14" t="s">
        <v>1146</v>
      </c>
      <c r="N271" s="20" t="s">
        <v>1147</v>
      </c>
      <c r="O271" s="21">
        <v>43678.0</v>
      </c>
      <c r="P271" s="17">
        <v>2011.0</v>
      </c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</row>
    <row r="272">
      <c r="A272" s="12"/>
      <c r="B272" s="12">
        <v>0.0</v>
      </c>
      <c r="C272" s="12">
        <v>0.0</v>
      </c>
      <c r="D272" s="32"/>
      <c r="E272" s="32"/>
      <c r="F272" s="14" t="s">
        <v>1148</v>
      </c>
      <c r="G272" s="44"/>
      <c r="H272" s="39"/>
      <c r="I272" s="39"/>
      <c r="J272" s="17" t="s">
        <v>1149</v>
      </c>
      <c r="K272" s="24" t="s">
        <v>39</v>
      </c>
      <c r="L272" s="19" t="s">
        <v>1150</v>
      </c>
      <c r="M272" s="14" t="s">
        <v>1151</v>
      </c>
      <c r="N272" s="20" t="s">
        <v>566</v>
      </c>
      <c r="O272" s="21">
        <v>43647.0</v>
      </c>
      <c r="P272" s="17">
        <v>2012.0</v>
      </c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</row>
    <row r="273">
      <c r="A273" s="12"/>
      <c r="B273" s="12">
        <v>0.0</v>
      </c>
      <c r="C273" s="12">
        <v>0.0</v>
      </c>
      <c r="D273" s="32"/>
      <c r="E273" s="32"/>
      <c r="F273" s="14" t="s">
        <v>1152</v>
      </c>
      <c r="G273" s="44"/>
      <c r="H273" s="39"/>
      <c r="I273" s="39"/>
      <c r="J273" s="17" t="s">
        <v>1057</v>
      </c>
      <c r="K273" s="24" t="s">
        <v>39</v>
      </c>
      <c r="L273" s="19" t="s">
        <v>1153</v>
      </c>
      <c r="M273" s="14" t="s">
        <v>1154</v>
      </c>
      <c r="N273" s="20" t="s">
        <v>1155</v>
      </c>
      <c r="O273" s="21">
        <v>43647.0</v>
      </c>
      <c r="P273" s="17">
        <v>2006.0</v>
      </c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</row>
    <row r="274">
      <c r="A274" s="12"/>
      <c r="B274" s="12">
        <v>0.0</v>
      </c>
      <c r="C274" s="12">
        <v>0.0</v>
      </c>
      <c r="D274" s="32"/>
      <c r="E274" s="32"/>
      <c r="F274" s="14" t="s">
        <v>1156</v>
      </c>
      <c r="G274" s="44"/>
      <c r="H274" s="39"/>
      <c r="I274" s="39"/>
      <c r="J274" s="17" t="s">
        <v>1157</v>
      </c>
      <c r="K274" s="24" t="s">
        <v>39</v>
      </c>
      <c r="L274" s="19" t="s">
        <v>1158</v>
      </c>
      <c r="M274" s="14" t="s">
        <v>30</v>
      </c>
      <c r="N274" s="20" t="s">
        <v>30</v>
      </c>
      <c r="O274" s="21">
        <v>43862.0</v>
      </c>
      <c r="P274" s="17">
        <v>2013.0</v>
      </c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</row>
    <row r="275">
      <c r="A275" s="12"/>
      <c r="B275" s="12">
        <v>0.0</v>
      </c>
      <c r="C275" s="12">
        <v>0.0</v>
      </c>
      <c r="D275" s="32"/>
      <c r="E275" s="32"/>
      <c r="F275" s="14" t="s">
        <v>1159</v>
      </c>
      <c r="G275" s="44"/>
      <c r="H275" s="39"/>
      <c r="I275" s="39"/>
      <c r="J275" s="17" t="s">
        <v>1160</v>
      </c>
      <c r="K275" s="24" t="s">
        <v>39</v>
      </c>
      <c r="L275" s="19" t="s">
        <v>1161</v>
      </c>
      <c r="M275" s="14" t="s">
        <v>641</v>
      </c>
      <c r="N275" s="20" t="s">
        <v>1162</v>
      </c>
      <c r="O275" s="21">
        <v>43739.0</v>
      </c>
      <c r="P275" s="17">
        <v>2015.0</v>
      </c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</row>
    <row r="276">
      <c r="A276" s="12"/>
      <c r="B276" s="12">
        <v>0.0</v>
      </c>
      <c r="C276" s="12">
        <v>0.0</v>
      </c>
      <c r="D276" s="32"/>
      <c r="E276" s="32"/>
      <c r="F276" s="14" t="s">
        <v>1163</v>
      </c>
      <c r="G276" s="44"/>
      <c r="H276" s="39"/>
      <c r="I276" s="19" t="s">
        <v>1164</v>
      </c>
      <c r="J276" s="17" t="s">
        <v>1165</v>
      </c>
      <c r="K276" s="24" t="s">
        <v>181</v>
      </c>
      <c r="L276" s="19" t="s">
        <v>1166</v>
      </c>
      <c r="M276" s="14" t="s">
        <v>1167</v>
      </c>
      <c r="N276" s="20" t="s">
        <v>1168</v>
      </c>
      <c r="O276" s="21">
        <v>43770.0</v>
      </c>
      <c r="P276" s="17">
        <v>2017.0</v>
      </c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</row>
    <row r="277">
      <c r="A277" s="12"/>
      <c r="B277" s="12">
        <v>0.0</v>
      </c>
      <c r="C277" s="12">
        <v>0.0</v>
      </c>
      <c r="D277" s="32"/>
      <c r="E277" s="32"/>
      <c r="F277" s="14" t="s">
        <v>1169</v>
      </c>
      <c r="G277" s="44"/>
      <c r="H277" s="39"/>
      <c r="I277" s="19" t="s">
        <v>1170</v>
      </c>
      <c r="J277" s="17" t="s">
        <v>1171</v>
      </c>
      <c r="K277" s="24" t="s">
        <v>149</v>
      </c>
      <c r="L277" s="19" t="s">
        <v>1172</v>
      </c>
      <c r="M277" s="14" t="s">
        <v>1173</v>
      </c>
      <c r="N277" s="20" t="s">
        <v>731</v>
      </c>
      <c r="O277" s="21">
        <v>43678.0</v>
      </c>
      <c r="P277" s="17">
        <v>2017.0</v>
      </c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</row>
    <row r="278">
      <c r="A278" s="12"/>
      <c r="B278" s="12">
        <v>0.0</v>
      </c>
      <c r="C278" s="12">
        <v>0.0</v>
      </c>
      <c r="D278" s="32"/>
      <c r="E278" s="32"/>
      <c r="F278" s="14" t="s">
        <v>1174</v>
      </c>
      <c r="G278" s="44"/>
      <c r="H278" s="39"/>
      <c r="I278" s="39"/>
      <c r="J278" s="17" t="s">
        <v>1175</v>
      </c>
      <c r="K278" s="24" t="s">
        <v>181</v>
      </c>
      <c r="L278" s="19" t="s">
        <v>1176</v>
      </c>
      <c r="M278" s="14" t="s">
        <v>1167</v>
      </c>
      <c r="N278" s="20" t="s">
        <v>1177</v>
      </c>
      <c r="O278" s="21">
        <v>43647.0</v>
      </c>
      <c r="P278" s="17">
        <v>2014.0</v>
      </c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</row>
    <row r="279">
      <c r="A279" s="12"/>
      <c r="B279" s="12">
        <v>0.0</v>
      </c>
      <c r="C279" s="12">
        <v>0.0</v>
      </c>
      <c r="D279" s="32"/>
      <c r="E279" s="32"/>
      <c r="F279" s="14" t="s">
        <v>1178</v>
      </c>
      <c r="G279" s="44"/>
      <c r="H279" s="39"/>
      <c r="I279" s="39"/>
      <c r="J279" s="17" t="s">
        <v>1179</v>
      </c>
      <c r="K279" s="24" t="s">
        <v>39</v>
      </c>
      <c r="L279" s="19" t="s">
        <v>1180</v>
      </c>
      <c r="M279" s="14" t="s">
        <v>1181</v>
      </c>
      <c r="N279" s="20" t="s">
        <v>1182</v>
      </c>
      <c r="O279" s="21">
        <v>43617.0</v>
      </c>
      <c r="P279" s="17">
        <v>2012.0</v>
      </c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</row>
    <row r="280">
      <c r="A280" s="12"/>
      <c r="B280" s="12">
        <v>0.0</v>
      </c>
      <c r="C280" s="12">
        <v>0.0</v>
      </c>
      <c r="D280" s="32"/>
      <c r="E280" s="32"/>
      <c r="F280" s="14" t="s">
        <v>1183</v>
      </c>
      <c r="G280" s="44"/>
      <c r="H280" s="19" t="s">
        <v>1184</v>
      </c>
      <c r="I280" s="19" t="s">
        <v>1185</v>
      </c>
      <c r="J280" s="17" t="s">
        <v>1186</v>
      </c>
      <c r="K280" s="24" t="s">
        <v>181</v>
      </c>
      <c r="L280" s="19" t="s">
        <v>1187</v>
      </c>
      <c r="M280" s="14" t="s">
        <v>1167</v>
      </c>
      <c r="N280" s="20" t="s">
        <v>1147</v>
      </c>
      <c r="O280" s="21">
        <v>43739.0</v>
      </c>
      <c r="P280" s="17">
        <v>2012.0</v>
      </c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</row>
    <row r="281">
      <c r="A281" s="12"/>
      <c r="B281" s="12">
        <v>0.0</v>
      </c>
      <c r="C281" s="12">
        <v>0.0</v>
      </c>
      <c r="D281" s="32"/>
      <c r="E281" s="32"/>
      <c r="F281" s="14" t="s">
        <v>1142</v>
      </c>
      <c r="G281" s="44"/>
      <c r="H281" s="39"/>
      <c r="I281" s="19" t="s">
        <v>1143</v>
      </c>
      <c r="J281" s="17" t="s">
        <v>1144</v>
      </c>
      <c r="K281" s="24" t="s">
        <v>181</v>
      </c>
      <c r="L281" s="19" t="s">
        <v>1145</v>
      </c>
      <c r="M281" s="14" t="s">
        <v>1146</v>
      </c>
      <c r="N281" s="20" t="s">
        <v>1147</v>
      </c>
      <c r="O281" s="21">
        <v>43678.0</v>
      </c>
      <c r="P281" s="17">
        <v>2011.0</v>
      </c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</row>
    <row r="282">
      <c r="A282" s="12"/>
      <c r="B282" s="12">
        <v>0.0</v>
      </c>
      <c r="C282" s="12">
        <v>0.0</v>
      </c>
      <c r="D282" s="32"/>
      <c r="E282" s="32"/>
      <c r="F282" s="14" t="s">
        <v>1188</v>
      </c>
      <c r="G282" s="44"/>
      <c r="H282" s="39"/>
      <c r="I282" s="39"/>
      <c r="J282" s="17" t="s">
        <v>1189</v>
      </c>
      <c r="K282" s="24" t="s">
        <v>181</v>
      </c>
      <c r="L282" s="19" t="s">
        <v>1190</v>
      </c>
      <c r="M282" s="14" t="s">
        <v>695</v>
      </c>
      <c r="N282" s="20" t="s">
        <v>56</v>
      </c>
      <c r="O282" s="21">
        <v>43739.0</v>
      </c>
      <c r="P282" s="17">
        <v>2012.0</v>
      </c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</row>
    <row r="283">
      <c r="A283" s="12"/>
      <c r="B283" s="12">
        <v>0.0</v>
      </c>
      <c r="C283" s="12">
        <v>0.0</v>
      </c>
      <c r="D283" s="32"/>
      <c r="E283" s="32"/>
      <c r="F283" s="14" t="s">
        <v>1191</v>
      </c>
      <c r="G283" s="44"/>
      <c r="H283" s="19" t="s">
        <v>1192</v>
      </c>
      <c r="I283" s="39"/>
      <c r="J283" s="17" t="s">
        <v>1193</v>
      </c>
      <c r="K283" s="24" t="s">
        <v>181</v>
      </c>
      <c r="L283" s="19" t="s">
        <v>1194</v>
      </c>
      <c r="M283" s="14" t="s">
        <v>1195</v>
      </c>
      <c r="N283" s="20" t="s">
        <v>1196</v>
      </c>
      <c r="O283" s="21">
        <v>43709.0</v>
      </c>
      <c r="P283" s="17">
        <v>2014.0</v>
      </c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</row>
    <row r="284">
      <c r="A284" s="12"/>
      <c r="B284" s="12">
        <v>0.0</v>
      </c>
      <c r="C284" s="12">
        <v>0.0</v>
      </c>
      <c r="D284" s="32"/>
      <c r="E284" s="32"/>
      <c r="F284" s="14" t="s">
        <v>1197</v>
      </c>
      <c r="G284" s="44"/>
      <c r="H284" s="19" t="s">
        <v>1198</v>
      </c>
      <c r="I284" s="39"/>
      <c r="J284" s="17" t="s">
        <v>1199</v>
      </c>
      <c r="K284" s="24" t="s">
        <v>39</v>
      </c>
      <c r="L284" s="19" t="s">
        <v>1200</v>
      </c>
      <c r="M284" s="14" t="s">
        <v>1201</v>
      </c>
      <c r="N284" s="20" t="s">
        <v>641</v>
      </c>
      <c r="O284" s="21">
        <v>43770.0</v>
      </c>
      <c r="P284" s="17">
        <v>2012.0</v>
      </c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</row>
    <row r="285">
      <c r="A285" s="12"/>
      <c r="B285" s="12">
        <v>0.0</v>
      </c>
      <c r="C285" s="12">
        <v>0.0</v>
      </c>
      <c r="D285" s="32"/>
      <c r="E285" s="32"/>
      <c r="F285" s="14" t="s">
        <v>1202</v>
      </c>
      <c r="G285" s="44"/>
      <c r="H285" s="19" t="s">
        <v>1203</v>
      </c>
      <c r="I285" s="39"/>
      <c r="J285" s="17" t="s">
        <v>1204</v>
      </c>
      <c r="K285" s="24" t="s">
        <v>1205</v>
      </c>
      <c r="L285" s="19" t="s">
        <v>1206</v>
      </c>
      <c r="M285" s="14" t="s">
        <v>30</v>
      </c>
      <c r="N285" s="20" t="s">
        <v>30</v>
      </c>
      <c r="O285" s="21">
        <v>43862.0</v>
      </c>
      <c r="P285" s="17">
        <v>2019.0</v>
      </c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</row>
    <row r="286">
      <c r="A286" s="12"/>
      <c r="B286" s="12">
        <v>0.0</v>
      </c>
      <c r="C286" s="12">
        <v>0.0</v>
      </c>
      <c r="D286" s="32"/>
      <c r="E286" s="32"/>
      <c r="F286" s="14" t="s">
        <v>1207</v>
      </c>
      <c r="G286" s="44"/>
      <c r="H286" s="39"/>
      <c r="I286" s="19" t="s">
        <v>1208</v>
      </c>
      <c r="J286" s="17" t="s">
        <v>1209</v>
      </c>
      <c r="K286" s="24" t="s">
        <v>181</v>
      </c>
      <c r="L286" s="19" t="s">
        <v>1210</v>
      </c>
      <c r="M286" s="14" t="s">
        <v>30</v>
      </c>
      <c r="N286" s="20" t="s">
        <v>30</v>
      </c>
      <c r="O286" s="21">
        <v>43221.0</v>
      </c>
      <c r="P286" s="17">
        <v>2018.0</v>
      </c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</row>
    <row r="287">
      <c r="A287" s="12"/>
      <c r="B287" s="12">
        <v>0.0</v>
      </c>
      <c r="C287" s="12">
        <v>0.0</v>
      </c>
      <c r="D287" s="32"/>
      <c r="E287" s="32"/>
      <c r="F287" s="14" t="s">
        <v>1211</v>
      </c>
      <c r="G287" s="44"/>
      <c r="H287" s="39"/>
      <c r="I287" s="39"/>
      <c r="J287" s="17" t="s">
        <v>1212</v>
      </c>
      <c r="K287" s="24" t="s">
        <v>1213</v>
      </c>
      <c r="L287" s="19" t="s">
        <v>1214</v>
      </c>
      <c r="M287" s="14" t="s">
        <v>1215</v>
      </c>
      <c r="N287" s="20" t="s">
        <v>1084</v>
      </c>
      <c r="O287" s="21">
        <v>43221.0</v>
      </c>
      <c r="P287" s="17">
        <v>2015.0</v>
      </c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</row>
    <row r="288">
      <c r="A288" s="12"/>
      <c r="B288" s="12">
        <v>0.0</v>
      </c>
      <c r="C288" s="12">
        <v>0.0</v>
      </c>
      <c r="D288" s="32"/>
      <c r="E288" s="32"/>
      <c r="F288" s="14" t="s">
        <v>1216</v>
      </c>
      <c r="G288" s="44"/>
      <c r="H288" s="39"/>
      <c r="I288" s="39"/>
      <c r="J288" s="17" t="s">
        <v>1165</v>
      </c>
      <c r="K288" s="24" t="s">
        <v>862</v>
      </c>
      <c r="L288" s="19" t="s">
        <v>1217</v>
      </c>
      <c r="M288" s="14" t="s">
        <v>254</v>
      </c>
      <c r="N288" s="20" t="s">
        <v>1098</v>
      </c>
      <c r="O288" s="21">
        <v>43556.0</v>
      </c>
      <c r="P288" s="17">
        <v>2019.0</v>
      </c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</row>
    <row r="289">
      <c r="A289" s="12"/>
      <c r="B289" s="12">
        <v>0.0</v>
      </c>
      <c r="C289" s="12">
        <v>0.0</v>
      </c>
      <c r="D289" s="32"/>
      <c r="E289" s="32"/>
      <c r="F289" s="14" t="s">
        <v>1218</v>
      </c>
      <c r="G289" s="44"/>
      <c r="H289" s="19" t="s">
        <v>1219</v>
      </c>
      <c r="I289" s="39"/>
      <c r="J289" s="17" t="s">
        <v>1220</v>
      </c>
      <c r="K289" s="24" t="s">
        <v>181</v>
      </c>
      <c r="L289" s="19" t="s">
        <v>1221</v>
      </c>
      <c r="M289" s="14" t="s">
        <v>1222</v>
      </c>
      <c r="N289" s="20" t="s">
        <v>641</v>
      </c>
      <c r="O289" s="21">
        <v>43497.0</v>
      </c>
      <c r="P289" s="17">
        <v>2018.0</v>
      </c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</row>
    <row r="290">
      <c r="A290" s="12"/>
      <c r="B290" s="12">
        <v>0.0</v>
      </c>
      <c r="C290" s="12">
        <v>0.0</v>
      </c>
      <c r="D290" s="32"/>
      <c r="E290" s="32"/>
      <c r="F290" s="14" t="s">
        <v>1223</v>
      </c>
      <c r="G290" s="44"/>
      <c r="H290" s="39"/>
      <c r="I290" s="39"/>
      <c r="J290" s="17" t="s">
        <v>1224</v>
      </c>
      <c r="K290" s="24" t="s">
        <v>962</v>
      </c>
      <c r="L290" s="19" t="s">
        <v>1225</v>
      </c>
      <c r="M290" s="14" t="s">
        <v>1226</v>
      </c>
      <c r="N290" s="20" t="s">
        <v>1227</v>
      </c>
      <c r="O290" s="21">
        <v>43191.0</v>
      </c>
      <c r="P290" s="17">
        <v>2018.0</v>
      </c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</row>
    <row r="291">
      <c r="A291" s="12"/>
      <c r="B291" s="12">
        <v>0.0</v>
      </c>
      <c r="C291" s="12">
        <v>0.0</v>
      </c>
      <c r="D291" s="32"/>
      <c r="E291" s="32"/>
      <c r="F291" s="14" t="s">
        <v>1228</v>
      </c>
      <c r="G291" s="44"/>
      <c r="H291" s="39"/>
      <c r="I291" s="39"/>
      <c r="J291" s="17" t="s">
        <v>1229</v>
      </c>
      <c r="K291" s="24" t="s">
        <v>1230</v>
      </c>
      <c r="L291" s="19" t="s">
        <v>1231</v>
      </c>
      <c r="M291" s="14" t="s">
        <v>1232</v>
      </c>
      <c r="N291" s="20" t="s">
        <v>1233</v>
      </c>
      <c r="O291" s="21">
        <v>42826.0</v>
      </c>
      <c r="P291" s="17">
        <v>2004.0</v>
      </c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</row>
    <row r="292">
      <c r="A292" s="12"/>
      <c r="B292" s="12">
        <v>0.0</v>
      </c>
      <c r="C292" s="12">
        <v>0.0</v>
      </c>
      <c r="D292" s="32"/>
      <c r="E292" s="32"/>
      <c r="F292" s="14" t="s">
        <v>1234</v>
      </c>
      <c r="G292" s="44"/>
      <c r="H292" s="39"/>
      <c r="I292" s="39"/>
      <c r="J292" s="17" t="s">
        <v>1235</v>
      </c>
      <c r="K292" s="24" t="s">
        <v>86</v>
      </c>
      <c r="L292" s="19" t="s">
        <v>1236</v>
      </c>
      <c r="M292" s="14" t="s">
        <v>1237</v>
      </c>
      <c r="N292" s="20" t="s">
        <v>1237</v>
      </c>
      <c r="O292" s="21">
        <v>43647.0</v>
      </c>
      <c r="P292" s="17">
        <v>2016.0</v>
      </c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</row>
    <row r="293">
      <c r="A293" s="12"/>
      <c r="B293" s="12">
        <v>0.0</v>
      </c>
      <c r="C293" s="12">
        <v>0.0</v>
      </c>
      <c r="D293" s="32"/>
      <c r="E293" s="32"/>
      <c r="F293" s="14" t="s">
        <v>1238</v>
      </c>
      <c r="G293" s="44"/>
      <c r="H293" s="39"/>
      <c r="I293" s="39"/>
      <c r="J293" s="17" t="s">
        <v>1239</v>
      </c>
      <c r="K293" s="24" t="s">
        <v>86</v>
      </c>
      <c r="L293" s="19" t="s">
        <v>1240</v>
      </c>
      <c r="M293" s="14" t="s">
        <v>1241</v>
      </c>
      <c r="N293" s="20" t="s">
        <v>1237</v>
      </c>
      <c r="O293" s="21">
        <v>43466.0</v>
      </c>
      <c r="P293" s="17">
        <v>2018.0</v>
      </c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</row>
    <row r="294">
      <c r="A294" s="12"/>
      <c r="B294" s="12">
        <v>0.0</v>
      </c>
      <c r="C294" s="12">
        <v>0.0</v>
      </c>
      <c r="D294" s="32"/>
      <c r="E294" s="32"/>
      <c r="F294" s="14" t="s">
        <v>1242</v>
      </c>
      <c r="G294" s="44"/>
      <c r="H294" s="39"/>
      <c r="I294" s="39"/>
      <c r="J294" s="17" t="s">
        <v>1243</v>
      </c>
      <c r="K294" s="24" t="s">
        <v>54</v>
      </c>
      <c r="L294" s="19" t="s">
        <v>1244</v>
      </c>
      <c r="M294" s="14" t="s">
        <v>1245</v>
      </c>
      <c r="N294" s="20" t="s">
        <v>1246</v>
      </c>
      <c r="O294" s="21">
        <v>41913.0</v>
      </c>
      <c r="P294" s="17">
        <v>2009.0</v>
      </c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</row>
    <row r="295">
      <c r="A295" s="12"/>
      <c r="B295" s="12">
        <v>0.0</v>
      </c>
      <c r="C295" s="12">
        <v>0.0</v>
      </c>
      <c r="D295" s="32"/>
      <c r="E295" s="32"/>
      <c r="F295" s="14" t="s">
        <v>1247</v>
      </c>
      <c r="G295" s="44"/>
      <c r="H295" s="39"/>
      <c r="I295" s="39"/>
      <c r="J295" s="17" t="s">
        <v>1248</v>
      </c>
      <c r="K295" s="24" t="s">
        <v>39</v>
      </c>
      <c r="L295" s="19" t="s">
        <v>1249</v>
      </c>
      <c r="M295" s="14" t="s">
        <v>1250</v>
      </c>
      <c r="N295" s="20" t="s">
        <v>1251</v>
      </c>
      <c r="O295" s="21">
        <v>41821.0</v>
      </c>
      <c r="P295" s="17">
        <v>2004.0</v>
      </c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</row>
    <row r="296">
      <c r="A296" s="12"/>
      <c r="B296" s="12">
        <v>0.0</v>
      </c>
      <c r="C296" s="12">
        <v>0.0</v>
      </c>
      <c r="D296" s="32"/>
      <c r="E296" s="32"/>
      <c r="F296" s="14" t="s">
        <v>1252</v>
      </c>
      <c r="G296" s="44"/>
      <c r="H296" s="39"/>
      <c r="I296" s="39"/>
      <c r="J296" s="17" t="s">
        <v>1253</v>
      </c>
      <c r="K296" s="24" t="s">
        <v>39</v>
      </c>
      <c r="L296" s="19" t="s">
        <v>1254</v>
      </c>
      <c r="M296" s="14" t="s">
        <v>1227</v>
      </c>
      <c r="N296" s="20" t="s">
        <v>1255</v>
      </c>
      <c r="O296" s="21">
        <v>42036.0</v>
      </c>
      <c r="P296" s="17">
        <v>2014.0</v>
      </c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</row>
    <row r="297">
      <c r="A297" s="12"/>
      <c r="B297" s="12">
        <v>0.0</v>
      </c>
      <c r="C297" s="12">
        <v>0.0</v>
      </c>
      <c r="D297" s="32"/>
      <c r="E297" s="32"/>
      <c r="F297" s="14" t="s">
        <v>1256</v>
      </c>
      <c r="G297" s="44"/>
      <c r="H297" s="39"/>
      <c r="I297" s="39"/>
      <c r="J297" s="17" t="s">
        <v>1229</v>
      </c>
      <c r="K297" s="24" t="s">
        <v>54</v>
      </c>
      <c r="L297" s="19" t="s">
        <v>1257</v>
      </c>
      <c r="M297" s="14" t="s">
        <v>1258</v>
      </c>
      <c r="N297" s="20" t="s">
        <v>1259</v>
      </c>
      <c r="O297" s="21">
        <v>42522.0</v>
      </c>
      <c r="P297" s="17">
        <v>2012.0</v>
      </c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</row>
    <row r="298">
      <c r="A298" s="12"/>
      <c r="B298" s="12">
        <v>0.0</v>
      </c>
      <c r="C298" s="12">
        <v>0.0</v>
      </c>
      <c r="D298" s="32"/>
      <c r="E298" s="32"/>
      <c r="F298" s="14" t="s">
        <v>1260</v>
      </c>
      <c r="G298" s="44"/>
      <c r="H298" s="39"/>
      <c r="I298" s="39"/>
      <c r="J298" s="17" t="s">
        <v>1261</v>
      </c>
      <c r="K298" s="24" t="s">
        <v>86</v>
      </c>
      <c r="L298" s="19" t="s">
        <v>1262</v>
      </c>
      <c r="M298" s="14" t="s">
        <v>1227</v>
      </c>
      <c r="N298" s="20" t="s">
        <v>1227</v>
      </c>
      <c r="O298" s="21">
        <v>43221.0</v>
      </c>
      <c r="P298" s="17">
        <v>2015.0</v>
      </c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</row>
    <row r="299">
      <c r="A299" s="12"/>
      <c r="B299" s="12">
        <v>0.0</v>
      </c>
      <c r="C299" s="12">
        <v>0.0</v>
      </c>
      <c r="D299" s="32"/>
      <c r="E299" s="32"/>
      <c r="F299" s="14" t="s">
        <v>1263</v>
      </c>
      <c r="G299" s="44"/>
      <c r="H299" s="39"/>
      <c r="I299" s="39"/>
      <c r="J299" s="17" t="s">
        <v>1264</v>
      </c>
      <c r="K299" s="24" t="s">
        <v>39</v>
      </c>
      <c r="L299" s="19" t="s">
        <v>1265</v>
      </c>
      <c r="M299" s="14" t="s">
        <v>1266</v>
      </c>
      <c r="N299" s="20" t="s">
        <v>1267</v>
      </c>
      <c r="O299" s="21">
        <v>42036.0</v>
      </c>
      <c r="P299" s="17">
        <v>2007.0</v>
      </c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</row>
    <row r="300">
      <c r="A300" s="12"/>
      <c r="B300" s="12">
        <v>0.0</v>
      </c>
      <c r="C300" s="12">
        <v>0.0</v>
      </c>
      <c r="D300" s="32"/>
      <c r="E300" s="32"/>
      <c r="F300" s="14" t="s">
        <v>1268</v>
      </c>
      <c r="G300" s="44"/>
      <c r="H300" s="39"/>
      <c r="I300" s="39"/>
      <c r="J300" s="17" t="s">
        <v>1248</v>
      </c>
      <c r="K300" s="24" t="s">
        <v>497</v>
      </c>
      <c r="L300" s="19" t="s">
        <v>1269</v>
      </c>
      <c r="M300" s="14" t="s">
        <v>1227</v>
      </c>
      <c r="N300" s="20" t="s">
        <v>1233</v>
      </c>
      <c r="O300" s="21">
        <v>42370.0</v>
      </c>
      <c r="P300" s="17">
        <v>2016.0</v>
      </c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</row>
    <row r="301">
      <c r="A301" s="12"/>
      <c r="B301" s="12">
        <v>0.0</v>
      </c>
      <c r="C301" s="12">
        <v>0.0</v>
      </c>
      <c r="D301" s="32"/>
      <c r="E301" s="32"/>
      <c r="F301" s="14" t="s">
        <v>1270</v>
      </c>
      <c r="G301" s="44"/>
      <c r="H301" s="39"/>
      <c r="I301" s="39"/>
      <c r="J301" s="17" t="s">
        <v>1271</v>
      </c>
      <c r="K301" s="24" t="s">
        <v>181</v>
      </c>
      <c r="L301" s="19" t="s">
        <v>1272</v>
      </c>
      <c r="M301" s="14" t="s">
        <v>30</v>
      </c>
      <c r="N301" s="20" t="s">
        <v>30</v>
      </c>
      <c r="O301" s="21">
        <v>43586.0</v>
      </c>
      <c r="P301" s="17">
        <v>2019.0</v>
      </c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</row>
    <row r="302">
      <c r="A302" s="12"/>
      <c r="B302" s="12">
        <v>0.0</v>
      </c>
      <c r="C302" s="12">
        <v>0.0</v>
      </c>
      <c r="D302" s="32"/>
      <c r="E302" s="32"/>
      <c r="F302" s="14" t="s">
        <v>1273</v>
      </c>
      <c r="G302" s="44"/>
      <c r="H302" s="39"/>
      <c r="I302" s="39"/>
      <c r="J302" s="17" t="s">
        <v>1274</v>
      </c>
      <c r="K302" s="24" t="s">
        <v>86</v>
      </c>
      <c r="L302" s="19" t="s">
        <v>1275</v>
      </c>
      <c r="M302" s="14" t="s">
        <v>548</v>
      </c>
      <c r="N302" s="20" t="s">
        <v>548</v>
      </c>
      <c r="O302" s="21">
        <v>43709.0</v>
      </c>
      <c r="P302" s="17">
        <v>2007.0</v>
      </c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</row>
    <row r="303">
      <c r="A303" s="12"/>
      <c r="B303" s="12">
        <v>0.0</v>
      </c>
      <c r="C303" s="12">
        <v>0.0</v>
      </c>
      <c r="D303" s="32"/>
      <c r="E303" s="32"/>
      <c r="F303" s="14" t="s">
        <v>1276</v>
      </c>
      <c r="G303" s="44"/>
      <c r="H303" s="39"/>
      <c r="I303" s="19" t="s">
        <v>1277</v>
      </c>
      <c r="J303" s="17" t="s">
        <v>1278</v>
      </c>
      <c r="K303" s="24" t="s">
        <v>90</v>
      </c>
      <c r="L303" s="19" t="s">
        <v>1279</v>
      </c>
      <c r="M303" s="14" t="s">
        <v>1280</v>
      </c>
      <c r="N303" s="20" t="s">
        <v>566</v>
      </c>
      <c r="O303" s="21">
        <v>43678.0</v>
      </c>
      <c r="P303" s="17">
        <v>2016.0</v>
      </c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</row>
    <row r="304">
      <c r="A304" s="12"/>
      <c r="B304" s="12">
        <v>0.0</v>
      </c>
      <c r="C304" s="12">
        <v>0.0</v>
      </c>
      <c r="D304" s="32"/>
      <c r="E304" s="32"/>
      <c r="F304" s="14" t="s">
        <v>1281</v>
      </c>
      <c r="G304" s="15" t="s">
        <v>1282</v>
      </c>
      <c r="H304" s="19" t="s">
        <v>1283</v>
      </c>
      <c r="I304" s="39"/>
      <c r="J304" s="17" t="s">
        <v>1284</v>
      </c>
      <c r="K304" s="24" t="s">
        <v>86</v>
      </c>
      <c r="L304" s="19" t="s">
        <v>1285</v>
      </c>
      <c r="M304" s="14" t="s">
        <v>1286</v>
      </c>
      <c r="N304" s="20" t="s">
        <v>731</v>
      </c>
      <c r="O304" s="21">
        <v>43405.0</v>
      </c>
      <c r="P304" s="17">
        <v>2017.0</v>
      </c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</row>
    <row r="305">
      <c r="A305" s="12"/>
      <c r="B305" s="12">
        <v>0.0</v>
      </c>
      <c r="C305" s="12">
        <v>0.0</v>
      </c>
      <c r="D305" s="32"/>
      <c r="E305" s="32"/>
      <c r="F305" s="14" t="s">
        <v>1287</v>
      </c>
      <c r="G305" s="44"/>
      <c r="H305" s="19" t="s">
        <v>1288</v>
      </c>
      <c r="I305" s="39"/>
      <c r="J305" s="17" t="s">
        <v>1289</v>
      </c>
      <c r="K305" s="24" t="s">
        <v>181</v>
      </c>
      <c r="L305" s="19" t="s">
        <v>1290</v>
      </c>
      <c r="M305" s="14" t="s">
        <v>161</v>
      </c>
      <c r="N305" s="20" t="s">
        <v>73</v>
      </c>
      <c r="O305" s="21">
        <v>43862.0</v>
      </c>
      <c r="P305" s="17">
        <v>2018.0</v>
      </c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</row>
    <row r="306">
      <c r="A306" s="12"/>
      <c r="B306" s="12">
        <v>0.0</v>
      </c>
      <c r="C306" s="12">
        <v>0.0</v>
      </c>
      <c r="D306" s="32"/>
      <c r="E306" s="32"/>
      <c r="F306" s="14" t="s">
        <v>1291</v>
      </c>
      <c r="G306" s="44"/>
      <c r="H306" s="39"/>
      <c r="I306" s="39"/>
      <c r="J306" s="17" t="s">
        <v>1292</v>
      </c>
      <c r="K306" s="24" t="s">
        <v>962</v>
      </c>
      <c r="L306" s="19" t="s">
        <v>1293</v>
      </c>
      <c r="M306" s="14" t="s">
        <v>102</v>
      </c>
      <c r="N306" s="20" t="s">
        <v>102</v>
      </c>
      <c r="O306" s="21">
        <v>43739.0</v>
      </c>
      <c r="P306" s="17">
        <v>2018.0</v>
      </c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</row>
    <row r="307">
      <c r="A307" s="12"/>
      <c r="B307" s="12">
        <v>0.0</v>
      </c>
      <c r="C307" s="12">
        <v>0.0</v>
      </c>
      <c r="D307" s="32"/>
      <c r="E307" s="32"/>
      <c r="F307" s="14" t="s">
        <v>1294</v>
      </c>
      <c r="G307" s="44"/>
      <c r="H307" s="39"/>
      <c r="I307" s="19" t="s">
        <v>1295</v>
      </c>
      <c r="J307" s="17" t="s">
        <v>1296</v>
      </c>
      <c r="K307" s="24" t="s">
        <v>39</v>
      </c>
      <c r="L307" s="19" t="s">
        <v>1297</v>
      </c>
      <c r="M307" s="14" t="s">
        <v>1298</v>
      </c>
      <c r="N307" s="20" t="s">
        <v>1299</v>
      </c>
      <c r="O307" s="21">
        <v>43617.0</v>
      </c>
      <c r="P307" s="17">
        <v>2015.0</v>
      </c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</row>
    <row r="308">
      <c r="A308" s="12"/>
      <c r="B308" s="12">
        <v>0.0</v>
      </c>
      <c r="C308" s="12">
        <v>0.0</v>
      </c>
      <c r="D308" s="32"/>
      <c r="E308" s="32"/>
      <c r="F308" s="14" t="s">
        <v>1300</v>
      </c>
      <c r="G308" s="44"/>
      <c r="H308" s="39"/>
      <c r="I308" s="19" t="s">
        <v>1301</v>
      </c>
      <c r="J308" s="17" t="s">
        <v>1302</v>
      </c>
      <c r="K308" s="24" t="s">
        <v>1303</v>
      </c>
      <c r="L308" s="19" t="s">
        <v>1304</v>
      </c>
      <c r="M308" s="14" t="s">
        <v>102</v>
      </c>
      <c r="N308" s="20" t="s">
        <v>629</v>
      </c>
      <c r="O308" s="21">
        <v>43800.0</v>
      </c>
      <c r="P308" s="17">
        <v>2018.0</v>
      </c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</row>
    <row r="309">
      <c r="A309" s="12"/>
      <c r="B309" s="12">
        <v>0.0</v>
      </c>
      <c r="C309" s="12">
        <v>0.0</v>
      </c>
      <c r="D309" s="32"/>
      <c r="E309" s="32"/>
      <c r="F309" s="14" t="s">
        <v>1305</v>
      </c>
      <c r="G309" s="44"/>
      <c r="H309" s="39"/>
      <c r="I309" s="19" t="s">
        <v>1306</v>
      </c>
      <c r="J309" s="17" t="s">
        <v>1307</v>
      </c>
      <c r="K309" s="24" t="s">
        <v>39</v>
      </c>
      <c r="L309" s="19" t="s">
        <v>1308</v>
      </c>
      <c r="M309" s="14" t="s">
        <v>804</v>
      </c>
      <c r="N309" s="20" t="s">
        <v>804</v>
      </c>
      <c r="O309" s="21">
        <v>43405.0</v>
      </c>
      <c r="P309" s="17">
        <v>2017.0</v>
      </c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</row>
    <row r="310">
      <c r="A310" s="12"/>
      <c r="B310" s="12">
        <v>0.0</v>
      </c>
      <c r="C310" s="12">
        <v>0.0</v>
      </c>
      <c r="D310" s="32"/>
      <c r="E310" s="32"/>
      <c r="F310" s="14" t="s">
        <v>1309</v>
      </c>
      <c r="G310" s="44"/>
      <c r="H310" s="39"/>
      <c r="I310" s="39"/>
      <c r="J310" s="17" t="s">
        <v>1310</v>
      </c>
      <c r="K310" s="24" t="s">
        <v>39</v>
      </c>
      <c r="L310" s="19" t="s">
        <v>1311</v>
      </c>
      <c r="M310" s="14" t="s">
        <v>1312</v>
      </c>
      <c r="N310" s="20" t="s">
        <v>1313</v>
      </c>
      <c r="O310" s="21">
        <v>40330.0</v>
      </c>
      <c r="P310" s="17">
        <v>2010.0</v>
      </c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</row>
    <row r="311">
      <c r="A311" s="12"/>
      <c r="B311" s="12">
        <v>0.0</v>
      </c>
      <c r="C311" s="12">
        <v>0.0</v>
      </c>
      <c r="D311" s="32"/>
      <c r="E311" s="32"/>
      <c r="F311" s="14" t="s">
        <v>1314</v>
      </c>
      <c r="G311" s="44"/>
      <c r="H311" s="39"/>
      <c r="I311" s="19" t="s">
        <v>1315</v>
      </c>
      <c r="J311" s="17" t="s">
        <v>1316</v>
      </c>
      <c r="K311" s="24" t="s">
        <v>181</v>
      </c>
      <c r="L311" s="19" t="s">
        <v>1317</v>
      </c>
      <c r="M311" s="14" t="s">
        <v>1318</v>
      </c>
      <c r="N311" s="20" t="s">
        <v>1319</v>
      </c>
      <c r="O311" s="21">
        <v>43709.0</v>
      </c>
      <c r="P311" s="17">
        <v>2016.0</v>
      </c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</row>
    <row r="312">
      <c r="A312" s="12"/>
      <c r="B312" s="12">
        <v>0.0</v>
      </c>
      <c r="C312" s="12">
        <v>0.0</v>
      </c>
      <c r="D312" s="32"/>
      <c r="E312" s="32"/>
      <c r="F312" s="14" t="s">
        <v>1320</v>
      </c>
      <c r="G312" s="44"/>
      <c r="H312" s="39"/>
      <c r="I312" s="39"/>
      <c r="J312" s="17" t="s">
        <v>1321</v>
      </c>
      <c r="K312" s="24" t="s">
        <v>181</v>
      </c>
      <c r="L312" s="19" t="s">
        <v>1322</v>
      </c>
      <c r="M312" s="14" t="s">
        <v>783</v>
      </c>
      <c r="N312" s="20" t="s">
        <v>30</v>
      </c>
      <c r="O312" s="21">
        <v>42552.0</v>
      </c>
      <c r="P312" s="17">
        <v>2016.0</v>
      </c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</row>
    <row r="313">
      <c r="A313" s="12"/>
      <c r="B313" s="12">
        <v>0.0</v>
      </c>
      <c r="C313" s="12">
        <v>0.0</v>
      </c>
      <c r="D313" s="32"/>
      <c r="E313" s="32"/>
      <c r="F313" s="14" t="s">
        <v>1323</v>
      </c>
      <c r="G313" s="44"/>
      <c r="H313" s="19" t="s">
        <v>1324</v>
      </c>
      <c r="I313" s="39"/>
      <c r="J313" s="17" t="s">
        <v>1325</v>
      </c>
      <c r="K313" s="24" t="s">
        <v>39</v>
      </c>
      <c r="L313" s="19" t="s">
        <v>1326</v>
      </c>
      <c r="M313" s="14" t="s">
        <v>161</v>
      </c>
      <c r="N313" s="20" t="s">
        <v>161</v>
      </c>
      <c r="O313" s="21">
        <v>43374.0</v>
      </c>
      <c r="P313" s="17">
        <v>2018.0</v>
      </c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</row>
    <row r="314">
      <c r="A314" s="12"/>
      <c r="B314" s="12">
        <v>0.0</v>
      </c>
      <c r="C314" s="12">
        <v>0.0</v>
      </c>
      <c r="D314" s="32"/>
      <c r="E314" s="32"/>
      <c r="F314" s="14" t="s">
        <v>1327</v>
      </c>
      <c r="G314" s="44"/>
      <c r="H314" s="39"/>
      <c r="I314" s="39"/>
      <c r="J314" s="17" t="s">
        <v>1328</v>
      </c>
      <c r="K314" s="24" t="s">
        <v>39</v>
      </c>
      <c r="L314" s="19" t="s">
        <v>1329</v>
      </c>
      <c r="M314" s="14" t="s">
        <v>1330</v>
      </c>
      <c r="N314" s="20" t="s">
        <v>548</v>
      </c>
      <c r="O314" s="21">
        <v>43466.0</v>
      </c>
      <c r="P314" s="17">
        <v>2013.0</v>
      </c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</row>
    <row r="315">
      <c r="A315" s="12"/>
      <c r="B315" s="12">
        <v>0.0</v>
      </c>
      <c r="C315" s="12">
        <v>0.0</v>
      </c>
      <c r="D315" s="32"/>
      <c r="E315" s="32"/>
      <c r="F315" s="14" t="s">
        <v>1331</v>
      </c>
      <c r="G315" s="44"/>
      <c r="H315" s="39"/>
      <c r="I315" s="39"/>
      <c r="J315" s="17" t="s">
        <v>1332</v>
      </c>
      <c r="K315" s="24" t="s">
        <v>39</v>
      </c>
      <c r="L315" s="19" t="s">
        <v>1333</v>
      </c>
      <c r="M315" s="14" t="s">
        <v>1334</v>
      </c>
      <c r="N315" s="20" t="s">
        <v>1335</v>
      </c>
      <c r="O315" s="21">
        <v>43132.0</v>
      </c>
      <c r="P315" s="17">
        <v>2013.0</v>
      </c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</row>
    <row r="316">
      <c r="A316" s="12"/>
      <c r="B316" s="12">
        <v>0.0</v>
      </c>
      <c r="C316" s="12">
        <v>0.0</v>
      </c>
      <c r="D316" s="32"/>
      <c r="E316" s="32"/>
      <c r="F316" s="14" t="s">
        <v>1336</v>
      </c>
      <c r="G316" s="44"/>
      <c r="H316" s="39"/>
      <c r="I316" s="39"/>
      <c r="J316" s="17" t="s">
        <v>1337</v>
      </c>
      <c r="K316" s="24" t="s">
        <v>181</v>
      </c>
      <c r="L316" s="19" t="s">
        <v>1338</v>
      </c>
      <c r="M316" s="14" t="s">
        <v>1339</v>
      </c>
      <c r="N316" s="20" t="s">
        <v>1340</v>
      </c>
      <c r="O316" s="21">
        <v>43739.0</v>
      </c>
      <c r="P316" s="17">
        <v>2017.0</v>
      </c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</row>
    <row r="317">
      <c r="A317" s="12"/>
      <c r="B317" s="12">
        <v>0.0</v>
      </c>
      <c r="C317" s="12">
        <v>0.0</v>
      </c>
      <c r="D317" s="32"/>
      <c r="E317" s="32"/>
      <c r="F317" s="14" t="s">
        <v>1341</v>
      </c>
      <c r="G317" s="44"/>
      <c r="H317" s="39"/>
      <c r="I317" s="19" t="s">
        <v>1342</v>
      </c>
      <c r="J317" s="17" t="s">
        <v>1343</v>
      </c>
      <c r="K317" s="24" t="s">
        <v>181</v>
      </c>
      <c r="L317" s="19" t="s">
        <v>1344</v>
      </c>
      <c r="M317" s="14" t="s">
        <v>56</v>
      </c>
      <c r="N317" s="20" t="s">
        <v>1319</v>
      </c>
      <c r="O317" s="21">
        <v>43466.0</v>
      </c>
      <c r="P317" s="17">
        <v>2012.0</v>
      </c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</row>
    <row r="318">
      <c r="A318" s="12"/>
      <c r="B318" s="12">
        <v>0.0</v>
      </c>
      <c r="C318" s="12">
        <v>0.0</v>
      </c>
      <c r="D318" s="32"/>
      <c r="E318" s="32"/>
      <c r="F318" s="14" t="s">
        <v>1345</v>
      </c>
      <c r="G318" s="44"/>
      <c r="H318" s="39"/>
      <c r="I318" s="39"/>
      <c r="J318" s="17" t="s">
        <v>1346</v>
      </c>
      <c r="K318" s="24" t="s">
        <v>1347</v>
      </c>
      <c r="L318" s="19" t="s">
        <v>1348</v>
      </c>
      <c r="M318" s="14" t="s">
        <v>30</v>
      </c>
      <c r="N318" s="20" t="s">
        <v>1349</v>
      </c>
      <c r="O318" s="21">
        <v>43132.0</v>
      </c>
      <c r="P318" s="17">
        <v>2016.0</v>
      </c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</row>
    <row r="319">
      <c r="A319" s="12"/>
      <c r="B319" s="12">
        <v>0.0</v>
      </c>
      <c r="C319" s="12">
        <v>0.0</v>
      </c>
      <c r="D319" s="32"/>
      <c r="E319" s="32"/>
      <c r="F319" s="14" t="s">
        <v>1350</v>
      </c>
      <c r="G319" s="44"/>
      <c r="H319" s="39"/>
      <c r="I319" s="39"/>
      <c r="J319" s="17" t="s">
        <v>1351</v>
      </c>
      <c r="K319" s="24" t="s">
        <v>962</v>
      </c>
      <c r="L319" s="19" t="s">
        <v>1352</v>
      </c>
      <c r="M319" s="14" t="s">
        <v>30</v>
      </c>
      <c r="N319" s="20" t="s">
        <v>30</v>
      </c>
      <c r="O319" s="21">
        <v>43556.0</v>
      </c>
      <c r="P319" s="17">
        <v>2018.0</v>
      </c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</row>
    <row r="320">
      <c r="A320" s="12"/>
      <c r="B320" s="12">
        <v>0.0</v>
      </c>
      <c r="C320" s="12">
        <v>0.0</v>
      </c>
      <c r="D320" s="32"/>
      <c r="E320" s="32"/>
      <c r="F320" s="14" t="s">
        <v>1353</v>
      </c>
      <c r="G320" s="44"/>
      <c r="H320" s="39"/>
      <c r="I320" s="39"/>
      <c r="J320" s="17" t="s">
        <v>1321</v>
      </c>
      <c r="K320" s="24" t="s">
        <v>181</v>
      </c>
      <c r="L320" s="19" t="s">
        <v>1354</v>
      </c>
      <c r="M320" s="14" t="s">
        <v>783</v>
      </c>
      <c r="N320" s="20" t="s">
        <v>783</v>
      </c>
      <c r="O320" s="21">
        <v>43132.0</v>
      </c>
      <c r="P320" s="17">
        <v>2018.0</v>
      </c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</row>
    <row r="321">
      <c r="A321" s="12"/>
      <c r="B321" s="12">
        <v>0.0</v>
      </c>
      <c r="C321" s="12">
        <v>0.0</v>
      </c>
      <c r="D321" s="32"/>
      <c r="E321" s="32"/>
      <c r="F321" s="14" t="s">
        <v>1355</v>
      </c>
      <c r="G321" s="15" t="s">
        <v>1356</v>
      </c>
      <c r="H321" s="19" t="s">
        <v>1357</v>
      </c>
      <c r="I321" s="19" t="s">
        <v>1358</v>
      </c>
      <c r="J321" s="17" t="s">
        <v>1359</v>
      </c>
      <c r="K321" s="24" t="s">
        <v>1360</v>
      </c>
      <c r="L321" s="19" t="s">
        <v>1361</v>
      </c>
      <c r="M321" s="14" t="s">
        <v>1362</v>
      </c>
      <c r="N321" s="20" t="s">
        <v>460</v>
      </c>
      <c r="O321" s="21">
        <v>43009.0</v>
      </c>
      <c r="P321" s="17">
        <v>2012.0</v>
      </c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</row>
    <row r="322">
      <c r="A322" s="12"/>
      <c r="B322" s="12">
        <v>0.0</v>
      </c>
      <c r="C322" s="12">
        <v>0.0</v>
      </c>
      <c r="D322" s="32"/>
      <c r="E322" s="32"/>
      <c r="F322" s="14" t="s">
        <v>1363</v>
      </c>
      <c r="G322" s="44"/>
      <c r="H322" s="39"/>
      <c r="I322" s="39"/>
      <c r="J322" s="17" t="s">
        <v>1364</v>
      </c>
      <c r="K322" s="24" t="s">
        <v>39</v>
      </c>
      <c r="L322" s="19" t="s">
        <v>1365</v>
      </c>
      <c r="M322" s="14" t="s">
        <v>1366</v>
      </c>
      <c r="N322" s="20" t="s">
        <v>783</v>
      </c>
      <c r="O322" s="21">
        <v>42826.0</v>
      </c>
      <c r="P322" s="17">
        <v>2017.0</v>
      </c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</row>
    <row r="323">
      <c r="A323" s="12"/>
      <c r="B323" s="12">
        <v>0.0</v>
      </c>
      <c r="C323" s="12">
        <v>0.0</v>
      </c>
      <c r="D323" s="32"/>
      <c r="E323" s="32"/>
      <c r="F323" s="14" t="s">
        <v>1367</v>
      </c>
      <c r="G323" s="44"/>
      <c r="H323" s="19" t="s">
        <v>1368</v>
      </c>
      <c r="I323" s="39"/>
      <c r="J323" s="17" t="s">
        <v>1040</v>
      </c>
      <c r="K323" s="24" t="s">
        <v>962</v>
      </c>
      <c r="L323" s="19" t="s">
        <v>1369</v>
      </c>
      <c r="M323" s="14" t="s">
        <v>30</v>
      </c>
      <c r="N323" s="20" t="s">
        <v>30</v>
      </c>
      <c r="O323" s="21">
        <v>40817.0</v>
      </c>
      <c r="P323" s="17">
        <v>2011.0</v>
      </c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</row>
    <row r="324">
      <c r="A324" s="12"/>
      <c r="B324" s="12">
        <v>0.0</v>
      </c>
      <c r="C324" s="12">
        <v>0.0</v>
      </c>
      <c r="D324" s="32"/>
      <c r="E324" s="32"/>
      <c r="F324" s="14" t="s">
        <v>1370</v>
      </c>
      <c r="G324" s="44"/>
      <c r="H324" s="39"/>
      <c r="I324" s="39"/>
      <c r="J324" s="17" t="s">
        <v>1371</v>
      </c>
      <c r="K324" s="24" t="s">
        <v>39</v>
      </c>
      <c r="L324" s="19" t="s">
        <v>1372</v>
      </c>
      <c r="M324" s="14" t="s">
        <v>1373</v>
      </c>
      <c r="N324" s="20" t="s">
        <v>254</v>
      </c>
      <c r="O324" s="21">
        <v>43525.0</v>
      </c>
      <c r="P324" s="17">
        <v>2017.0</v>
      </c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</row>
    <row r="325">
      <c r="A325" s="12"/>
      <c r="B325" s="12">
        <v>0.0</v>
      </c>
      <c r="C325" s="12">
        <v>0.0</v>
      </c>
      <c r="D325" s="32"/>
      <c r="E325" s="32"/>
      <c r="F325" s="14" t="s">
        <v>1374</v>
      </c>
      <c r="G325" s="44"/>
      <c r="H325" s="39"/>
      <c r="I325" s="39"/>
      <c r="J325" s="17" t="s">
        <v>1375</v>
      </c>
      <c r="K325" s="24" t="s">
        <v>1117</v>
      </c>
      <c r="L325" s="19" t="s">
        <v>1376</v>
      </c>
      <c r="M325" s="14" t="s">
        <v>548</v>
      </c>
      <c r="N325" s="20" t="s">
        <v>548</v>
      </c>
      <c r="O325" s="21">
        <v>42979.0</v>
      </c>
      <c r="P325" s="17">
        <v>2016.0</v>
      </c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</row>
    <row r="326">
      <c r="A326" s="12"/>
      <c r="B326" s="12">
        <v>0.0</v>
      </c>
      <c r="C326" s="12">
        <v>0.0</v>
      </c>
      <c r="D326" s="32"/>
      <c r="E326" s="32"/>
      <c r="F326" s="14" t="s">
        <v>1377</v>
      </c>
      <c r="G326" s="44"/>
      <c r="H326" s="39"/>
      <c r="I326" s="39"/>
      <c r="J326" s="17" t="s">
        <v>1378</v>
      </c>
      <c r="K326" s="24" t="s">
        <v>39</v>
      </c>
      <c r="L326" s="19" t="s">
        <v>1379</v>
      </c>
      <c r="M326" s="14" t="s">
        <v>1380</v>
      </c>
      <c r="N326" s="20" t="s">
        <v>731</v>
      </c>
      <c r="O326" s="21">
        <v>43374.0</v>
      </c>
      <c r="P326" s="17">
        <v>2015.0</v>
      </c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</row>
    <row r="327">
      <c r="A327" s="12"/>
      <c r="B327" s="12">
        <v>0.0</v>
      </c>
      <c r="C327" s="12">
        <v>0.0</v>
      </c>
      <c r="D327" s="32"/>
      <c r="E327" s="32"/>
      <c r="F327" s="14" t="s">
        <v>1381</v>
      </c>
      <c r="G327" s="44"/>
      <c r="H327" s="39"/>
      <c r="I327" s="39"/>
      <c r="J327" s="17" t="s">
        <v>1382</v>
      </c>
      <c r="K327" s="24" t="s">
        <v>181</v>
      </c>
      <c r="L327" s="19" t="s">
        <v>1383</v>
      </c>
      <c r="M327" s="14" t="s">
        <v>1384</v>
      </c>
      <c r="N327" s="20" t="s">
        <v>102</v>
      </c>
      <c r="O327" s="21">
        <v>43252.0</v>
      </c>
      <c r="P327" s="17">
        <v>2015.0</v>
      </c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</row>
    <row r="328">
      <c r="A328" s="12"/>
      <c r="B328" s="12">
        <v>0.0</v>
      </c>
      <c r="C328" s="12">
        <v>0.0</v>
      </c>
      <c r="D328" s="52"/>
      <c r="E328" s="52"/>
      <c r="F328" s="43"/>
      <c r="G328" s="44"/>
      <c r="H328" s="39"/>
      <c r="I328" s="39"/>
      <c r="J328" s="53"/>
      <c r="K328" s="18"/>
      <c r="L328" s="39"/>
      <c r="M328" s="43"/>
      <c r="N328" s="47"/>
      <c r="O328" s="54"/>
      <c r="P328" s="53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</row>
    <row r="329">
      <c r="A329" s="12"/>
      <c r="B329" s="12">
        <v>0.0</v>
      </c>
      <c r="C329" s="12">
        <v>0.0</v>
      </c>
      <c r="D329" s="35"/>
      <c r="E329" s="35"/>
      <c r="F329" s="14" t="s">
        <v>1385</v>
      </c>
      <c r="G329" s="15" t="s">
        <v>19</v>
      </c>
      <c r="H329" s="16" t="s">
        <v>19</v>
      </c>
      <c r="I329" s="16" t="s">
        <v>19</v>
      </c>
      <c r="J329" s="27" t="s">
        <v>135</v>
      </c>
      <c r="K329" s="24" t="s">
        <v>39</v>
      </c>
      <c r="L329" s="19" t="s">
        <v>1386</v>
      </c>
      <c r="M329" s="14" t="s">
        <v>135</v>
      </c>
      <c r="N329" s="20" t="s">
        <v>1387</v>
      </c>
      <c r="O329" s="21">
        <v>43282.0</v>
      </c>
      <c r="P329" s="17">
        <v>2016.0</v>
      </c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</row>
    <row r="330">
      <c r="A330" s="12"/>
      <c r="B330" s="12">
        <v>0.0</v>
      </c>
      <c r="C330" s="12">
        <v>0.0</v>
      </c>
      <c r="D330" s="35"/>
      <c r="E330" s="35"/>
      <c r="F330" s="14" t="s">
        <v>1388</v>
      </c>
      <c r="G330" s="15" t="s">
        <v>19</v>
      </c>
      <c r="H330" s="16" t="s">
        <v>19</v>
      </c>
      <c r="I330" s="19" t="s">
        <v>1389</v>
      </c>
      <c r="J330" s="27" t="s">
        <v>1390</v>
      </c>
      <c r="K330" s="24" t="s">
        <v>39</v>
      </c>
      <c r="L330" s="19" t="s">
        <v>1391</v>
      </c>
      <c r="M330" s="14" t="s">
        <v>135</v>
      </c>
      <c r="N330" s="20" t="s">
        <v>1392</v>
      </c>
      <c r="O330" s="21">
        <v>43344.0</v>
      </c>
      <c r="P330" s="17">
        <v>2016.0</v>
      </c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</row>
    <row r="331">
      <c r="A331" s="12"/>
      <c r="B331" s="12">
        <v>0.0</v>
      </c>
      <c r="C331" s="12">
        <v>0.0</v>
      </c>
      <c r="D331" s="35"/>
      <c r="E331" s="35"/>
      <c r="F331" s="14" t="s">
        <v>437</v>
      </c>
      <c r="G331" s="15" t="s">
        <v>19</v>
      </c>
      <c r="H331" s="16" t="s">
        <v>19</v>
      </c>
      <c r="I331" s="16" t="s">
        <v>19</v>
      </c>
      <c r="J331" s="27" t="s">
        <v>135</v>
      </c>
      <c r="K331" s="24" t="s">
        <v>86</v>
      </c>
      <c r="L331" s="19" t="s">
        <v>438</v>
      </c>
      <c r="M331" s="14" t="s">
        <v>135</v>
      </c>
      <c r="N331" s="20" t="s">
        <v>1393</v>
      </c>
      <c r="O331" s="21">
        <v>43221.0</v>
      </c>
      <c r="P331" s="17">
        <v>2016.0</v>
      </c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</row>
    <row r="332">
      <c r="A332" s="12"/>
      <c r="B332" s="12">
        <v>0.0</v>
      </c>
      <c r="C332" s="12">
        <v>0.0</v>
      </c>
      <c r="D332" s="35"/>
      <c r="E332" s="35"/>
      <c r="F332" s="14" t="s">
        <v>440</v>
      </c>
      <c r="G332" s="15" t="s">
        <v>19</v>
      </c>
      <c r="H332" s="16" t="s">
        <v>19</v>
      </c>
      <c r="I332" s="16" t="s">
        <v>19</v>
      </c>
      <c r="J332" s="27" t="s">
        <v>441</v>
      </c>
      <c r="K332" s="24" t="s">
        <v>149</v>
      </c>
      <c r="L332" s="19" t="s">
        <v>442</v>
      </c>
      <c r="M332" s="14" t="s">
        <v>135</v>
      </c>
      <c r="N332" s="20" t="s">
        <v>1394</v>
      </c>
      <c r="O332" s="21">
        <v>43800.0</v>
      </c>
      <c r="P332" s="17">
        <v>2017.0</v>
      </c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</row>
    <row r="333">
      <c r="A333" s="12"/>
      <c r="B333" s="12">
        <v>0.0</v>
      </c>
      <c r="C333" s="12">
        <v>0.0</v>
      </c>
      <c r="D333" s="35"/>
      <c r="E333" s="35"/>
      <c r="F333" s="14" t="s">
        <v>1395</v>
      </c>
      <c r="G333" s="15" t="s">
        <v>19</v>
      </c>
      <c r="H333" s="16" t="s">
        <v>19</v>
      </c>
      <c r="I333" s="16" t="s">
        <v>19</v>
      </c>
      <c r="J333" s="27" t="s">
        <v>1396</v>
      </c>
      <c r="K333" s="24" t="s">
        <v>64</v>
      </c>
      <c r="L333" s="19" t="s">
        <v>1397</v>
      </c>
      <c r="M333" s="14" t="s">
        <v>1396</v>
      </c>
      <c r="N333" s="20" t="s">
        <v>1398</v>
      </c>
      <c r="O333" s="21">
        <v>43739.0</v>
      </c>
      <c r="P333" s="17">
        <v>2017.0</v>
      </c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</row>
    <row r="334">
      <c r="A334" s="12"/>
      <c r="B334" s="12">
        <v>0.0</v>
      </c>
      <c r="C334" s="12">
        <v>0.0</v>
      </c>
      <c r="D334" s="35"/>
      <c r="E334" s="35"/>
      <c r="F334" s="14" t="s">
        <v>1399</v>
      </c>
      <c r="G334" s="15" t="s">
        <v>19</v>
      </c>
      <c r="H334" s="16" t="s">
        <v>19</v>
      </c>
      <c r="I334" s="19" t="s">
        <v>1400</v>
      </c>
      <c r="J334" s="27" t="s">
        <v>1401</v>
      </c>
      <c r="K334" s="24" t="s">
        <v>497</v>
      </c>
      <c r="L334" s="19" t="s">
        <v>1402</v>
      </c>
      <c r="M334" s="14" t="s">
        <v>1401</v>
      </c>
      <c r="N334" s="20" t="s">
        <v>1403</v>
      </c>
      <c r="O334" s="21">
        <v>43770.0</v>
      </c>
      <c r="P334" s="17">
        <v>2013.0</v>
      </c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</row>
    <row r="335">
      <c r="A335" s="12"/>
      <c r="B335" s="12">
        <v>0.0</v>
      </c>
      <c r="C335" s="12">
        <v>0.0</v>
      </c>
      <c r="D335" s="35"/>
      <c r="E335" s="35"/>
      <c r="F335" s="14" t="s">
        <v>1404</v>
      </c>
      <c r="G335" s="15" t="s">
        <v>19</v>
      </c>
      <c r="H335" s="16" t="s">
        <v>19</v>
      </c>
      <c r="I335" s="16" t="s">
        <v>19</v>
      </c>
      <c r="J335" s="27" t="s">
        <v>1405</v>
      </c>
      <c r="K335" s="24" t="s">
        <v>39</v>
      </c>
      <c r="L335" s="19" t="s">
        <v>1406</v>
      </c>
      <c r="M335" s="14" t="s">
        <v>1405</v>
      </c>
      <c r="N335" s="20" t="s">
        <v>1407</v>
      </c>
      <c r="O335" s="21">
        <v>43191.0</v>
      </c>
      <c r="P335" s="17">
        <v>2016.0</v>
      </c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</row>
    <row r="336">
      <c r="A336" s="12"/>
      <c r="B336" s="12">
        <v>0.0</v>
      </c>
      <c r="C336" s="12">
        <v>0.0</v>
      </c>
      <c r="D336" s="35"/>
      <c r="E336" s="35"/>
      <c r="F336" s="14" t="s">
        <v>1408</v>
      </c>
      <c r="G336" s="15" t="s">
        <v>19</v>
      </c>
      <c r="H336" s="16" t="s">
        <v>19</v>
      </c>
      <c r="I336" s="16" t="s">
        <v>19</v>
      </c>
      <c r="J336" s="27" t="s">
        <v>1409</v>
      </c>
      <c r="K336" s="24" t="s">
        <v>39</v>
      </c>
      <c r="L336" s="19" t="s">
        <v>1410</v>
      </c>
      <c r="M336" s="14" t="s">
        <v>1409</v>
      </c>
      <c r="N336" s="20" t="s">
        <v>1409</v>
      </c>
      <c r="O336" s="21">
        <v>41395.0</v>
      </c>
      <c r="P336" s="17">
        <v>2013.0</v>
      </c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</row>
    <row r="337">
      <c r="A337" s="12"/>
      <c r="B337" s="12">
        <v>0.0</v>
      </c>
      <c r="C337" s="12">
        <v>0.0</v>
      </c>
      <c r="D337" s="35"/>
      <c r="E337" s="35"/>
      <c r="F337" s="14" t="s">
        <v>1411</v>
      </c>
      <c r="G337" s="15" t="s">
        <v>19</v>
      </c>
      <c r="H337" s="16" t="s">
        <v>19</v>
      </c>
      <c r="I337" s="16" t="s">
        <v>19</v>
      </c>
      <c r="J337" s="27" t="s">
        <v>135</v>
      </c>
      <c r="K337" s="24" t="s">
        <v>86</v>
      </c>
      <c r="L337" s="19" t="s">
        <v>1412</v>
      </c>
      <c r="M337" s="14" t="s">
        <v>1413</v>
      </c>
      <c r="N337" s="20" t="s">
        <v>1413</v>
      </c>
      <c r="O337" s="21">
        <v>43709.0</v>
      </c>
      <c r="P337" s="17">
        <v>2015.0</v>
      </c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</row>
    <row r="338">
      <c r="A338" s="12"/>
      <c r="B338" s="12">
        <v>0.0</v>
      </c>
      <c r="C338" s="12">
        <v>0.0</v>
      </c>
      <c r="D338" s="35"/>
      <c r="E338" s="35"/>
      <c r="F338" s="14" t="s">
        <v>1414</v>
      </c>
      <c r="G338" s="15" t="s">
        <v>19</v>
      </c>
      <c r="H338" s="16" t="s">
        <v>19</v>
      </c>
      <c r="I338" s="16" t="s">
        <v>19</v>
      </c>
      <c r="J338" s="27" t="s">
        <v>135</v>
      </c>
      <c r="K338" s="24" t="s">
        <v>1415</v>
      </c>
      <c r="L338" s="19" t="s">
        <v>1416</v>
      </c>
      <c r="M338" s="14" t="s">
        <v>135</v>
      </c>
      <c r="N338" s="20" t="s">
        <v>1417</v>
      </c>
      <c r="O338" s="21">
        <v>47362.0</v>
      </c>
      <c r="P338" s="17">
        <v>2018.0</v>
      </c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</row>
    <row r="339">
      <c r="A339" s="12"/>
      <c r="B339" s="12">
        <v>0.0</v>
      </c>
      <c r="C339" s="12">
        <v>0.0</v>
      </c>
      <c r="D339" s="35"/>
      <c r="E339" s="35"/>
      <c r="F339" s="14" t="s">
        <v>437</v>
      </c>
      <c r="G339" s="15" t="s">
        <v>19</v>
      </c>
      <c r="H339" s="16" t="s">
        <v>19</v>
      </c>
      <c r="I339" s="16" t="s">
        <v>19</v>
      </c>
      <c r="J339" s="27" t="s">
        <v>135</v>
      </c>
      <c r="K339" s="24" t="s">
        <v>1418</v>
      </c>
      <c r="L339" s="19" t="s">
        <v>438</v>
      </c>
      <c r="M339" s="14" t="s">
        <v>135</v>
      </c>
      <c r="N339" s="20" t="s">
        <v>439</v>
      </c>
      <c r="O339" s="21">
        <v>43221.0</v>
      </c>
      <c r="P339" s="17">
        <v>2016.0</v>
      </c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</row>
    <row r="340">
      <c r="A340" s="12"/>
      <c r="B340" s="12">
        <v>0.0</v>
      </c>
      <c r="C340" s="12">
        <v>0.0</v>
      </c>
      <c r="D340" s="35"/>
      <c r="E340" s="35"/>
      <c r="F340" s="14" t="s">
        <v>433</v>
      </c>
      <c r="G340" s="14" t="s">
        <v>19</v>
      </c>
      <c r="H340" s="16" t="s">
        <v>19</v>
      </c>
      <c r="I340" s="16" t="s">
        <v>19</v>
      </c>
      <c r="J340" s="27" t="s">
        <v>135</v>
      </c>
      <c r="K340" s="24" t="s">
        <v>86</v>
      </c>
      <c r="L340" s="19" t="s">
        <v>435</v>
      </c>
      <c r="M340" s="14" t="s">
        <v>135</v>
      </c>
      <c r="N340" s="20" t="s">
        <v>1419</v>
      </c>
      <c r="O340" s="21">
        <v>43678.0</v>
      </c>
      <c r="P340" s="17">
        <v>2017.0</v>
      </c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</row>
    <row r="341">
      <c r="A341" s="12"/>
      <c r="B341" s="12">
        <v>0.0</v>
      </c>
      <c r="C341" s="12">
        <v>0.0</v>
      </c>
      <c r="D341" s="35"/>
      <c r="E341" s="35"/>
      <c r="F341" s="14" t="s">
        <v>1420</v>
      </c>
      <c r="G341" s="15" t="s">
        <v>19</v>
      </c>
      <c r="H341" s="16" t="s">
        <v>19</v>
      </c>
      <c r="I341" s="19" t="s">
        <v>1421</v>
      </c>
      <c r="J341" s="27" t="s">
        <v>135</v>
      </c>
      <c r="K341" s="24" t="s">
        <v>39</v>
      </c>
      <c r="L341" s="19" t="s">
        <v>1422</v>
      </c>
      <c r="M341" s="14" t="s">
        <v>135</v>
      </c>
      <c r="N341" s="20" t="s">
        <v>1423</v>
      </c>
      <c r="O341" s="21">
        <v>43739.0</v>
      </c>
      <c r="P341" s="17">
        <v>2016.0</v>
      </c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</row>
    <row r="342">
      <c r="A342" s="12"/>
      <c r="B342" s="12">
        <v>0.0</v>
      </c>
      <c r="C342" s="12">
        <v>0.0</v>
      </c>
      <c r="D342" s="35"/>
      <c r="E342" s="35"/>
      <c r="F342" s="14" t="s">
        <v>1424</v>
      </c>
      <c r="G342" s="15" t="s">
        <v>19</v>
      </c>
      <c r="H342" s="16" t="s">
        <v>19</v>
      </c>
      <c r="I342" s="16" t="s">
        <v>1425</v>
      </c>
      <c r="J342" s="27" t="s">
        <v>1426</v>
      </c>
      <c r="K342" s="24" t="s">
        <v>39</v>
      </c>
      <c r="L342" s="19" t="s">
        <v>1427</v>
      </c>
      <c r="M342" s="14" t="s">
        <v>1426</v>
      </c>
      <c r="N342" s="20" t="s">
        <v>1428</v>
      </c>
      <c r="O342" s="21">
        <v>40210.0</v>
      </c>
      <c r="P342" s="17">
        <v>2014.0</v>
      </c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</row>
    <row r="343">
      <c r="A343" s="12"/>
      <c r="B343" s="12">
        <v>0.0</v>
      </c>
      <c r="C343" s="12">
        <v>0.0</v>
      </c>
      <c r="D343" s="37"/>
      <c r="E343" s="37"/>
      <c r="F343" s="14" t="s">
        <v>1429</v>
      </c>
      <c r="G343" s="15" t="s">
        <v>19</v>
      </c>
      <c r="H343" s="19" t="s">
        <v>1430</v>
      </c>
      <c r="I343" s="19" t="s">
        <v>1431</v>
      </c>
      <c r="J343" s="27" t="s">
        <v>1432</v>
      </c>
      <c r="K343" s="24" t="s">
        <v>86</v>
      </c>
      <c r="L343" s="19" t="s">
        <v>1433</v>
      </c>
      <c r="M343" s="14" t="s">
        <v>1432</v>
      </c>
      <c r="N343" s="20" t="s">
        <v>1432</v>
      </c>
      <c r="O343" s="21">
        <v>43160.0</v>
      </c>
      <c r="P343" s="17">
        <v>2016.0</v>
      </c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</row>
    <row r="344">
      <c r="A344" s="12"/>
      <c r="B344" s="12">
        <v>0.0</v>
      </c>
      <c r="C344" s="12">
        <v>0.0</v>
      </c>
      <c r="D344" s="35"/>
      <c r="E344" s="35"/>
      <c r="F344" s="14" t="s">
        <v>1434</v>
      </c>
      <c r="G344" s="15" t="s">
        <v>19</v>
      </c>
      <c r="H344" s="16" t="s">
        <v>19</v>
      </c>
      <c r="I344" s="19" t="s">
        <v>1435</v>
      </c>
      <c r="J344" s="27" t="s">
        <v>1436</v>
      </c>
      <c r="K344" s="24" t="s">
        <v>64</v>
      </c>
      <c r="L344" s="19" t="s">
        <v>1437</v>
      </c>
      <c r="M344" s="14" t="s">
        <v>1436</v>
      </c>
      <c r="N344" s="20" t="s">
        <v>1436</v>
      </c>
      <c r="O344" s="21">
        <v>43739.0</v>
      </c>
      <c r="P344" s="17">
        <v>2013.0</v>
      </c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</row>
    <row r="345">
      <c r="A345" s="12"/>
      <c r="B345" s="12">
        <v>0.0</v>
      </c>
      <c r="C345" s="12">
        <v>0.0</v>
      </c>
      <c r="D345" s="35"/>
      <c r="E345" s="35"/>
      <c r="F345" s="14" t="s">
        <v>1438</v>
      </c>
      <c r="G345" s="15" t="s">
        <v>19</v>
      </c>
      <c r="H345" s="16" t="s">
        <v>19</v>
      </c>
      <c r="I345" s="19" t="s">
        <v>1439</v>
      </c>
      <c r="J345" s="27" t="s">
        <v>1440</v>
      </c>
      <c r="K345" s="24" t="s">
        <v>325</v>
      </c>
      <c r="L345" s="19" t="s">
        <v>1441</v>
      </c>
      <c r="M345" s="14" t="s">
        <v>1440</v>
      </c>
      <c r="N345" s="20" t="s">
        <v>1440</v>
      </c>
      <c r="O345" s="21">
        <v>43831.0</v>
      </c>
      <c r="P345" s="17">
        <v>2014.0</v>
      </c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</row>
    <row r="346">
      <c r="A346" s="12"/>
      <c r="B346" s="12">
        <v>0.0</v>
      </c>
      <c r="C346" s="12">
        <v>0.0</v>
      </c>
      <c r="D346" s="35"/>
      <c r="E346" s="35"/>
      <c r="F346" s="14" t="s">
        <v>1442</v>
      </c>
      <c r="G346" s="15" t="s">
        <v>19</v>
      </c>
      <c r="H346" s="16" t="s">
        <v>19</v>
      </c>
      <c r="I346" s="16" t="s">
        <v>19</v>
      </c>
      <c r="J346" s="27" t="s">
        <v>1443</v>
      </c>
      <c r="K346" s="24" t="s">
        <v>86</v>
      </c>
      <c r="L346" s="19" t="s">
        <v>1444</v>
      </c>
      <c r="M346" s="14" t="s">
        <v>1443</v>
      </c>
      <c r="N346" s="20" t="s">
        <v>1445</v>
      </c>
      <c r="O346" s="21">
        <v>43101.0</v>
      </c>
      <c r="P346" s="17">
        <v>2016.0</v>
      </c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</row>
    <row r="347">
      <c r="A347" s="12"/>
      <c r="B347" s="12">
        <v>0.0</v>
      </c>
      <c r="C347" s="12">
        <v>0.0</v>
      </c>
      <c r="D347" s="35"/>
      <c r="E347" s="35"/>
      <c r="F347" s="14" t="s">
        <v>1446</v>
      </c>
      <c r="G347" s="15" t="s">
        <v>19</v>
      </c>
      <c r="H347" s="16" t="s">
        <v>19</v>
      </c>
      <c r="I347" s="16" t="s">
        <v>19</v>
      </c>
      <c r="J347" s="27" t="s">
        <v>1447</v>
      </c>
      <c r="K347" s="24" t="s">
        <v>1448</v>
      </c>
      <c r="L347" s="19" t="s">
        <v>1449</v>
      </c>
      <c r="M347" s="14" t="s">
        <v>1447</v>
      </c>
      <c r="N347" s="20" t="s">
        <v>1447</v>
      </c>
      <c r="O347" s="21">
        <v>42705.0</v>
      </c>
      <c r="P347" s="17">
        <v>2012.0</v>
      </c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</row>
    <row r="348">
      <c r="A348" s="12"/>
      <c r="B348" s="12">
        <v>0.0</v>
      </c>
      <c r="C348" s="12">
        <v>0.0</v>
      </c>
      <c r="D348" s="35"/>
      <c r="E348" s="35"/>
      <c r="F348" s="14" t="s">
        <v>1450</v>
      </c>
      <c r="G348" s="15" t="s">
        <v>19</v>
      </c>
      <c r="H348" s="16" t="s">
        <v>1451</v>
      </c>
      <c r="I348" s="16" t="s">
        <v>19</v>
      </c>
      <c r="J348" s="27" t="s">
        <v>1452</v>
      </c>
      <c r="K348" s="24" t="s">
        <v>1453</v>
      </c>
      <c r="L348" s="19" t="s">
        <v>1454</v>
      </c>
      <c r="M348" s="14" t="s">
        <v>1452</v>
      </c>
      <c r="N348" s="20" t="s">
        <v>1452</v>
      </c>
      <c r="O348" s="21">
        <v>39814.0</v>
      </c>
      <c r="P348" s="17">
        <v>2009.0</v>
      </c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</row>
    <row r="349">
      <c r="A349" s="12"/>
      <c r="B349" s="12">
        <v>0.0</v>
      </c>
      <c r="C349" s="12">
        <v>0.0</v>
      </c>
      <c r="D349" s="35"/>
      <c r="E349" s="35"/>
      <c r="F349" s="14" t="s">
        <v>1455</v>
      </c>
      <c r="G349" s="15" t="s">
        <v>19</v>
      </c>
      <c r="H349" s="16" t="s">
        <v>19</v>
      </c>
      <c r="I349" s="16" t="s">
        <v>19</v>
      </c>
      <c r="J349" s="27" t="s">
        <v>1456</v>
      </c>
      <c r="K349" s="24" t="s">
        <v>64</v>
      </c>
      <c r="L349" s="19" t="s">
        <v>1457</v>
      </c>
      <c r="M349" s="14" t="s">
        <v>1456</v>
      </c>
      <c r="N349" s="20" t="s">
        <v>1456</v>
      </c>
      <c r="O349" s="21">
        <v>39904.0</v>
      </c>
      <c r="P349" s="17">
        <v>2009.0</v>
      </c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</row>
    <row r="350">
      <c r="A350" s="12"/>
      <c r="B350" s="12">
        <v>0.0</v>
      </c>
      <c r="C350" s="12">
        <v>0.0</v>
      </c>
      <c r="D350" s="35"/>
      <c r="E350" s="35"/>
      <c r="F350" s="14" t="s">
        <v>1458</v>
      </c>
      <c r="G350" s="15" t="s">
        <v>19</v>
      </c>
      <c r="H350" s="16" t="s">
        <v>19</v>
      </c>
      <c r="I350" s="16" t="s">
        <v>19</v>
      </c>
      <c r="J350" s="27" t="s">
        <v>1459</v>
      </c>
      <c r="K350" s="24" t="s">
        <v>39</v>
      </c>
      <c r="L350" s="19" t="s">
        <v>1460</v>
      </c>
      <c r="M350" s="14" t="s">
        <v>1461</v>
      </c>
      <c r="N350" s="20" t="s">
        <v>1461</v>
      </c>
      <c r="O350" s="21">
        <v>43709.0</v>
      </c>
      <c r="P350" s="17">
        <v>2017.0</v>
      </c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</row>
    <row r="351">
      <c r="A351" s="12"/>
      <c r="B351" s="12">
        <v>0.0</v>
      </c>
      <c r="C351" s="12">
        <v>0.0</v>
      </c>
      <c r="D351" s="35"/>
      <c r="E351" s="35"/>
      <c r="F351" s="14" t="s">
        <v>1462</v>
      </c>
      <c r="G351" s="15" t="s">
        <v>19</v>
      </c>
      <c r="H351" s="16" t="s">
        <v>19</v>
      </c>
      <c r="I351" s="16" t="s">
        <v>19</v>
      </c>
      <c r="J351" s="27" t="s">
        <v>1463</v>
      </c>
      <c r="K351" s="24" t="s">
        <v>39</v>
      </c>
      <c r="L351" s="19" t="s">
        <v>1464</v>
      </c>
      <c r="M351" s="14" t="s">
        <v>1465</v>
      </c>
      <c r="N351" s="20" t="s">
        <v>1465</v>
      </c>
      <c r="O351" s="21">
        <v>42917.0</v>
      </c>
      <c r="P351" s="17">
        <v>2014.0</v>
      </c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</row>
    <row r="352">
      <c r="A352" s="12"/>
      <c r="B352" s="12">
        <v>0.0</v>
      </c>
      <c r="C352" s="12">
        <v>0.0</v>
      </c>
      <c r="D352" s="35"/>
      <c r="E352" s="35"/>
      <c r="F352" s="14" t="s">
        <v>1466</v>
      </c>
      <c r="G352" s="15" t="s">
        <v>19</v>
      </c>
      <c r="H352" s="19" t="s">
        <v>1467</v>
      </c>
      <c r="I352" s="16" t="s">
        <v>19</v>
      </c>
      <c r="J352" s="27" t="s">
        <v>61</v>
      </c>
      <c r="K352" s="24" t="s">
        <v>39</v>
      </c>
      <c r="L352" s="19" t="s">
        <v>1468</v>
      </c>
      <c r="M352" s="14" t="s">
        <v>61</v>
      </c>
      <c r="N352" s="20" t="s">
        <v>61</v>
      </c>
      <c r="O352" s="21">
        <v>43101.0</v>
      </c>
      <c r="P352" s="17">
        <v>2019.0</v>
      </c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</row>
    <row r="353">
      <c r="A353" s="12"/>
      <c r="B353" s="12">
        <v>0.0</v>
      </c>
      <c r="C353" s="12">
        <v>0.0</v>
      </c>
      <c r="D353" s="35"/>
      <c r="E353" s="35"/>
      <c r="F353" s="14" t="s">
        <v>1469</v>
      </c>
      <c r="G353" s="15" t="s">
        <v>19</v>
      </c>
      <c r="H353" s="16" t="s">
        <v>19</v>
      </c>
      <c r="I353" s="16" t="s">
        <v>19</v>
      </c>
      <c r="J353" s="27" t="s">
        <v>61</v>
      </c>
      <c r="K353" s="24" t="s">
        <v>64</v>
      </c>
      <c r="L353" s="19" t="s">
        <v>1470</v>
      </c>
      <c r="M353" s="14" t="s">
        <v>1471</v>
      </c>
      <c r="N353" s="20" t="s">
        <v>1471</v>
      </c>
      <c r="O353" s="21">
        <v>42856.0</v>
      </c>
      <c r="P353" s="17">
        <v>2012.0</v>
      </c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</row>
    <row r="354">
      <c r="A354" s="12"/>
      <c r="B354" s="12">
        <v>0.0</v>
      </c>
      <c r="C354" s="12">
        <v>0.0</v>
      </c>
      <c r="D354" s="32"/>
      <c r="E354" s="32"/>
      <c r="F354" s="14" t="s">
        <v>1327</v>
      </c>
      <c r="G354" s="15" t="s">
        <v>19</v>
      </c>
      <c r="H354" s="16" t="s">
        <v>19</v>
      </c>
      <c r="I354" s="16" t="s">
        <v>19</v>
      </c>
      <c r="J354" s="17" t="s">
        <v>1330</v>
      </c>
      <c r="K354" s="55" t="s">
        <v>1472</v>
      </c>
      <c r="L354" s="19" t="s">
        <v>1329</v>
      </c>
      <c r="M354" s="14" t="s">
        <v>1330</v>
      </c>
      <c r="N354" s="20" t="s">
        <v>1328</v>
      </c>
      <c r="O354" s="21">
        <v>43466.0</v>
      </c>
      <c r="P354" s="17">
        <v>2013.0</v>
      </c>
      <c r="Q354" s="56"/>
      <c r="R354" s="57"/>
      <c r="S354" s="58"/>
      <c r="T354" s="59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</row>
    <row r="355">
      <c r="A355" s="12"/>
      <c r="B355" s="12">
        <v>0.0</v>
      </c>
      <c r="C355" s="12">
        <v>0.0</v>
      </c>
      <c r="D355" s="32"/>
      <c r="E355" s="32"/>
      <c r="F355" s="14" t="s">
        <v>1331</v>
      </c>
      <c r="G355" s="15" t="s">
        <v>19</v>
      </c>
      <c r="H355" s="16" t="s">
        <v>19</v>
      </c>
      <c r="I355" s="16" t="s">
        <v>19</v>
      </c>
      <c r="J355" s="17" t="s">
        <v>1334</v>
      </c>
      <c r="K355" s="55" t="s">
        <v>39</v>
      </c>
      <c r="L355" s="19" t="s">
        <v>1329</v>
      </c>
      <c r="M355" s="14" t="s">
        <v>1334</v>
      </c>
      <c r="N355" s="20" t="s">
        <v>1332</v>
      </c>
      <c r="O355" s="21">
        <v>43132.0</v>
      </c>
      <c r="P355" s="17">
        <v>2013.0</v>
      </c>
      <c r="Q355" s="56"/>
      <c r="R355" s="57"/>
      <c r="S355" s="23"/>
      <c r="T355" s="23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</row>
    <row r="356">
      <c r="A356" s="12"/>
      <c r="B356" s="12">
        <v>0.0</v>
      </c>
      <c r="C356" s="12">
        <v>0.0</v>
      </c>
      <c r="D356" s="35"/>
      <c r="E356" s="35"/>
      <c r="F356" s="14" t="s">
        <v>588</v>
      </c>
      <c r="G356" s="15" t="s">
        <v>19</v>
      </c>
      <c r="H356" s="16" t="s">
        <v>19</v>
      </c>
      <c r="I356" s="16" t="s">
        <v>19</v>
      </c>
      <c r="J356" s="27" t="s">
        <v>591</v>
      </c>
      <c r="K356" s="24" t="s">
        <v>64</v>
      </c>
      <c r="L356" s="19" t="s">
        <v>590</v>
      </c>
      <c r="M356" s="14" t="s">
        <v>591</v>
      </c>
      <c r="N356" s="20" t="s">
        <v>1473</v>
      </c>
      <c r="O356" s="21">
        <v>42856.0</v>
      </c>
      <c r="P356" s="17">
        <v>2014.0</v>
      </c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</row>
    <row r="357">
      <c r="A357" s="12"/>
      <c r="B357" s="12">
        <v>0.0</v>
      </c>
      <c r="C357" s="12">
        <v>0.0</v>
      </c>
      <c r="D357" s="35"/>
      <c r="E357" s="35"/>
      <c r="F357" s="14" t="s">
        <v>1474</v>
      </c>
      <c r="G357" s="15" t="s">
        <v>19</v>
      </c>
      <c r="H357" s="16" t="s">
        <v>19</v>
      </c>
      <c r="I357" s="16" t="s">
        <v>19</v>
      </c>
      <c r="J357" s="27" t="s">
        <v>1475</v>
      </c>
      <c r="K357" s="24" t="s">
        <v>86</v>
      </c>
      <c r="L357" s="19" t="s">
        <v>1476</v>
      </c>
      <c r="M357" s="14" t="s">
        <v>1477</v>
      </c>
      <c r="N357" s="20" t="s">
        <v>1478</v>
      </c>
      <c r="O357" s="21">
        <v>43617.0</v>
      </c>
      <c r="P357" s="17">
        <v>2016.0</v>
      </c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</row>
    <row r="358">
      <c r="A358" s="12"/>
      <c r="B358" s="12">
        <v>0.0</v>
      </c>
      <c r="C358" s="12">
        <v>0.0</v>
      </c>
      <c r="D358" s="35"/>
      <c r="E358" s="35"/>
      <c r="F358" s="14" t="s">
        <v>1479</v>
      </c>
      <c r="G358" s="15" t="s">
        <v>19</v>
      </c>
      <c r="H358" s="16" t="s">
        <v>19</v>
      </c>
      <c r="I358" s="19" t="s">
        <v>1480</v>
      </c>
      <c r="J358" s="27" t="s">
        <v>1481</v>
      </c>
      <c r="K358" s="24" t="s">
        <v>64</v>
      </c>
      <c r="L358" s="19" t="s">
        <v>1482</v>
      </c>
      <c r="M358" s="14" t="s">
        <v>731</v>
      </c>
      <c r="N358" s="20" t="s">
        <v>731</v>
      </c>
      <c r="O358" s="21">
        <v>43556.0</v>
      </c>
      <c r="P358" s="17">
        <v>2019.0</v>
      </c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</row>
    <row r="359">
      <c r="A359" s="12"/>
      <c r="B359" s="12">
        <v>0.0</v>
      </c>
      <c r="C359" s="12">
        <v>0.0</v>
      </c>
      <c r="D359" s="35"/>
      <c r="E359" s="35"/>
      <c r="F359" s="14" t="s">
        <v>1483</v>
      </c>
      <c r="G359" s="15" t="s">
        <v>19</v>
      </c>
      <c r="H359" s="16" t="s">
        <v>19</v>
      </c>
      <c r="I359" s="16" t="s">
        <v>19</v>
      </c>
      <c r="J359" s="27" t="s">
        <v>30</v>
      </c>
      <c r="K359" s="24" t="s">
        <v>86</v>
      </c>
      <c r="L359" s="19" t="s">
        <v>1484</v>
      </c>
      <c r="M359" s="14" t="s">
        <v>1485</v>
      </c>
      <c r="N359" s="20" t="s">
        <v>1486</v>
      </c>
      <c r="O359" s="21">
        <v>43525.0</v>
      </c>
      <c r="P359" s="17">
        <v>2013.0</v>
      </c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</row>
    <row r="360">
      <c r="A360" s="12"/>
      <c r="B360" s="12">
        <v>0.0</v>
      </c>
      <c r="C360" s="12">
        <v>0.0</v>
      </c>
      <c r="D360" s="35"/>
      <c r="E360" s="35"/>
      <c r="F360" s="14" t="s">
        <v>1487</v>
      </c>
      <c r="G360" s="15" t="s">
        <v>19</v>
      </c>
      <c r="H360" s="16" t="s">
        <v>19</v>
      </c>
      <c r="I360" s="16" t="s">
        <v>19</v>
      </c>
      <c r="J360" s="27" t="s">
        <v>1488</v>
      </c>
      <c r="K360" s="24" t="s">
        <v>64</v>
      </c>
      <c r="L360" s="19" t="s">
        <v>1489</v>
      </c>
      <c r="M360" s="14" t="s">
        <v>1488</v>
      </c>
      <c r="N360" s="20" t="s">
        <v>1490</v>
      </c>
      <c r="O360" s="34">
        <v>42917.0</v>
      </c>
      <c r="P360" s="17">
        <v>2017.0</v>
      </c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</row>
    <row r="361">
      <c r="A361" s="12"/>
      <c r="B361" s="12">
        <v>0.0</v>
      </c>
      <c r="C361" s="12">
        <v>0.0</v>
      </c>
      <c r="D361" s="35"/>
      <c r="E361" s="35"/>
      <c r="F361" s="14" t="s">
        <v>291</v>
      </c>
      <c r="G361" s="15" t="s">
        <v>19</v>
      </c>
      <c r="H361" s="19" t="s">
        <v>292</v>
      </c>
      <c r="I361" s="16" t="s">
        <v>19</v>
      </c>
      <c r="J361" s="27" t="s">
        <v>293</v>
      </c>
      <c r="K361" s="24" t="s">
        <v>64</v>
      </c>
      <c r="L361" s="19" t="s">
        <v>294</v>
      </c>
      <c r="M361" s="14" t="s">
        <v>293</v>
      </c>
      <c r="N361" s="20" t="s">
        <v>56</v>
      </c>
      <c r="O361" s="21">
        <v>43525.0</v>
      </c>
      <c r="P361" s="17">
        <v>2019.0</v>
      </c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</row>
    <row r="362">
      <c r="A362" s="12"/>
      <c r="B362" s="12">
        <v>0.0</v>
      </c>
      <c r="C362" s="12">
        <v>0.0</v>
      </c>
      <c r="D362" s="35"/>
      <c r="E362" s="35"/>
      <c r="F362" s="14" t="s">
        <v>287</v>
      </c>
      <c r="G362" s="15" t="s">
        <v>19</v>
      </c>
      <c r="H362" s="19" t="s">
        <v>288</v>
      </c>
      <c r="I362" s="16" t="s">
        <v>19</v>
      </c>
      <c r="J362" s="27" t="s">
        <v>161</v>
      </c>
      <c r="K362" s="24" t="s">
        <v>181</v>
      </c>
      <c r="L362" s="19" t="s">
        <v>290</v>
      </c>
      <c r="M362" s="14" t="s">
        <v>161</v>
      </c>
      <c r="N362" s="20" t="s">
        <v>1491</v>
      </c>
      <c r="O362" s="21">
        <v>43040.0</v>
      </c>
      <c r="P362" s="17">
        <v>2017.0</v>
      </c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</row>
    <row r="363">
      <c r="A363" s="12"/>
      <c r="B363" s="12">
        <v>0.0</v>
      </c>
      <c r="C363" s="12">
        <v>0.0</v>
      </c>
      <c r="D363" s="35"/>
      <c r="E363" s="35"/>
      <c r="F363" s="14" t="s">
        <v>1492</v>
      </c>
      <c r="G363" s="15" t="s">
        <v>19</v>
      </c>
      <c r="H363" s="19" t="s">
        <v>1493</v>
      </c>
      <c r="I363" s="16" t="s">
        <v>19</v>
      </c>
      <c r="J363" s="27" t="s">
        <v>1494</v>
      </c>
      <c r="K363" s="24" t="s">
        <v>64</v>
      </c>
      <c r="L363" s="19" t="s">
        <v>1495</v>
      </c>
      <c r="M363" s="14" t="s">
        <v>381</v>
      </c>
      <c r="N363" s="20" t="s">
        <v>1496</v>
      </c>
      <c r="O363" s="21">
        <v>43647.0</v>
      </c>
      <c r="P363" s="17">
        <v>2014.0</v>
      </c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</row>
    <row r="364">
      <c r="A364" s="12"/>
      <c r="B364" s="12">
        <v>0.0</v>
      </c>
      <c r="C364" s="12">
        <v>0.0</v>
      </c>
      <c r="D364" s="35"/>
      <c r="E364" s="35"/>
      <c r="F364" s="14" t="s">
        <v>1497</v>
      </c>
      <c r="G364" s="15" t="s">
        <v>19</v>
      </c>
      <c r="H364" s="16" t="s">
        <v>19</v>
      </c>
      <c r="I364" s="19" t="s">
        <v>1498</v>
      </c>
      <c r="J364" s="27" t="s">
        <v>1499</v>
      </c>
      <c r="K364" s="24" t="s">
        <v>39</v>
      </c>
      <c r="L364" s="19" t="s">
        <v>1500</v>
      </c>
      <c r="M364" s="14" t="s">
        <v>1499</v>
      </c>
      <c r="N364" s="20" t="s">
        <v>1501</v>
      </c>
      <c r="O364" s="21">
        <v>43313.0</v>
      </c>
      <c r="P364" s="17">
        <v>2013.0</v>
      </c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</row>
    <row r="365">
      <c r="A365" s="12"/>
      <c r="B365" s="12">
        <v>0.0</v>
      </c>
      <c r="C365" s="12">
        <v>0.0</v>
      </c>
      <c r="D365" s="35"/>
      <c r="E365" s="35"/>
      <c r="F365" s="14" t="s">
        <v>1502</v>
      </c>
      <c r="G365" s="15" t="s">
        <v>19</v>
      </c>
      <c r="H365" s="16" t="s">
        <v>19</v>
      </c>
      <c r="I365" s="16" t="s">
        <v>19</v>
      </c>
      <c r="J365" s="27" t="s">
        <v>1503</v>
      </c>
      <c r="K365" s="24" t="s">
        <v>39</v>
      </c>
      <c r="L365" s="19" t="s">
        <v>1504</v>
      </c>
      <c r="M365" s="14" t="s">
        <v>1503</v>
      </c>
      <c r="N365" s="20" t="s">
        <v>1505</v>
      </c>
      <c r="O365" s="21">
        <v>43040.0</v>
      </c>
      <c r="P365" s="17">
        <v>2012.0</v>
      </c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</row>
    <row r="366">
      <c r="A366" s="12"/>
      <c r="B366" s="12">
        <v>0.0</v>
      </c>
      <c r="C366" s="12">
        <v>0.0</v>
      </c>
      <c r="D366" s="35"/>
      <c r="E366" s="35"/>
      <c r="F366" s="14" t="s">
        <v>1506</v>
      </c>
      <c r="G366" s="15" t="s">
        <v>19</v>
      </c>
      <c r="H366" s="16" t="s">
        <v>19</v>
      </c>
      <c r="I366" s="16" t="s">
        <v>19</v>
      </c>
      <c r="J366" s="27" t="s">
        <v>1507</v>
      </c>
      <c r="K366" s="24" t="s">
        <v>39</v>
      </c>
      <c r="L366" s="19" t="s">
        <v>1508</v>
      </c>
      <c r="M366" s="14" t="s">
        <v>1507</v>
      </c>
      <c r="N366" s="20" t="s">
        <v>1509</v>
      </c>
      <c r="O366" s="21">
        <v>42248.0</v>
      </c>
      <c r="P366" s="17">
        <v>2010.0</v>
      </c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</row>
    <row r="367">
      <c r="A367" s="12"/>
      <c r="B367" s="12">
        <v>0.0</v>
      </c>
      <c r="C367" s="12">
        <v>0.0</v>
      </c>
      <c r="D367" s="35"/>
      <c r="E367" s="35"/>
      <c r="F367" s="14" t="s">
        <v>1510</v>
      </c>
      <c r="G367" s="15" t="s">
        <v>19</v>
      </c>
      <c r="H367" s="16" t="s">
        <v>19</v>
      </c>
      <c r="I367" s="16" t="s">
        <v>19</v>
      </c>
      <c r="J367" s="27" t="s">
        <v>1507</v>
      </c>
      <c r="K367" s="24" t="s">
        <v>39</v>
      </c>
      <c r="L367" s="19" t="s">
        <v>1511</v>
      </c>
      <c r="M367" s="14" t="s">
        <v>1507</v>
      </c>
      <c r="N367" s="20" t="s">
        <v>1512</v>
      </c>
      <c r="O367" s="21">
        <v>43497.0</v>
      </c>
      <c r="P367" s="17">
        <v>2013.0</v>
      </c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</row>
    <row r="368">
      <c r="A368" s="12"/>
      <c r="B368" s="12">
        <v>0.0</v>
      </c>
      <c r="C368" s="12">
        <v>0.0</v>
      </c>
      <c r="D368" s="35"/>
      <c r="E368" s="35"/>
      <c r="F368" s="14" t="s">
        <v>1502</v>
      </c>
      <c r="G368" s="15" t="s">
        <v>19</v>
      </c>
      <c r="H368" s="16" t="s">
        <v>19</v>
      </c>
      <c r="I368" s="16" t="s">
        <v>19</v>
      </c>
      <c r="J368" s="27" t="s">
        <v>1503</v>
      </c>
      <c r="K368" s="24" t="s">
        <v>39</v>
      </c>
      <c r="L368" s="19" t="s">
        <v>1504</v>
      </c>
      <c r="M368" s="14" t="s">
        <v>1513</v>
      </c>
      <c r="N368" s="20" t="s">
        <v>1513</v>
      </c>
      <c r="O368" s="21">
        <v>43040.0</v>
      </c>
      <c r="P368" s="17">
        <v>2012.0</v>
      </c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</row>
    <row r="369">
      <c r="A369" s="12"/>
      <c r="B369" s="12">
        <v>0.0</v>
      </c>
      <c r="C369" s="12">
        <v>0.0</v>
      </c>
      <c r="D369" s="37"/>
      <c r="E369" s="37"/>
      <c r="F369" s="14" t="s">
        <v>1514</v>
      </c>
      <c r="G369" s="15" t="s">
        <v>19</v>
      </c>
      <c r="H369" s="16" t="s">
        <v>19</v>
      </c>
      <c r="I369" s="19" t="s">
        <v>1515</v>
      </c>
      <c r="J369" s="27" t="s">
        <v>1516</v>
      </c>
      <c r="K369" s="24" t="s">
        <v>39</v>
      </c>
      <c r="L369" s="19" t="s">
        <v>1517</v>
      </c>
      <c r="M369" s="14" t="s">
        <v>1516</v>
      </c>
      <c r="N369" s="20" t="s">
        <v>1518</v>
      </c>
      <c r="O369" s="21">
        <v>42736.0</v>
      </c>
      <c r="P369" s="17">
        <v>2014.0</v>
      </c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</row>
    <row r="370">
      <c r="A370" s="12"/>
      <c r="B370" s="12">
        <v>0.0</v>
      </c>
      <c r="C370" s="12">
        <v>0.0</v>
      </c>
      <c r="D370" s="35"/>
      <c r="E370" s="35"/>
      <c r="F370" s="14" t="s">
        <v>1519</v>
      </c>
      <c r="G370" s="15" t="s">
        <v>19</v>
      </c>
      <c r="H370" s="16" t="s">
        <v>19</v>
      </c>
      <c r="I370" s="16" t="s">
        <v>19</v>
      </c>
      <c r="J370" s="27" t="s">
        <v>1520</v>
      </c>
      <c r="K370" s="24" t="s">
        <v>64</v>
      </c>
      <c r="L370" s="19" t="s">
        <v>1521</v>
      </c>
      <c r="M370" s="14" t="s">
        <v>1520</v>
      </c>
      <c r="N370" s="20" t="s">
        <v>1522</v>
      </c>
      <c r="O370" s="21">
        <v>43586.0</v>
      </c>
      <c r="P370" s="17">
        <v>2014.0</v>
      </c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</row>
    <row r="371">
      <c r="A371" s="12"/>
      <c r="B371" s="12">
        <v>0.0</v>
      </c>
      <c r="C371" s="12">
        <v>0.0</v>
      </c>
      <c r="D371" s="32"/>
      <c r="E371" s="32"/>
      <c r="F371" s="14" t="s">
        <v>1523</v>
      </c>
      <c r="G371" s="15" t="s">
        <v>19</v>
      </c>
      <c r="H371" s="16" t="s">
        <v>19</v>
      </c>
      <c r="I371" s="19" t="s">
        <v>1524</v>
      </c>
      <c r="J371" s="17" t="s">
        <v>1525</v>
      </c>
      <c r="K371" s="24" t="s">
        <v>39</v>
      </c>
      <c r="L371" s="19" t="s">
        <v>1526</v>
      </c>
      <c r="M371" s="14" t="s">
        <v>548</v>
      </c>
      <c r="N371" s="20" t="s">
        <v>548</v>
      </c>
      <c r="O371" s="21">
        <v>43831.0</v>
      </c>
      <c r="P371" s="17">
        <v>2014.0</v>
      </c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</row>
    <row r="372">
      <c r="A372" s="12"/>
      <c r="B372" s="12">
        <v>0.0</v>
      </c>
      <c r="C372" s="12">
        <v>0.0</v>
      </c>
      <c r="D372" s="32"/>
      <c r="E372" s="32"/>
      <c r="F372" s="14" t="s">
        <v>1527</v>
      </c>
      <c r="G372" s="15" t="s">
        <v>19</v>
      </c>
      <c r="H372" s="19" t="s">
        <v>1528</v>
      </c>
      <c r="I372" s="16" t="s">
        <v>19</v>
      </c>
      <c r="J372" s="17" t="s">
        <v>1529</v>
      </c>
      <c r="K372" s="24" t="s">
        <v>181</v>
      </c>
      <c r="L372" s="19" t="s">
        <v>1530</v>
      </c>
      <c r="M372" s="14" t="s">
        <v>1531</v>
      </c>
      <c r="N372" s="20" t="s">
        <v>1532</v>
      </c>
      <c r="O372" s="21">
        <v>43739.0</v>
      </c>
      <c r="P372" s="17">
        <v>2018.0</v>
      </c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</row>
    <row r="373">
      <c r="A373" s="12"/>
      <c r="B373" s="12">
        <v>0.0</v>
      </c>
      <c r="C373" s="12">
        <v>0.0</v>
      </c>
      <c r="D373" s="32"/>
      <c r="E373" s="32"/>
      <c r="F373" s="14" t="s">
        <v>1533</v>
      </c>
      <c r="G373" s="15" t="s">
        <v>19</v>
      </c>
      <c r="H373" s="16" t="s">
        <v>19</v>
      </c>
      <c r="I373" s="16" t="s">
        <v>20</v>
      </c>
      <c r="J373" s="17" t="s">
        <v>1534</v>
      </c>
      <c r="K373" s="24" t="s">
        <v>39</v>
      </c>
      <c r="L373" s="19" t="s">
        <v>1535</v>
      </c>
      <c r="M373" s="14" t="s">
        <v>1536</v>
      </c>
      <c r="N373" s="20" t="s">
        <v>1537</v>
      </c>
      <c r="O373" s="21">
        <v>43922.0</v>
      </c>
      <c r="P373" s="17">
        <v>2010.0</v>
      </c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</row>
    <row r="374">
      <c r="A374" s="12"/>
      <c r="B374" s="12">
        <v>0.0</v>
      </c>
      <c r="C374" s="12">
        <v>0.0</v>
      </c>
      <c r="D374" s="32"/>
      <c r="E374" s="32"/>
      <c r="F374" s="14" t="s">
        <v>1538</v>
      </c>
      <c r="G374" s="15" t="s">
        <v>19</v>
      </c>
      <c r="H374" s="16" t="s">
        <v>19</v>
      </c>
      <c r="I374" s="16" t="s">
        <v>20</v>
      </c>
      <c r="J374" s="17" t="s">
        <v>1539</v>
      </c>
      <c r="K374" s="24" t="s">
        <v>962</v>
      </c>
      <c r="L374" s="19" t="s">
        <v>1540</v>
      </c>
      <c r="M374" s="14" t="s">
        <v>1541</v>
      </c>
      <c r="N374" s="20" t="s">
        <v>1542</v>
      </c>
      <c r="O374" s="21">
        <v>43709.0</v>
      </c>
      <c r="P374" s="17">
        <v>2017.0</v>
      </c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</row>
    <row r="375">
      <c r="A375" s="12"/>
      <c r="B375" s="12">
        <v>0.0</v>
      </c>
      <c r="C375" s="12">
        <v>0.0</v>
      </c>
      <c r="D375" s="25"/>
      <c r="E375" s="25"/>
      <c r="F375" s="14" t="s">
        <v>84</v>
      </c>
      <c r="G375" s="15" t="s">
        <v>19</v>
      </c>
      <c r="H375" s="16" t="s">
        <v>19</v>
      </c>
      <c r="I375" s="16" t="s">
        <v>20</v>
      </c>
      <c r="J375" s="17" t="s">
        <v>108</v>
      </c>
      <c r="K375" s="24" t="s">
        <v>86</v>
      </c>
      <c r="L375" s="19" t="s">
        <v>87</v>
      </c>
      <c r="M375" s="14" t="s">
        <v>85</v>
      </c>
      <c r="N375" s="20" t="s">
        <v>85</v>
      </c>
      <c r="O375" s="21">
        <v>43009.0</v>
      </c>
      <c r="P375" s="17">
        <v>2014.0</v>
      </c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</row>
    <row r="376">
      <c r="A376" s="12"/>
      <c r="B376" s="12">
        <v>0.0</v>
      </c>
      <c r="C376" s="12">
        <v>0.0</v>
      </c>
      <c r="D376" s="31"/>
      <c r="E376" s="31"/>
      <c r="F376" s="14" t="s">
        <v>109</v>
      </c>
      <c r="G376" s="15" t="s">
        <v>19</v>
      </c>
      <c r="H376" s="16" t="s">
        <v>19</v>
      </c>
      <c r="I376" s="16" t="s">
        <v>20</v>
      </c>
      <c r="J376" s="17" t="s">
        <v>110</v>
      </c>
      <c r="K376" s="24" t="s">
        <v>111</v>
      </c>
      <c r="L376" s="19" t="s">
        <v>112</v>
      </c>
      <c r="M376" s="14" t="s">
        <v>113</v>
      </c>
      <c r="N376" s="20" t="s">
        <v>113</v>
      </c>
      <c r="O376" s="21">
        <v>42309.0</v>
      </c>
      <c r="P376" s="17">
        <v>2010.0</v>
      </c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</row>
    <row r="377">
      <c r="A377" s="12"/>
      <c r="B377" s="12">
        <v>0.0</v>
      </c>
      <c r="C377" s="12">
        <v>0.0</v>
      </c>
      <c r="D377" s="25"/>
      <c r="E377" s="25"/>
      <c r="F377" s="14" t="s">
        <v>114</v>
      </c>
      <c r="G377" s="15" t="s">
        <v>19</v>
      </c>
      <c r="H377" s="16" t="s">
        <v>19</v>
      </c>
      <c r="I377" s="16" t="s">
        <v>20</v>
      </c>
      <c r="J377" s="17" t="s">
        <v>115</v>
      </c>
      <c r="K377" s="24" t="s">
        <v>111</v>
      </c>
      <c r="L377" s="19" t="s">
        <v>116</v>
      </c>
      <c r="M377" s="14" t="s">
        <v>117</v>
      </c>
      <c r="N377" s="20" t="s">
        <v>115</v>
      </c>
      <c r="O377" s="21">
        <v>42125.0</v>
      </c>
      <c r="P377" s="17">
        <v>2013.0</v>
      </c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</row>
    <row r="378">
      <c r="A378" s="12"/>
      <c r="B378" s="12">
        <v>0.0</v>
      </c>
      <c r="C378" s="12">
        <v>0.0</v>
      </c>
      <c r="D378" s="25"/>
      <c r="E378" s="25"/>
      <c r="F378" s="14" t="s">
        <v>118</v>
      </c>
      <c r="G378" s="15" t="s">
        <v>19</v>
      </c>
      <c r="H378" s="16" t="s">
        <v>19</v>
      </c>
      <c r="I378" s="16" t="s">
        <v>20</v>
      </c>
      <c r="J378" s="17" t="s">
        <v>119</v>
      </c>
      <c r="K378" s="24" t="s">
        <v>39</v>
      </c>
      <c r="L378" s="19" t="s">
        <v>120</v>
      </c>
      <c r="M378" s="14" t="s">
        <v>119</v>
      </c>
      <c r="N378" s="20" t="s">
        <v>56</v>
      </c>
      <c r="O378" s="21">
        <v>42795.0</v>
      </c>
      <c r="P378" s="17">
        <v>2008.0</v>
      </c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</row>
    <row r="379">
      <c r="A379" s="12"/>
      <c r="B379" s="12">
        <v>0.0</v>
      </c>
      <c r="C379" s="12">
        <v>0.0</v>
      </c>
      <c r="D379" s="32"/>
      <c r="E379" s="32"/>
      <c r="F379" s="14" t="s">
        <v>1543</v>
      </c>
      <c r="G379" s="15" t="s">
        <v>19</v>
      </c>
      <c r="H379" s="16" t="s">
        <v>19</v>
      </c>
      <c r="I379" s="19" t="s">
        <v>1544</v>
      </c>
      <c r="J379" s="17" t="s">
        <v>1545</v>
      </c>
      <c r="K379" s="24" t="s">
        <v>39</v>
      </c>
      <c r="L379" s="19" t="s">
        <v>1546</v>
      </c>
      <c r="M379" s="14" t="s">
        <v>1547</v>
      </c>
      <c r="N379" s="20" t="s">
        <v>548</v>
      </c>
      <c r="O379" s="21">
        <v>43831.0</v>
      </c>
      <c r="P379" s="17">
        <v>2014.0</v>
      </c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</row>
    <row r="380">
      <c r="A380" s="12"/>
      <c r="B380" s="12">
        <v>0.0</v>
      </c>
      <c r="C380" s="12">
        <v>0.0</v>
      </c>
      <c r="D380" s="32"/>
      <c r="E380" s="32"/>
      <c r="F380" s="14" t="s">
        <v>1548</v>
      </c>
      <c r="G380" s="15" t="s">
        <v>19</v>
      </c>
      <c r="H380" s="16" t="s">
        <v>19</v>
      </c>
      <c r="I380" s="16" t="s">
        <v>19</v>
      </c>
      <c r="J380" s="17" t="s">
        <v>1549</v>
      </c>
      <c r="K380" s="24" t="s">
        <v>39</v>
      </c>
      <c r="L380" s="19" t="s">
        <v>1550</v>
      </c>
      <c r="M380" s="14" t="s">
        <v>199</v>
      </c>
      <c r="N380" s="20" t="s">
        <v>548</v>
      </c>
      <c r="O380" s="21">
        <v>42736.0</v>
      </c>
      <c r="P380" s="17">
        <v>2014.0</v>
      </c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</row>
    <row r="381">
      <c r="A381" s="12"/>
      <c r="B381" s="12">
        <v>0.0</v>
      </c>
      <c r="C381" s="12">
        <v>0.0</v>
      </c>
      <c r="D381" s="32"/>
      <c r="E381" s="32"/>
      <c r="F381" s="14" t="s">
        <v>1551</v>
      </c>
      <c r="G381" s="15" t="s">
        <v>19</v>
      </c>
      <c r="H381" s="16" t="s">
        <v>19</v>
      </c>
      <c r="I381" s="19" t="s">
        <v>1552</v>
      </c>
      <c r="J381" s="17" t="s">
        <v>1553</v>
      </c>
      <c r="K381" s="24" t="s">
        <v>39</v>
      </c>
      <c r="L381" s="19" t="s">
        <v>1554</v>
      </c>
      <c r="M381" s="14" t="s">
        <v>1555</v>
      </c>
      <c r="N381" s="20" t="s">
        <v>548</v>
      </c>
      <c r="O381" s="21">
        <v>43101.0</v>
      </c>
      <c r="P381" s="17">
        <v>2015.0</v>
      </c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</row>
    <row r="382">
      <c r="A382" s="12"/>
      <c r="B382" s="12">
        <v>0.0</v>
      </c>
      <c r="C382" s="12">
        <v>0.0</v>
      </c>
      <c r="D382" s="32"/>
      <c r="E382" s="32"/>
      <c r="F382" s="14" t="s">
        <v>1556</v>
      </c>
      <c r="G382" s="15" t="s">
        <v>19</v>
      </c>
      <c r="H382" s="16" t="s">
        <v>19</v>
      </c>
      <c r="I382" s="16" t="s">
        <v>19</v>
      </c>
      <c r="J382" s="17" t="s">
        <v>1557</v>
      </c>
      <c r="K382" s="24" t="s">
        <v>39</v>
      </c>
      <c r="L382" s="19" t="s">
        <v>1558</v>
      </c>
      <c r="M382" s="14" t="s">
        <v>548</v>
      </c>
      <c r="N382" s="20" t="s">
        <v>1559</v>
      </c>
      <c r="O382" s="21">
        <v>43252.0</v>
      </c>
      <c r="P382" s="17">
        <v>2016.0</v>
      </c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</row>
    <row r="383">
      <c r="A383" s="12"/>
      <c r="B383" s="12">
        <v>0.0</v>
      </c>
      <c r="C383" s="12">
        <v>0.0</v>
      </c>
      <c r="D383" s="32"/>
      <c r="E383" s="32"/>
      <c r="F383" s="14" t="s">
        <v>990</v>
      </c>
      <c r="G383" s="15" t="s">
        <v>19</v>
      </c>
      <c r="H383" s="16" t="s">
        <v>19</v>
      </c>
      <c r="I383" s="16" t="s">
        <v>19</v>
      </c>
      <c r="J383" s="17" t="s">
        <v>924</v>
      </c>
      <c r="K383" s="24" t="s">
        <v>54</v>
      </c>
      <c r="L383" s="19" t="s">
        <v>991</v>
      </c>
      <c r="M383" s="14" t="s">
        <v>992</v>
      </c>
      <c r="N383" s="20" t="s">
        <v>992</v>
      </c>
      <c r="O383" s="21">
        <v>43862.0</v>
      </c>
      <c r="P383" s="17">
        <v>2020.0</v>
      </c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</row>
    <row r="384">
      <c r="A384" s="12"/>
      <c r="B384" s="12">
        <v>0.0</v>
      </c>
      <c r="C384" s="12">
        <v>0.0</v>
      </c>
      <c r="D384" s="32"/>
      <c r="E384" s="32"/>
      <c r="F384" s="14" t="s">
        <v>993</v>
      </c>
      <c r="G384" s="15" t="s">
        <v>19</v>
      </c>
      <c r="H384" s="16" t="s">
        <v>19</v>
      </c>
      <c r="I384" s="19" t="s">
        <v>994</v>
      </c>
      <c r="J384" s="17" t="s">
        <v>995</v>
      </c>
      <c r="K384" s="24" t="s">
        <v>181</v>
      </c>
      <c r="L384" s="19" t="s">
        <v>996</v>
      </c>
      <c r="M384" s="14" t="s">
        <v>997</v>
      </c>
      <c r="N384" s="20" t="s">
        <v>998</v>
      </c>
      <c r="O384" s="21">
        <v>43466.0</v>
      </c>
      <c r="P384" s="17">
        <v>2017.0</v>
      </c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</row>
    <row r="385">
      <c r="A385" s="12"/>
      <c r="B385" s="12">
        <v>0.0</v>
      </c>
      <c r="C385" s="12">
        <v>0.0</v>
      </c>
      <c r="D385" s="32"/>
      <c r="E385" s="32"/>
      <c r="F385" s="14" t="s">
        <v>999</v>
      </c>
      <c r="G385" s="15" t="s">
        <v>19</v>
      </c>
      <c r="H385" s="19" t="s">
        <v>1000</v>
      </c>
      <c r="I385" s="16" t="s">
        <v>19</v>
      </c>
      <c r="J385" s="17" t="s">
        <v>1001</v>
      </c>
      <c r="K385" s="24" t="s">
        <v>181</v>
      </c>
      <c r="L385" s="19" t="s">
        <v>1002</v>
      </c>
      <c r="M385" s="14" t="s">
        <v>1003</v>
      </c>
      <c r="N385" s="20" t="s">
        <v>1004</v>
      </c>
      <c r="O385" s="21">
        <v>42948.0</v>
      </c>
      <c r="P385" s="17">
        <v>2013.0</v>
      </c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</row>
    <row r="386">
      <c r="A386" s="12"/>
      <c r="B386" s="12">
        <v>0.0</v>
      </c>
      <c r="C386" s="12">
        <v>0.0</v>
      </c>
      <c r="D386" s="32"/>
      <c r="E386" s="32"/>
      <c r="F386" s="14" t="s">
        <v>1005</v>
      </c>
      <c r="G386" s="15" t="s">
        <v>19</v>
      </c>
      <c r="H386" s="16" t="s">
        <v>19</v>
      </c>
      <c r="I386" s="16" t="s">
        <v>19</v>
      </c>
      <c r="J386" s="17" t="s">
        <v>1006</v>
      </c>
      <c r="K386" s="24" t="s">
        <v>39</v>
      </c>
      <c r="L386" s="19" t="s">
        <v>1007</v>
      </c>
      <c r="M386" s="14" t="s">
        <v>1008</v>
      </c>
      <c r="N386" s="20" t="s">
        <v>1009</v>
      </c>
      <c r="O386" s="21">
        <v>43497.0</v>
      </c>
      <c r="P386" s="17">
        <v>2013.0</v>
      </c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</row>
    <row r="387">
      <c r="A387" s="12"/>
      <c r="B387" s="12">
        <v>0.0</v>
      </c>
      <c r="C387" s="12">
        <v>0.0</v>
      </c>
      <c r="D387" s="32"/>
      <c r="E387" s="32"/>
      <c r="F387" s="14" t="s">
        <v>1010</v>
      </c>
      <c r="G387" s="15" t="s">
        <v>19</v>
      </c>
      <c r="H387" s="16" t="s">
        <v>19</v>
      </c>
      <c r="I387" s="16" t="s">
        <v>19</v>
      </c>
      <c r="J387" s="17" t="s">
        <v>1011</v>
      </c>
      <c r="K387" s="24" t="s">
        <v>181</v>
      </c>
      <c r="L387" s="19" t="s">
        <v>1012</v>
      </c>
      <c r="M387" s="14" t="s">
        <v>1013</v>
      </c>
      <c r="N387" s="20" t="s">
        <v>1014</v>
      </c>
      <c r="O387" s="21">
        <v>43466.0</v>
      </c>
      <c r="P387" s="17">
        <v>2013.0</v>
      </c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</row>
    <row r="388">
      <c r="A388" s="12"/>
      <c r="B388" s="12">
        <v>0.0</v>
      </c>
      <c r="C388" s="12">
        <v>0.0</v>
      </c>
      <c r="D388" s="35"/>
      <c r="E388" s="35"/>
      <c r="F388" s="14" t="s">
        <v>555</v>
      </c>
      <c r="G388" s="15" t="s">
        <v>19</v>
      </c>
      <c r="H388" s="16" t="s">
        <v>19</v>
      </c>
      <c r="I388" s="16" t="s">
        <v>556</v>
      </c>
      <c r="J388" s="27" t="s">
        <v>557</v>
      </c>
      <c r="K388" s="24" t="s">
        <v>111</v>
      </c>
      <c r="L388" s="19" t="s">
        <v>558</v>
      </c>
      <c r="M388" s="14" t="s">
        <v>557</v>
      </c>
      <c r="N388" s="20" t="s">
        <v>559</v>
      </c>
      <c r="O388" s="21">
        <v>42522.0</v>
      </c>
      <c r="P388" s="17">
        <v>2012.0</v>
      </c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</row>
    <row r="389">
      <c r="A389" s="12"/>
      <c r="B389" s="12">
        <v>0.0</v>
      </c>
      <c r="C389" s="12">
        <v>0.0</v>
      </c>
      <c r="D389" s="32"/>
      <c r="E389" s="32"/>
      <c r="F389" s="14" t="s">
        <v>560</v>
      </c>
      <c r="G389" s="15" t="s">
        <v>561</v>
      </c>
      <c r="H389" s="19" t="s">
        <v>562</v>
      </c>
      <c r="I389" s="39"/>
      <c r="J389" s="17" t="s">
        <v>563</v>
      </c>
      <c r="K389" s="24" t="s">
        <v>39</v>
      </c>
      <c r="L389" s="19" t="s">
        <v>564</v>
      </c>
      <c r="M389" s="14" t="s">
        <v>565</v>
      </c>
      <c r="N389" s="20" t="s">
        <v>566</v>
      </c>
      <c r="O389" s="21">
        <v>43617.0</v>
      </c>
      <c r="P389" s="17">
        <v>2013.0</v>
      </c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</row>
    <row r="390">
      <c r="A390" s="12"/>
      <c r="B390" s="12">
        <v>0.0</v>
      </c>
      <c r="C390" s="12">
        <v>0.0</v>
      </c>
      <c r="D390" s="32"/>
      <c r="E390" s="32"/>
      <c r="F390" s="14" t="s">
        <v>567</v>
      </c>
      <c r="G390" s="15" t="s">
        <v>568</v>
      </c>
      <c r="H390" s="19" t="s">
        <v>569</v>
      </c>
      <c r="I390" s="19" t="s">
        <v>570</v>
      </c>
      <c r="J390" s="17" t="s">
        <v>571</v>
      </c>
      <c r="K390" s="24" t="s">
        <v>181</v>
      </c>
      <c r="L390" s="19" t="s">
        <v>572</v>
      </c>
      <c r="M390" s="14" t="s">
        <v>573</v>
      </c>
      <c r="N390" s="20" t="s">
        <v>574</v>
      </c>
      <c r="O390" s="21">
        <v>43709.0</v>
      </c>
      <c r="P390" s="17">
        <v>2017.0</v>
      </c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</row>
    <row r="391">
      <c r="A391" s="12"/>
      <c r="B391" s="12">
        <v>0.0</v>
      </c>
      <c r="C391" s="12">
        <v>0.0</v>
      </c>
      <c r="D391" s="32"/>
      <c r="E391" s="32"/>
      <c r="F391" s="14" t="s">
        <v>575</v>
      </c>
      <c r="G391" s="15" t="s">
        <v>19</v>
      </c>
      <c r="H391" s="16" t="s">
        <v>19</v>
      </c>
      <c r="I391" s="16" t="s">
        <v>19</v>
      </c>
      <c r="J391" s="17" t="s">
        <v>576</v>
      </c>
      <c r="K391" s="24" t="s">
        <v>86</v>
      </c>
      <c r="L391" s="19" t="s">
        <v>577</v>
      </c>
      <c r="M391" s="14" t="s">
        <v>578</v>
      </c>
      <c r="N391" s="20" t="s">
        <v>30</v>
      </c>
      <c r="O391" s="21">
        <v>42795.0</v>
      </c>
      <c r="P391" s="17">
        <v>2010.0</v>
      </c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</row>
    <row r="392">
      <c r="A392" s="12"/>
      <c r="B392" s="12">
        <v>0.0</v>
      </c>
      <c r="C392" s="12">
        <v>0.0</v>
      </c>
      <c r="D392" s="35"/>
      <c r="E392" s="35"/>
      <c r="F392" s="14" t="s">
        <v>579</v>
      </c>
      <c r="G392" s="15" t="s">
        <v>19</v>
      </c>
      <c r="H392" s="16" t="s">
        <v>19</v>
      </c>
      <c r="I392" s="16" t="s">
        <v>19</v>
      </c>
      <c r="J392" s="27" t="s">
        <v>580</v>
      </c>
      <c r="K392" s="24" t="s">
        <v>581</v>
      </c>
      <c r="L392" s="19" t="s">
        <v>582</v>
      </c>
      <c r="M392" s="14" t="s">
        <v>580</v>
      </c>
      <c r="N392" s="20" t="s">
        <v>583</v>
      </c>
      <c r="O392" s="21">
        <v>42217.0</v>
      </c>
      <c r="P392" s="17">
        <v>2014.0</v>
      </c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</row>
    <row r="393">
      <c r="A393" s="12"/>
      <c r="B393" s="12">
        <v>0.0</v>
      </c>
      <c r="C393" s="12">
        <v>0.0</v>
      </c>
      <c r="D393" s="35"/>
      <c r="E393" s="35"/>
      <c r="F393" s="14" t="s">
        <v>1519</v>
      </c>
      <c r="G393" s="15" t="s">
        <v>19</v>
      </c>
      <c r="H393" s="16" t="s">
        <v>19</v>
      </c>
      <c r="I393" s="16" t="s">
        <v>19</v>
      </c>
      <c r="J393" s="27" t="s">
        <v>1520</v>
      </c>
      <c r="K393" s="24" t="s">
        <v>64</v>
      </c>
      <c r="L393" s="19" t="s">
        <v>1521</v>
      </c>
      <c r="M393" s="14" t="s">
        <v>1520</v>
      </c>
      <c r="N393" s="20" t="s">
        <v>1560</v>
      </c>
      <c r="O393" s="21">
        <v>43586.0</v>
      </c>
      <c r="P393" s="17">
        <v>2014.0</v>
      </c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</row>
    <row r="394">
      <c r="A394" s="12"/>
      <c r="B394" s="12">
        <v>0.0</v>
      </c>
      <c r="C394" s="12">
        <v>0.0</v>
      </c>
      <c r="D394" s="35"/>
      <c r="E394" s="35"/>
      <c r="F394" s="14" t="s">
        <v>698</v>
      </c>
      <c r="G394" s="15" t="s">
        <v>19</v>
      </c>
      <c r="H394" s="16" t="s">
        <v>19</v>
      </c>
      <c r="I394" s="16" t="s">
        <v>19</v>
      </c>
      <c r="J394" s="27" t="s">
        <v>701</v>
      </c>
      <c r="K394" s="24" t="s">
        <v>64</v>
      </c>
      <c r="L394" s="19" t="s">
        <v>1561</v>
      </c>
      <c r="M394" s="14" t="s">
        <v>1562</v>
      </c>
      <c r="N394" s="20" t="s">
        <v>56</v>
      </c>
      <c r="O394" s="21">
        <v>43647.0</v>
      </c>
      <c r="P394" s="17">
        <v>2017.0</v>
      </c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</row>
    <row r="395">
      <c r="A395" s="12"/>
      <c r="B395" s="12">
        <v>0.0</v>
      </c>
      <c r="C395" s="12">
        <v>0.0</v>
      </c>
      <c r="D395" s="35"/>
      <c r="E395" s="35"/>
      <c r="F395" s="14" t="s">
        <v>1563</v>
      </c>
      <c r="G395" s="15" t="s">
        <v>19</v>
      </c>
      <c r="H395" s="16" t="s">
        <v>19</v>
      </c>
      <c r="I395" s="16" t="s">
        <v>19</v>
      </c>
      <c r="J395" s="27" t="s">
        <v>1564</v>
      </c>
      <c r="K395" s="24" t="s">
        <v>64</v>
      </c>
      <c r="L395" s="19" t="s">
        <v>1565</v>
      </c>
      <c r="M395" s="14" t="s">
        <v>56</v>
      </c>
      <c r="N395" s="20" t="s">
        <v>56</v>
      </c>
      <c r="O395" s="21">
        <v>41395.0</v>
      </c>
      <c r="P395" s="17">
        <v>2013.0</v>
      </c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</row>
    <row r="396">
      <c r="A396" s="12"/>
      <c r="B396" s="12">
        <v>0.0</v>
      </c>
      <c r="C396" s="12">
        <v>0.0</v>
      </c>
      <c r="D396" s="35"/>
      <c r="E396" s="35"/>
      <c r="F396" s="14" t="s">
        <v>206</v>
      </c>
      <c r="G396" s="15" t="s">
        <v>19</v>
      </c>
      <c r="H396" s="16" t="s">
        <v>19</v>
      </c>
      <c r="I396" s="19" t="s">
        <v>1566</v>
      </c>
      <c r="J396" s="27" t="s">
        <v>208</v>
      </c>
      <c r="K396" s="24" t="s">
        <v>181</v>
      </c>
      <c r="L396" s="19" t="s">
        <v>1567</v>
      </c>
      <c r="M396" s="14" t="s">
        <v>208</v>
      </c>
      <c r="N396" s="20" t="s">
        <v>1568</v>
      </c>
      <c r="O396" s="21">
        <v>43160.0</v>
      </c>
      <c r="P396" s="17">
        <v>2012.0</v>
      </c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</row>
    <row r="397">
      <c r="A397" s="12"/>
      <c r="B397" s="12">
        <v>0.0</v>
      </c>
      <c r="C397" s="12">
        <v>0.0</v>
      </c>
      <c r="D397" s="35"/>
      <c r="E397" s="35"/>
      <c r="F397" s="14" t="s">
        <v>214</v>
      </c>
      <c r="G397" s="15" t="s">
        <v>19</v>
      </c>
      <c r="H397" s="16" t="s">
        <v>19</v>
      </c>
      <c r="I397" s="16" t="s">
        <v>19</v>
      </c>
      <c r="J397" s="27" t="s">
        <v>215</v>
      </c>
      <c r="K397" s="24" t="s">
        <v>446</v>
      </c>
      <c r="L397" s="19" t="s">
        <v>216</v>
      </c>
      <c r="M397" s="14" t="s">
        <v>215</v>
      </c>
      <c r="N397" s="20" t="s">
        <v>215</v>
      </c>
      <c r="O397" s="21">
        <v>43525.0</v>
      </c>
      <c r="P397" s="17">
        <v>2018.0</v>
      </c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</row>
    <row r="398">
      <c r="A398" s="12"/>
      <c r="B398" s="12">
        <v>0.0</v>
      </c>
      <c r="C398" s="12">
        <v>0.0</v>
      </c>
      <c r="D398" s="35"/>
      <c r="E398" s="35"/>
      <c r="F398" s="14" t="s">
        <v>211</v>
      </c>
      <c r="G398" s="15" t="s">
        <v>19</v>
      </c>
      <c r="H398" s="16" t="s">
        <v>19</v>
      </c>
      <c r="I398" s="16" t="s">
        <v>19</v>
      </c>
      <c r="J398" s="27" t="s">
        <v>56</v>
      </c>
      <c r="K398" s="24" t="s">
        <v>149</v>
      </c>
      <c r="L398" s="19" t="s">
        <v>212</v>
      </c>
      <c r="M398" s="14" t="s">
        <v>1569</v>
      </c>
      <c r="N398" s="20" t="s">
        <v>1569</v>
      </c>
      <c r="O398" s="21">
        <v>43922.0</v>
      </c>
      <c r="P398" s="17">
        <v>2012.0</v>
      </c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</row>
    <row r="399">
      <c r="A399" s="12"/>
      <c r="B399" s="12">
        <v>0.0</v>
      </c>
      <c r="C399" s="12">
        <v>0.0</v>
      </c>
      <c r="D399" s="35"/>
      <c r="E399" s="35"/>
      <c r="F399" s="14" t="s">
        <v>1570</v>
      </c>
      <c r="G399" s="15" t="s">
        <v>19</v>
      </c>
      <c r="H399" s="16" t="s">
        <v>19</v>
      </c>
      <c r="I399" s="16" t="s">
        <v>19</v>
      </c>
      <c r="J399" s="27" t="s">
        <v>1571</v>
      </c>
      <c r="K399" s="24" t="s">
        <v>39</v>
      </c>
      <c r="L399" s="19" t="s">
        <v>1572</v>
      </c>
      <c r="M399" s="14" t="s">
        <v>1571</v>
      </c>
      <c r="N399" s="20" t="s">
        <v>1573</v>
      </c>
      <c r="O399" s="21">
        <v>43800.0</v>
      </c>
      <c r="P399" s="17">
        <v>2019.0</v>
      </c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</row>
    <row r="400">
      <c r="A400" s="12"/>
      <c r="B400" s="12">
        <v>0.0</v>
      </c>
      <c r="C400" s="12">
        <v>0.0</v>
      </c>
      <c r="D400" s="35"/>
      <c r="E400" s="35"/>
      <c r="F400" s="14" t="s">
        <v>1574</v>
      </c>
      <c r="G400" s="15" t="s">
        <v>19</v>
      </c>
      <c r="H400" s="16" t="s">
        <v>19</v>
      </c>
      <c r="I400" s="16" t="s">
        <v>19</v>
      </c>
      <c r="J400" s="27" t="s">
        <v>1575</v>
      </c>
      <c r="K400" s="24" t="s">
        <v>86</v>
      </c>
      <c r="L400" s="19" t="s">
        <v>1576</v>
      </c>
      <c r="M400" s="14" t="s">
        <v>1575</v>
      </c>
      <c r="N400" s="20" t="s">
        <v>1577</v>
      </c>
      <c r="O400" s="21">
        <v>43862.0</v>
      </c>
      <c r="P400" s="17">
        <v>2018.0</v>
      </c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</row>
    <row r="401">
      <c r="A401" s="12"/>
      <c r="B401" s="12">
        <v>0.0</v>
      </c>
      <c r="C401" s="12">
        <v>0.0</v>
      </c>
      <c r="D401" s="35"/>
      <c r="E401" s="35"/>
      <c r="F401" s="14" t="s">
        <v>1578</v>
      </c>
      <c r="G401" s="15" t="s">
        <v>19</v>
      </c>
      <c r="H401" s="16" t="s">
        <v>19</v>
      </c>
      <c r="I401" s="16" t="s">
        <v>19</v>
      </c>
      <c r="J401" s="27" t="s">
        <v>1579</v>
      </c>
      <c r="K401" s="24" t="s">
        <v>64</v>
      </c>
      <c r="L401" s="19" t="s">
        <v>1580</v>
      </c>
      <c r="M401" s="14" t="s">
        <v>1579</v>
      </c>
      <c r="N401" s="20" t="s">
        <v>1581</v>
      </c>
      <c r="O401" s="21">
        <v>43556.0</v>
      </c>
      <c r="P401" s="17">
        <v>2017.0</v>
      </c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</row>
    <row r="402">
      <c r="A402" s="12"/>
      <c r="B402" s="12">
        <v>0.0</v>
      </c>
      <c r="C402" s="12">
        <v>0.0</v>
      </c>
      <c r="D402" s="35"/>
      <c r="E402" s="35"/>
      <c r="F402" s="14" t="s">
        <v>1582</v>
      </c>
      <c r="G402" s="15" t="s">
        <v>19</v>
      </c>
      <c r="H402" s="16" t="s">
        <v>19</v>
      </c>
      <c r="I402" s="16" t="s">
        <v>19</v>
      </c>
      <c r="J402" s="27" t="s">
        <v>56</v>
      </c>
      <c r="K402" s="24" t="s">
        <v>149</v>
      </c>
      <c r="L402" s="19" t="s">
        <v>1583</v>
      </c>
      <c r="M402" s="14" t="s">
        <v>56</v>
      </c>
      <c r="N402" s="20" t="s">
        <v>56</v>
      </c>
      <c r="O402" s="21">
        <v>43525.0</v>
      </c>
      <c r="P402" s="17">
        <v>2015.0</v>
      </c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</row>
    <row r="403">
      <c r="A403" s="12"/>
      <c r="B403" s="12">
        <v>0.0</v>
      </c>
      <c r="C403" s="12">
        <v>0.0</v>
      </c>
      <c r="D403" s="32"/>
      <c r="E403" s="32"/>
      <c r="F403" s="14" t="s">
        <v>1188</v>
      </c>
      <c r="G403" s="15" t="s">
        <v>19</v>
      </c>
      <c r="H403" s="16" t="s">
        <v>19</v>
      </c>
      <c r="I403" s="16" t="s">
        <v>19</v>
      </c>
      <c r="J403" s="17" t="s">
        <v>1189</v>
      </c>
      <c r="K403" s="24" t="s">
        <v>181</v>
      </c>
      <c r="L403" s="19" t="s">
        <v>1190</v>
      </c>
      <c r="M403" s="14" t="s">
        <v>695</v>
      </c>
      <c r="N403" s="20" t="s">
        <v>56</v>
      </c>
      <c r="O403" s="21">
        <v>43739.0</v>
      </c>
      <c r="P403" s="17">
        <v>2012.0</v>
      </c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</row>
    <row r="404">
      <c r="A404" s="12"/>
      <c r="B404" s="12">
        <v>0.0</v>
      </c>
      <c r="C404" s="12">
        <v>0.0</v>
      </c>
      <c r="D404" s="32"/>
      <c r="E404" s="32"/>
      <c r="F404" s="14" t="s">
        <v>1191</v>
      </c>
      <c r="G404" s="15" t="s">
        <v>19</v>
      </c>
      <c r="H404" s="19" t="s">
        <v>1192</v>
      </c>
      <c r="I404" s="16" t="s">
        <v>19</v>
      </c>
      <c r="J404" s="17" t="s">
        <v>1193</v>
      </c>
      <c r="K404" s="24" t="s">
        <v>181</v>
      </c>
      <c r="L404" s="19" t="s">
        <v>1194</v>
      </c>
      <c r="M404" s="14" t="s">
        <v>1195</v>
      </c>
      <c r="N404" s="20" t="s">
        <v>1196</v>
      </c>
      <c r="O404" s="21">
        <v>43709.0</v>
      </c>
      <c r="P404" s="17">
        <v>2014.0</v>
      </c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</row>
    <row r="405">
      <c r="A405" s="12"/>
      <c r="B405" s="12">
        <v>0.0</v>
      </c>
      <c r="C405" s="12">
        <v>0.0</v>
      </c>
      <c r="D405" s="32"/>
      <c r="E405" s="32"/>
      <c r="F405" s="14" t="s">
        <v>1197</v>
      </c>
      <c r="G405" s="15" t="s">
        <v>19</v>
      </c>
      <c r="H405" s="19" t="s">
        <v>1198</v>
      </c>
      <c r="I405" s="16" t="s">
        <v>19</v>
      </c>
      <c r="J405" s="17" t="s">
        <v>1199</v>
      </c>
      <c r="K405" s="24" t="s">
        <v>39</v>
      </c>
      <c r="L405" s="19" t="s">
        <v>1200</v>
      </c>
      <c r="M405" s="14" t="s">
        <v>1201</v>
      </c>
      <c r="N405" s="20" t="s">
        <v>641</v>
      </c>
      <c r="O405" s="21">
        <v>43770.0</v>
      </c>
      <c r="P405" s="17">
        <v>2012.0</v>
      </c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</row>
    <row r="406">
      <c r="A406" s="12"/>
      <c r="B406" s="12">
        <v>0.0</v>
      </c>
      <c r="C406" s="12">
        <v>0.0</v>
      </c>
      <c r="D406" s="32"/>
      <c r="E406" s="32"/>
      <c r="F406" s="14" t="s">
        <v>1202</v>
      </c>
      <c r="G406" s="15" t="s">
        <v>19</v>
      </c>
      <c r="H406" s="19" t="s">
        <v>1203</v>
      </c>
      <c r="I406" s="16" t="s">
        <v>19</v>
      </c>
      <c r="J406" s="17" t="s">
        <v>1204</v>
      </c>
      <c r="K406" s="24" t="s">
        <v>1205</v>
      </c>
      <c r="L406" s="19" t="s">
        <v>1206</v>
      </c>
      <c r="M406" s="14" t="s">
        <v>30</v>
      </c>
      <c r="N406" s="20" t="s">
        <v>30</v>
      </c>
      <c r="O406" s="21">
        <v>43862.0</v>
      </c>
      <c r="P406" s="17">
        <v>2019.0</v>
      </c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</row>
    <row r="407">
      <c r="A407" s="12"/>
      <c r="B407" s="12">
        <v>0.0</v>
      </c>
      <c r="C407" s="12">
        <v>0.0</v>
      </c>
      <c r="D407" s="32"/>
      <c r="E407" s="32"/>
      <c r="F407" s="14" t="s">
        <v>1207</v>
      </c>
      <c r="G407" s="15" t="s">
        <v>19</v>
      </c>
      <c r="H407" s="16" t="s">
        <v>19</v>
      </c>
      <c r="I407" s="60" t="s">
        <v>19</v>
      </c>
      <c r="J407" s="17" t="s">
        <v>1209</v>
      </c>
      <c r="K407" s="24" t="s">
        <v>181</v>
      </c>
      <c r="L407" s="19" t="s">
        <v>1210</v>
      </c>
      <c r="M407" s="14" t="s">
        <v>30</v>
      </c>
      <c r="N407" s="20" t="s">
        <v>30</v>
      </c>
      <c r="O407" s="21">
        <v>43221.0</v>
      </c>
      <c r="P407" s="17">
        <v>2018.0</v>
      </c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</row>
    <row r="408">
      <c r="A408" s="12"/>
      <c r="B408" s="12">
        <v>0.0</v>
      </c>
      <c r="C408" s="12">
        <v>0.0</v>
      </c>
      <c r="D408" s="52"/>
      <c r="E408" s="52"/>
      <c r="F408" s="14" t="s">
        <v>1584</v>
      </c>
      <c r="G408" s="15" t="s">
        <v>1585</v>
      </c>
      <c r="H408" s="19" t="s">
        <v>1586</v>
      </c>
      <c r="I408" s="19" t="s">
        <v>1587</v>
      </c>
      <c r="J408" s="27" t="s">
        <v>460</v>
      </c>
      <c r="K408" s="24" t="s">
        <v>181</v>
      </c>
      <c r="L408" s="19" t="s">
        <v>1588</v>
      </c>
      <c r="M408" s="14" t="s">
        <v>1589</v>
      </c>
      <c r="N408" s="20" t="s">
        <v>1589</v>
      </c>
      <c r="O408" s="21">
        <v>43009.0</v>
      </c>
      <c r="P408" s="17">
        <v>2017.0</v>
      </c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</row>
    <row r="409">
      <c r="A409" s="12"/>
      <c r="B409" s="12">
        <v>0.0</v>
      </c>
      <c r="C409" s="12">
        <v>0.0</v>
      </c>
      <c r="D409" s="52"/>
      <c r="E409" s="52"/>
      <c r="F409" s="14" t="s">
        <v>1483</v>
      </c>
      <c r="G409" s="15" t="s">
        <v>19</v>
      </c>
      <c r="H409" s="16" t="s">
        <v>19</v>
      </c>
      <c r="I409" s="16" t="s">
        <v>19</v>
      </c>
      <c r="J409" s="27" t="s">
        <v>30</v>
      </c>
      <c r="K409" s="24" t="s">
        <v>86</v>
      </c>
      <c r="L409" s="19" t="s">
        <v>1484</v>
      </c>
      <c r="M409" s="14" t="s">
        <v>30</v>
      </c>
      <c r="N409" s="20" t="s">
        <v>1590</v>
      </c>
      <c r="O409" s="21">
        <v>43525.0</v>
      </c>
      <c r="P409" s="17">
        <v>2013.0</v>
      </c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</row>
    <row r="410">
      <c r="A410" s="12"/>
      <c r="B410" s="12">
        <v>0.0</v>
      </c>
      <c r="C410" s="12">
        <v>0.0</v>
      </c>
      <c r="D410" s="52"/>
      <c r="E410" s="52"/>
      <c r="F410" s="14" t="s">
        <v>1591</v>
      </c>
      <c r="G410" s="15" t="s">
        <v>19</v>
      </c>
      <c r="H410" s="16" t="s">
        <v>19</v>
      </c>
      <c r="I410" s="16" t="s">
        <v>19</v>
      </c>
      <c r="J410" s="27" t="s">
        <v>30</v>
      </c>
      <c r="K410" s="24" t="s">
        <v>39</v>
      </c>
      <c r="L410" s="19" t="s">
        <v>1592</v>
      </c>
      <c r="M410" s="14" t="s">
        <v>30</v>
      </c>
      <c r="N410" s="20" t="s">
        <v>1593</v>
      </c>
      <c r="O410" s="21">
        <v>42795.0</v>
      </c>
      <c r="P410" s="17">
        <v>2014.0</v>
      </c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</row>
    <row r="411">
      <c r="A411" s="12"/>
      <c r="B411" s="12">
        <v>0.0</v>
      </c>
      <c r="C411" s="12">
        <v>0.0</v>
      </c>
      <c r="D411" s="52"/>
      <c r="E411" s="52"/>
      <c r="F411" s="14" t="s">
        <v>1594</v>
      </c>
      <c r="G411" s="15" t="s">
        <v>19</v>
      </c>
      <c r="H411" s="16" t="s">
        <v>19</v>
      </c>
      <c r="I411" s="19" t="s">
        <v>1595</v>
      </c>
      <c r="J411" s="17" t="s">
        <v>1494</v>
      </c>
      <c r="K411" s="24" t="s">
        <v>86</v>
      </c>
      <c r="L411" s="19" t="s">
        <v>1596</v>
      </c>
      <c r="M411" s="14" t="s">
        <v>381</v>
      </c>
      <c r="N411" s="20" t="s">
        <v>1597</v>
      </c>
      <c r="O411" s="21">
        <v>43466.0</v>
      </c>
      <c r="P411" s="17">
        <v>2018.0</v>
      </c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</row>
    <row r="412">
      <c r="A412" s="12"/>
      <c r="B412" s="12">
        <v>0.0</v>
      </c>
      <c r="C412" s="12">
        <v>0.0</v>
      </c>
      <c r="D412" s="52"/>
      <c r="E412" s="52"/>
      <c r="F412" s="14" t="s">
        <v>1598</v>
      </c>
      <c r="G412" s="15" t="s">
        <v>1599</v>
      </c>
      <c r="H412" s="19" t="s">
        <v>1600</v>
      </c>
      <c r="I412" s="16" t="s">
        <v>19</v>
      </c>
      <c r="J412" s="17" t="s">
        <v>460</v>
      </c>
      <c r="K412" s="24" t="s">
        <v>181</v>
      </c>
      <c r="L412" s="19" t="s">
        <v>1601</v>
      </c>
      <c r="M412" s="14" t="s">
        <v>460</v>
      </c>
      <c r="N412" s="20" t="s">
        <v>1602</v>
      </c>
      <c r="O412" s="21">
        <v>43405.0</v>
      </c>
      <c r="P412" s="17">
        <v>2016.0</v>
      </c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</row>
    <row r="413">
      <c r="A413" s="12"/>
      <c r="B413" s="12">
        <v>0.0</v>
      </c>
      <c r="C413" s="12">
        <v>0.0</v>
      </c>
      <c r="D413" s="52"/>
      <c r="E413" s="52"/>
      <c r="F413" s="14" t="s">
        <v>1603</v>
      </c>
      <c r="G413" s="15" t="s">
        <v>19</v>
      </c>
      <c r="H413" s="19" t="s">
        <v>1604</v>
      </c>
      <c r="I413" s="16" t="s">
        <v>19</v>
      </c>
      <c r="J413" s="27" t="s">
        <v>1605</v>
      </c>
      <c r="K413" s="24" t="s">
        <v>676</v>
      </c>
      <c r="L413" s="19" t="s">
        <v>1606</v>
      </c>
      <c r="M413" s="14" t="s">
        <v>1605</v>
      </c>
      <c r="N413" s="20" t="s">
        <v>1607</v>
      </c>
      <c r="O413" s="21">
        <v>43556.0</v>
      </c>
      <c r="P413" s="17">
        <v>2018.0</v>
      </c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</row>
    <row r="414">
      <c r="A414" s="12"/>
      <c r="B414" s="12">
        <v>0.0</v>
      </c>
      <c r="C414" s="12">
        <v>0.0</v>
      </c>
      <c r="D414" s="52"/>
      <c r="E414" s="52"/>
      <c r="F414" s="14" t="s">
        <v>1608</v>
      </c>
      <c r="G414" s="15" t="s">
        <v>19</v>
      </c>
      <c r="H414" s="16" t="s">
        <v>19</v>
      </c>
      <c r="I414" s="16" t="s">
        <v>19</v>
      </c>
      <c r="J414" s="27" t="s">
        <v>1609</v>
      </c>
      <c r="K414" s="24" t="s">
        <v>39</v>
      </c>
      <c r="L414" s="19" t="s">
        <v>1610</v>
      </c>
      <c r="M414" s="14" t="s">
        <v>1609</v>
      </c>
      <c r="N414" s="20" t="s">
        <v>1611</v>
      </c>
      <c r="O414" s="21">
        <v>42795.0</v>
      </c>
      <c r="P414" s="17">
        <v>2016.0</v>
      </c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</row>
    <row r="415">
      <c r="A415" s="12"/>
      <c r="B415" s="12">
        <v>0.0</v>
      </c>
      <c r="C415" s="12">
        <v>0.0</v>
      </c>
      <c r="D415" s="52"/>
      <c r="E415" s="52"/>
      <c r="F415" s="14" t="s">
        <v>1612</v>
      </c>
      <c r="G415" s="15" t="s">
        <v>19</v>
      </c>
      <c r="H415" s="16" t="s">
        <v>19</v>
      </c>
      <c r="I415" s="16" t="s">
        <v>19</v>
      </c>
      <c r="J415" s="27" t="s">
        <v>1613</v>
      </c>
      <c r="K415" s="24" t="s">
        <v>64</v>
      </c>
      <c r="L415" s="19" t="s">
        <v>1614</v>
      </c>
      <c r="M415" s="14" t="s">
        <v>1613</v>
      </c>
      <c r="N415" s="20" t="s">
        <v>460</v>
      </c>
      <c r="O415" s="21">
        <v>42826.0</v>
      </c>
      <c r="P415" s="17">
        <v>2017.0</v>
      </c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</row>
    <row r="416">
      <c r="A416" s="12"/>
      <c r="B416" s="12">
        <v>0.0</v>
      </c>
      <c r="C416" s="12">
        <v>0.0</v>
      </c>
      <c r="D416" s="52"/>
      <c r="E416" s="52"/>
      <c r="F416" s="14" t="s">
        <v>1615</v>
      </c>
      <c r="G416" s="15" t="s">
        <v>19</v>
      </c>
      <c r="H416" s="16" t="s">
        <v>19</v>
      </c>
      <c r="I416" s="16" t="s">
        <v>19</v>
      </c>
      <c r="J416" s="27" t="s">
        <v>1616</v>
      </c>
      <c r="K416" s="24" t="s">
        <v>111</v>
      </c>
      <c r="L416" s="19" t="s">
        <v>1617</v>
      </c>
      <c r="M416" s="14" t="s">
        <v>1616</v>
      </c>
      <c r="N416" s="20" t="s">
        <v>1618</v>
      </c>
      <c r="O416" s="21">
        <v>43678.0</v>
      </c>
      <c r="P416" s="17">
        <v>2016.0</v>
      </c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</row>
    <row r="417">
      <c r="A417" s="12"/>
      <c r="B417" s="12">
        <v>0.0</v>
      </c>
      <c r="C417" s="12">
        <v>0.0</v>
      </c>
      <c r="D417" s="52"/>
      <c r="E417" s="52"/>
      <c r="F417" s="14" t="s">
        <v>1619</v>
      </c>
      <c r="G417" s="15" t="s">
        <v>19</v>
      </c>
      <c r="H417" s="16" t="s">
        <v>19</v>
      </c>
      <c r="I417" s="16" t="s">
        <v>19</v>
      </c>
      <c r="J417" s="27" t="s">
        <v>1620</v>
      </c>
      <c r="K417" s="24" t="s">
        <v>39</v>
      </c>
      <c r="L417" s="19" t="s">
        <v>1621</v>
      </c>
      <c r="M417" s="14" t="s">
        <v>1620</v>
      </c>
      <c r="N417" s="20" t="s">
        <v>1622</v>
      </c>
      <c r="O417" s="21">
        <v>42430.0</v>
      </c>
      <c r="P417" s="17">
        <v>2010.0</v>
      </c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</row>
    <row r="418">
      <c r="A418" s="12"/>
      <c r="B418" s="12">
        <v>0.0</v>
      </c>
      <c r="C418" s="12">
        <v>0.0</v>
      </c>
      <c r="D418" s="52"/>
      <c r="E418" s="52"/>
      <c r="F418" s="14" t="s">
        <v>1510</v>
      </c>
      <c r="G418" s="15" t="s">
        <v>19</v>
      </c>
      <c r="H418" s="16" t="s">
        <v>19</v>
      </c>
      <c r="I418" s="16" t="s">
        <v>19</v>
      </c>
      <c r="J418" s="27" t="s">
        <v>1507</v>
      </c>
      <c r="K418" s="24" t="s">
        <v>39</v>
      </c>
      <c r="L418" s="19" t="s">
        <v>1511</v>
      </c>
      <c r="M418" s="14" t="s">
        <v>1507</v>
      </c>
      <c r="N418" s="20" t="s">
        <v>1623</v>
      </c>
      <c r="O418" s="21">
        <v>43497.0</v>
      </c>
      <c r="P418" s="17">
        <v>2012.0</v>
      </c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</row>
    <row r="419">
      <c r="A419" s="12"/>
      <c r="B419" s="12">
        <v>0.0</v>
      </c>
      <c r="C419" s="12">
        <v>0.0</v>
      </c>
      <c r="D419" s="52"/>
      <c r="E419" s="52"/>
      <c r="F419" s="14" t="s">
        <v>720</v>
      </c>
      <c r="G419" s="15" t="s">
        <v>19</v>
      </c>
      <c r="H419" s="16" t="s">
        <v>19</v>
      </c>
      <c r="I419" s="16" t="s">
        <v>19</v>
      </c>
      <c r="J419" s="27" t="s">
        <v>723</v>
      </c>
      <c r="K419" s="24" t="s">
        <v>111</v>
      </c>
      <c r="L419" s="19" t="s">
        <v>1624</v>
      </c>
      <c r="M419" s="14" t="s">
        <v>723</v>
      </c>
      <c r="N419" s="20" t="s">
        <v>1625</v>
      </c>
      <c r="O419" s="21">
        <v>43497.0</v>
      </c>
      <c r="P419" s="17">
        <v>2019.0</v>
      </c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</row>
    <row r="420">
      <c r="A420" s="12"/>
      <c r="B420" s="12">
        <v>0.0</v>
      </c>
      <c r="C420" s="12">
        <v>0.0</v>
      </c>
      <c r="D420" s="52"/>
      <c r="E420" s="52"/>
      <c r="F420" s="14" t="s">
        <v>287</v>
      </c>
      <c r="G420" s="15" t="s">
        <v>19</v>
      </c>
      <c r="H420" s="19" t="s">
        <v>288</v>
      </c>
      <c r="I420" s="16" t="s">
        <v>19</v>
      </c>
      <c r="J420" s="27" t="s">
        <v>161</v>
      </c>
      <c r="K420" s="24" t="s">
        <v>181</v>
      </c>
      <c r="L420" s="19" t="s">
        <v>290</v>
      </c>
      <c r="M420" s="14" t="s">
        <v>161</v>
      </c>
      <c r="N420" s="20" t="s">
        <v>161</v>
      </c>
      <c r="O420" s="21">
        <v>43040.0</v>
      </c>
      <c r="P420" s="17">
        <v>2017.0</v>
      </c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</row>
    <row r="421">
      <c r="A421" s="12"/>
      <c r="B421" s="12">
        <v>0.0</v>
      </c>
      <c r="C421" s="12">
        <v>0.0</v>
      </c>
      <c r="D421" s="52"/>
      <c r="E421" s="52"/>
      <c r="F421" s="14" t="s">
        <v>62</v>
      </c>
      <c r="G421" s="15" t="s">
        <v>19</v>
      </c>
      <c r="H421" s="16" t="s">
        <v>19</v>
      </c>
      <c r="I421" s="16" t="s">
        <v>20</v>
      </c>
      <c r="J421" s="27" t="s">
        <v>63</v>
      </c>
      <c r="K421" s="24" t="s">
        <v>64</v>
      </c>
      <c r="L421" s="19" t="s">
        <v>65</v>
      </c>
      <c r="M421" s="14" t="s">
        <v>63</v>
      </c>
      <c r="N421" s="20" t="s">
        <v>63</v>
      </c>
      <c r="O421" s="21">
        <v>41214.0</v>
      </c>
      <c r="P421" s="27">
        <v>2018.0</v>
      </c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</row>
    <row r="422">
      <c r="A422" s="12"/>
      <c r="B422" s="12">
        <v>0.0</v>
      </c>
      <c r="C422" s="12">
        <v>0.0</v>
      </c>
      <c r="D422" s="52"/>
      <c r="E422" s="52"/>
      <c r="F422" s="14" t="s">
        <v>66</v>
      </c>
      <c r="G422" s="15" t="s">
        <v>19</v>
      </c>
      <c r="H422" s="16" t="s">
        <v>19</v>
      </c>
      <c r="I422" s="16" t="s">
        <v>20</v>
      </c>
      <c r="J422" s="27" t="s">
        <v>67</v>
      </c>
      <c r="K422" s="24" t="s">
        <v>44</v>
      </c>
      <c r="L422" s="19" t="s">
        <v>68</v>
      </c>
      <c r="M422" s="14" t="s">
        <v>67</v>
      </c>
      <c r="N422" s="20" t="s">
        <v>67</v>
      </c>
      <c r="O422" s="21">
        <v>43191.0</v>
      </c>
      <c r="P422" s="17">
        <v>2015.0</v>
      </c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</row>
    <row r="423">
      <c r="A423" s="12"/>
      <c r="B423" s="12">
        <v>0.0</v>
      </c>
      <c r="C423" s="12">
        <v>0.0</v>
      </c>
      <c r="D423" s="52"/>
      <c r="E423" s="52"/>
      <c r="F423" s="14" t="s">
        <v>69</v>
      </c>
      <c r="G423" s="15" t="s">
        <v>19</v>
      </c>
      <c r="H423" s="16" t="s">
        <v>19</v>
      </c>
      <c r="I423" s="16" t="s">
        <v>20</v>
      </c>
      <c r="J423" s="27" t="s">
        <v>70</v>
      </c>
      <c r="K423" s="24" t="s">
        <v>44</v>
      </c>
      <c r="L423" s="19" t="s">
        <v>71</v>
      </c>
      <c r="M423" s="14" t="s">
        <v>70</v>
      </c>
      <c r="N423" s="20" t="s">
        <v>56</v>
      </c>
      <c r="O423" s="21">
        <v>43922.0</v>
      </c>
      <c r="P423" s="17">
        <v>2017.0</v>
      </c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</row>
    <row r="424">
      <c r="A424" s="12"/>
      <c r="B424" s="12">
        <v>0.0</v>
      </c>
      <c r="C424" s="12">
        <v>0.0</v>
      </c>
      <c r="D424" s="52"/>
      <c r="E424" s="52"/>
      <c r="F424" s="14" t="s">
        <v>72</v>
      </c>
      <c r="G424" s="15" t="s">
        <v>19</v>
      </c>
      <c r="H424" s="16" t="s">
        <v>19</v>
      </c>
      <c r="I424" s="16" t="s">
        <v>20</v>
      </c>
      <c r="J424" s="27" t="s">
        <v>73</v>
      </c>
      <c r="K424" s="24" t="s">
        <v>64</v>
      </c>
      <c r="L424" s="19" t="s">
        <v>74</v>
      </c>
      <c r="M424" s="14" t="s">
        <v>73</v>
      </c>
      <c r="N424" s="20" t="s">
        <v>75</v>
      </c>
      <c r="O424" s="21">
        <v>43922.0</v>
      </c>
      <c r="P424" s="17">
        <v>2011.0</v>
      </c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</row>
    <row r="425">
      <c r="A425" s="12"/>
      <c r="B425" s="12">
        <v>0.0</v>
      </c>
      <c r="C425" s="12">
        <v>0.0</v>
      </c>
      <c r="D425" s="52"/>
      <c r="E425" s="52"/>
      <c r="F425" s="14" t="s">
        <v>76</v>
      </c>
      <c r="G425" s="15" t="s">
        <v>19</v>
      </c>
      <c r="H425" s="33" t="s">
        <v>19</v>
      </c>
      <c r="I425" s="26" t="s">
        <v>77</v>
      </c>
      <c r="J425" s="27" t="s">
        <v>78</v>
      </c>
      <c r="K425" s="24" t="s">
        <v>44</v>
      </c>
      <c r="L425" s="19" t="s">
        <v>79</v>
      </c>
      <c r="M425" s="14" t="s">
        <v>78</v>
      </c>
      <c r="N425" s="20" t="s">
        <v>80</v>
      </c>
      <c r="O425" s="21">
        <v>43374.0</v>
      </c>
      <c r="P425" s="17">
        <v>2017.0</v>
      </c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</row>
    <row r="426">
      <c r="A426" s="12"/>
      <c r="B426" s="12">
        <v>0.0</v>
      </c>
      <c r="C426" s="12">
        <v>0.0</v>
      </c>
      <c r="D426" s="52"/>
      <c r="E426" s="52"/>
      <c r="F426" s="14" t="s">
        <v>81</v>
      </c>
      <c r="G426" s="15" t="s">
        <v>19</v>
      </c>
      <c r="H426" s="16" t="s">
        <v>19</v>
      </c>
      <c r="I426" s="16" t="s">
        <v>20</v>
      </c>
      <c r="J426" s="27" t="s">
        <v>82</v>
      </c>
      <c r="K426" s="24" t="s">
        <v>44</v>
      </c>
      <c r="L426" s="19" t="s">
        <v>83</v>
      </c>
      <c r="M426" s="14" t="s">
        <v>82</v>
      </c>
      <c r="N426" s="20" t="s">
        <v>82</v>
      </c>
      <c r="O426" s="21">
        <v>42856.0</v>
      </c>
      <c r="P426" s="17">
        <v>2014.0</v>
      </c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</row>
    <row r="427">
      <c r="A427" s="12"/>
      <c r="B427" s="12">
        <v>0.0</v>
      </c>
      <c r="C427" s="12">
        <v>0.0</v>
      </c>
      <c r="D427" s="52"/>
      <c r="E427" s="52"/>
      <c r="F427" s="14" t="s">
        <v>84</v>
      </c>
      <c r="G427" s="15" t="s">
        <v>19</v>
      </c>
      <c r="H427" s="16" t="s">
        <v>19</v>
      </c>
      <c r="I427" s="16" t="s">
        <v>20</v>
      </c>
      <c r="J427" s="27" t="s">
        <v>85</v>
      </c>
      <c r="K427" s="24" t="s">
        <v>86</v>
      </c>
      <c r="L427" s="19" t="s">
        <v>87</v>
      </c>
      <c r="M427" s="14" t="s">
        <v>85</v>
      </c>
      <c r="N427" s="20" t="s">
        <v>85</v>
      </c>
      <c r="O427" s="21">
        <v>43009.0</v>
      </c>
      <c r="P427" s="17">
        <v>2014.0</v>
      </c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</row>
    <row r="428">
      <c r="A428" s="12"/>
      <c r="B428" s="12">
        <v>0.0</v>
      </c>
      <c r="C428" s="12">
        <v>0.0</v>
      </c>
      <c r="D428" s="52"/>
      <c r="E428" s="52"/>
      <c r="F428" s="14" t="s">
        <v>1626</v>
      </c>
      <c r="G428" s="15" t="s">
        <v>19</v>
      </c>
      <c r="H428" s="16" t="s">
        <v>19</v>
      </c>
      <c r="I428" s="16" t="s">
        <v>19</v>
      </c>
      <c r="J428" s="27" t="s">
        <v>1627</v>
      </c>
      <c r="K428" s="24" t="s">
        <v>39</v>
      </c>
      <c r="L428" s="19" t="s">
        <v>1628</v>
      </c>
      <c r="M428" s="14" t="s">
        <v>1627</v>
      </c>
      <c r="N428" s="20" t="s">
        <v>1629</v>
      </c>
      <c r="O428" s="21">
        <v>43617.0</v>
      </c>
      <c r="P428" s="17">
        <v>2016.0</v>
      </c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</row>
    <row r="429">
      <c r="A429" s="12"/>
      <c r="B429" s="12">
        <v>0.0</v>
      </c>
      <c r="C429" s="12">
        <v>0.0</v>
      </c>
      <c r="D429" s="52"/>
      <c r="E429" s="52"/>
      <c r="F429" s="14" t="s">
        <v>1630</v>
      </c>
      <c r="G429" s="15" t="s">
        <v>19</v>
      </c>
      <c r="H429" s="16" t="s">
        <v>19</v>
      </c>
      <c r="I429" s="16" t="s">
        <v>19</v>
      </c>
      <c r="J429" s="27" t="s">
        <v>1631</v>
      </c>
      <c r="K429" s="24" t="s">
        <v>86</v>
      </c>
      <c r="L429" s="19" t="s">
        <v>1632</v>
      </c>
      <c r="M429" s="14" t="s">
        <v>1631</v>
      </c>
      <c r="N429" s="20" t="s">
        <v>1633</v>
      </c>
      <c r="O429" s="21">
        <v>42736.0</v>
      </c>
      <c r="P429" s="17">
        <v>2012.0</v>
      </c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</row>
    <row r="430">
      <c r="A430" s="12"/>
      <c r="B430" s="12">
        <v>0.0</v>
      </c>
      <c r="C430" s="12">
        <v>0.0</v>
      </c>
      <c r="D430" s="52"/>
      <c r="E430" s="52"/>
      <c r="F430" s="14" t="s">
        <v>1634</v>
      </c>
      <c r="G430" s="15" t="s">
        <v>19</v>
      </c>
      <c r="H430" s="16" t="s">
        <v>19</v>
      </c>
      <c r="I430" s="16" t="s">
        <v>19</v>
      </c>
      <c r="J430" s="27" t="s">
        <v>1635</v>
      </c>
      <c r="K430" s="24" t="s">
        <v>39</v>
      </c>
      <c r="L430" s="19" t="s">
        <v>1636</v>
      </c>
      <c r="M430" s="14" t="s">
        <v>1635</v>
      </c>
      <c r="N430" s="20" t="s">
        <v>1637</v>
      </c>
      <c r="O430" s="21">
        <v>43891.0</v>
      </c>
      <c r="P430" s="17">
        <v>2016.0</v>
      </c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</row>
    <row r="431">
      <c r="A431" s="12"/>
      <c r="B431" s="12">
        <v>0.0</v>
      </c>
      <c r="C431" s="12">
        <v>0.0</v>
      </c>
      <c r="D431" s="52"/>
      <c r="E431" s="52"/>
      <c r="F431" s="14" t="s">
        <v>1638</v>
      </c>
      <c r="G431" s="15" t="s">
        <v>19</v>
      </c>
      <c r="H431" s="16" t="s">
        <v>19</v>
      </c>
      <c r="I431" s="16" t="s">
        <v>19</v>
      </c>
      <c r="J431" s="27" t="s">
        <v>1084</v>
      </c>
      <c r="K431" s="24" t="s">
        <v>406</v>
      </c>
      <c r="L431" s="19" t="s">
        <v>1639</v>
      </c>
      <c r="M431" s="14" t="s">
        <v>1084</v>
      </c>
      <c r="N431" s="20" t="s">
        <v>1640</v>
      </c>
      <c r="O431" s="21">
        <v>43009.0</v>
      </c>
      <c r="P431" s="17">
        <v>2016.0</v>
      </c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</row>
    <row r="432">
      <c r="A432" s="12"/>
      <c r="B432" s="12">
        <v>0.0</v>
      </c>
      <c r="C432" s="12">
        <v>0.0</v>
      </c>
      <c r="D432" s="52"/>
      <c r="E432" s="52"/>
      <c r="F432" s="14" t="s">
        <v>1641</v>
      </c>
      <c r="G432" s="15" t="s">
        <v>19</v>
      </c>
      <c r="H432" s="16" t="s">
        <v>19</v>
      </c>
      <c r="I432" s="16" t="s">
        <v>19</v>
      </c>
      <c r="J432" s="27" t="s">
        <v>1642</v>
      </c>
      <c r="K432" s="24" t="s">
        <v>64</v>
      </c>
      <c r="L432" s="19" t="s">
        <v>1643</v>
      </c>
      <c r="M432" s="14" t="s">
        <v>1642</v>
      </c>
      <c r="N432" s="20" t="s">
        <v>1644</v>
      </c>
      <c r="O432" s="21">
        <v>43132.0</v>
      </c>
      <c r="P432" s="17">
        <v>2014.0</v>
      </c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</row>
    <row r="433">
      <c r="A433" s="12"/>
      <c r="B433" s="12">
        <v>0.0</v>
      </c>
      <c r="C433" s="12">
        <v>0.0</v>
      </c>
      <c r="D433" s="52"/>
      <c r="E433" s="52"/>
      <c r="F433" s="14" t="s">
        <v>1645</v>
      </c>
      <c r="G433" s="15" t="s">
        <v>19</v>
      </c>
      <c r="H433" s="16" t="s">
        <v>19</v>
      </c>
      <c r="I433" s="16" t="s">
        <v>19</v>
      </c>
      <c r="J433" s="27" t="s">
        <v>1646</v>
      </c>
      <c r="K433" s="24" t="s">
        <v>39</v>
      </c>
      <c r="L433" s="19" t="s">
        <v>1647</v>
      </c>
      <c r="M433" s="14" t="s">
        <v>1646</v>
      </c>
      <c r="N433" s="20" t="s">
        <v>1648</v>
      </c>
      <c r="O433" s="21">
        <v>43191.0</v>
      </c>
      <c r="P433" s="17">
        <v>2015.0</v>
      </c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</row>
    <row r="434">
      <c r="A434" s="12"/>
      <c r="B434" s="12">
        <v>0.0</v>
      </c>
      <c r="C434" s="12">
        <v>0.0</v>
      </c>
      <c r="D434" s="52"/>
      <c r="E434" s="52"/>
      <c r="F434" s="14" t="s">
        <v>1649</v>
      </c>
      <c r="G434" s="15" t="s">
        <v>19</v>
      </c>
      <c r="H434" s="16" t="s">
        <v>19</v>
      </c>
      <c r="I434" s="16" t="s">
        <v>19</v>
      </c>
      <c r="J434" s="27" t="s">
        <v>1650</v>
      </c>
      <c r="K434" s="24" t="s">
        <v>39</v>
      </c>
      <c r="L434" s="19" t="s">
        <v>1651</v>
      </c>
      <c r="M434" s="14" t="s">
        <v>1650</v>
      </c>
      <c r="N434" s="20" t="s">
        <v>1652</v>
      </c>
      <c r="O434" s="21">
        <v>43435.0</v>
      </c>
      <c r="P434" s="17">
        <v>2017.0</v>
      </c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</row>
    <row r="435">
      <c r="A435" s="12"/>
      <c r="B435" s="12">
        <v>0.0</v>
      </c>
      <c r="C435" s="12">
        <v>0.0</v>
      </c>
      <c r="D435" s="52"/>
      <c r="E435" s="52"/>
      <c r="F435" s="14" t="s">
        <v>1653</v>
      </c>
      <c r="G435" s="15" t="s">
        <v>19</v>
      </c>
      <c r="H435" s="16" t="s">
        <v>19</v>
      </c>
      <c r="I435" s="16" t="s">
        <v>19</v>
      </c>
      <c r="J435" s="27" t="s">
        <v>1654</v>
      </c>
      <c r="K435" s="24" t="s">
        <v>39</v>
      </c>
      <c r="L435" s="19" t="s">
        <v>1655</v>
      </c>
      <c r="M435" s="14" t="s">
        <v>61</v>
      </c>
      <c r="N435" s="20" t="s">
        <v>61</v>
      </c>
      <c r="O435" s="21">
        <v>42887.0</v>
      </c>
      <c r="P435" s="17">
        <v>2017.0</v>
      </c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</row>
    <row r="436">
      <c r="A436" s="12"/>
      <c r="B436" s="12">
        <v>0.0</v>
      </c>
      <c r="C436" s="12">
        <v>0.0</v>
      </c>
      <c r="D436" s="52"/>
      <c r="E436" s="52"/>
      <c r="F436" s="14" t="s">
        <v>1656</v>
      </c>
      <c r="G436" s="15" t="s">
        <v>19</v>
      </c>
      <c r="H436" s="16" t="s">
        <v>19</v>
      </c>
      <c r="I436" s="19" t="s">
        <v>1657</v>
      </c>
      <c r="J436" s="27" t="s">
        <v>73</v>
      </c>
      <c r="K436" s="24" t="s">
        <v>39</v>
      </c>
      <c r="L436" s="19" t="s">
        <v>1658</v>
      </c>
      <c r="M436" s="14" t="s">
        <v>1659</v>
      </c>
      <c r="N436" s="20" t="s">
        <v>1660</v>
      </c>
      <c r="O436" s="21">
        <v>43497.0</v>
      </c>
      <c r="P436" s="17">
        <v>2016.0</v>
      </c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</row>
    <row r="437">
      <c r="A437" s="12"/>
      <c r="B437" s="12">
        <v>0.0</v>
      </c>
      <c r="C437" s="12">
        <v>0.0</v>
      </c>
      <c r="D437" s="52"/>
      <c r="E437" s="52"/>
      <c r="F437" s="14" t="s">
        <v>1661</v>
      </c>
      <c r="G437" s="15" t="s">
        <v>19</v>
      </c>
      <c r="H437" s="16" t="s">
        <v>19</v>
      </c>
      <c r="I437" s="16" t="s">
        <v>19</v>
      </c>
      <c r="J437" s="27" t="s">
        <v>1084</v>
      </c>
      <c r="K437" s="24" t="s">
        <v>64</v>
      </c>
      <c r="L437" s="19" t="s">
        <v>1662</v>
      </c>
      <c r="M437" s="14" t="s">
        <v>1084</v>
      </c>
      <c r="N437" s="20" t="s">
        <v>1663</v>
      </c>
      <c r="O437" s="21">
        <v>43101.0</v>
      </c>
      <c r="P437" s="17">
        <v>2014.0</v>
      </c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</row>
    <row r="438">
      <c r="A438" s="12"/>
      <c r="B438" s="12">
        <v>0.0</v>
      </c>
      <c r="C438" s="12">
        <v>0.0</v>
      </c>
      <c r="D438" s="52"/>
      <c r="E438" s="52"/>
      <c r="F438" s="14" t="s">
        <v>1664</v>
      </c>
      <c r="G438" s="15" t="s">
        <v>19</v>
      </c>
      <c r="H438" s="16" t="s">
        <v>19</v>
      </c>
      <c r="I438" s="16" t="s">
        <v>19</v>
      </c>
      <c r="J438" s="27" t="s">
        <v>1665</v>
      </c>
      <c r="K438" s="24" t="s">
        <v>54</v>
      </c>
      <c r="L438" s="19" t="s">
        <v>1666</v>
      </c>
      <c r="M438" s="14" t="s">
        <v>1667</v>
      </c>
      <c r="N438" s="20" t="s">
        <v>1668</v>
      </c>
      <c r="O438" s="21">
        <v>43770.0</v>
      </c>
      <c r="P438" s="17">
        <v>2012.0</v>
      </c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</row>
    <row r="439">
      <c r="A439" s="12"/>
      <c r="B439" s="12">
        <v>0.0</v>
      </c>
      <c r="C439" s="12">
        <v>0.0</v>
      </c>
      <c r="D439" s="52"/>
      <c r="E439" s="52"/>
      <c r="F439" s="14" t="s">
        <v>1669</v>
      </c>
      <c r="G439" s="15" t="s">
        <v>1670</v>
      </c>
      <c r="H439" s="19" t="s">
        <v>1671</v>
      </c>
      <c r="I439" s="16" t="s">
        <v>19</v>
      </c>
      <c r="J439" s="27" t="s">
        <v>1672</v>
      </c>
      <c r="K439" s="24" t="s">
        <v>39</v>
      </c>
      <c r="L439" s="19" t="s">
        <v>1673</v>
      </c>
      <c r="M439" s="14" t="s">
        <v>1672</v>
      </c>
      <c r="N439" s="20" t="s">
        <v>1674</v>
      </c>
      <c r="O439" s="21">
        <v>43831.0</v>
      </c>
      <c r="P439" s="17">
        <v>2019.0</v>
      </c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</row>
    <row r="440">
      <c r="A440" s="12"/>
      <c r="B440" s="12">
        <v>0.0</v>
      </c>
      <c r="C440" s="12">
        <v>0.0</v>
      </c>
      <c r="D440" s="52"/>
      <c r="E440" s="52"/>
      <c r="F440" s="14" t="s">
        <v>1675</v>
      </c>
      <c r="G440" s="15" t="s">
        <v>19</v>
      </c>
      <c r="H440" s="16" t="s">
        <v>19</v>
      </c>
      <c r="I440" s="16" t="s">
        <v>19</v>
      </c>
      <c r="J440" s="27" t="s">
        <v>1676</v>
      </c>
      <c r="K440" s="24" t="s">
        <v>39</v>
      </c>
      <c r="L440" s="19" t="s">
        <v>1677</v>
      </c>
      <c r="M440" s="14" t="s">
        <v>1676</v>
      </c>
      <c r="N440" s="20" t="s">
        <v>1678</v>
      </c>
      <c r="O440" s="17" t="s">
        <v>1679</v>
      </c>
      <c r="P440" s="17">
        <v>2017.0</v>
      </c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</row>
    <row r="441">
      <c r="A441" s="12"/>
      <c r="B441" s="12">
        <v>0.0</v>
      </c>
      <c r="C441" s="12">
        <v>0.0</v>
      </c>
      <c r="D441" s="52"/>
      <c r="E441" s="52"/>
      <c r="F441" s="14" t="s">
        <v>1680</v>
      </c>
      <c r="G441" s="15" t="s">
        <v>19</v>
      </c>
      <c r="H441" s="16" t="s">
        <v>19</v>
      </c>
      <c r="I441" s="16" t="s">
        <v>19</v>
      </c>
      <c r="J441" s="27" t="s">
        <v>1681</v>
      </c>
      <c r="K441" s="24" t="s">
        <v>39</v>
      </c>
      <c r="L441" s="19" t="s">
        <v>1682</v>
      </c>
      <c r="M441" s="14" t="s">
        <v>1681</v>
      </c>
      <c r="N441" s="20" t="s">
        <v>1683</v>
      </c>
      <c r="O441" s="21">
        <v>43862.0</v>
      </c>
      <c r="P441" s="17">
        <v>2019.0</v>
      </c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</row>
    <row r="442">
      <c r="A442" s="12"/>
      <c r="B442" s="12">
        <v>0.0</v>
      </c>
      <c r="C442" s="12">
        <v>0.0</v>
      </c>
      <c r="D442" s="52"/>
      <c r="E442" s="52"/>
      <c r="F442" s="14" t="s">
        <v>1684</v>
      </c>
      <c r="G442" s="15" t="s">
        <v>19</v>
      </c>
      <c r="H442" s="16" t="s">
        <v>19</v>
      </c>
      <c r="I442" s="16" t="s">
        <v>19</v>
      </c>
      <c r="J442" s="27" t="s">
        <v>1215</v>
      </c>
      <c r="K442" s="24" t="s">
        <v>39</v>
      </c>
      <c r="L442" s="19" t="s">
        <v>1685</v>
      </c>
      <c r="M442" s="14" t="s">
        <v>1215</v>
      </c>
      <c r="N442" s="20" t="s">
        <v>1686</v>
      </c>
      <c r="O442" s="21">
        <v>42767.0</v>
      </c>
      <c r="P442" s="17">
        <v>2017.0</v>
      </c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</row>
    <row r="443">
      <c r="A443" s="12"/>
      <c r="B443" s="12">
        <v>0.0</v>
      </c>
      <c r="C443" s="12">
        <v>0.0</v>
      </c>
      <c r="D443" s="52"/>
      <c r="E443" s="52"/>
      <c r="F443" s="14" t="s">
        <v>1687</v>
      </c>
      <c r="G443" s="15" t="s">
        <v>19</v>
      </c>
      <c r="H443" s="16" t="s">
        <v>19</v>
      </c>
      <c r="I443" s="16" t="s">
        <v>19</v>
      </c>
      <c r="J443" s="27" t="s">
        <v>1688</v>
      </c>
      <c r="K443" s="24" t="s">
        <v>181</v>
      </c>
      <c r="L443" s="19" t="s">
        <v>1689</v>
      </c>
      <c r="M443" s="14" t="s">
        <v>1688</v>
      </c>
      <c r="N443" s="20" t="s">
        <v>381</v>
      </c>
      <c r="O443" s="21">
        <v>43709.0</v>
      </c>
      <c r="P443" s="17">
        <v>2019.0</v>
      </c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</row>
    <row r="444">
      <c r="A444" s="12"/>
      <c r="B444" s="12">
        <v>0.0</v>
      </c>
      <c r="C444" s="12">
        <v>0.0</v>
      </c>
      <c r="D444" s="52"/>
      <c r="E444" s="52"/>
      <c r="F444" s="14" t="s">
        <v>1690</v>
      </c>
      <c r="G444" s="15" t="s">
        <v>19</v>
      </c>
      <c r="H444" s="16" t="s">
        <v>19</v>
      </c>
      <c r="I444" s="16" t="s">
        <v>19</v>
      </c>
      <c r="J444" s="27" t="s">
        <v>1691</v>
      </c>
      <c r="K444" s="24" t="s">
        <v>64</v>
      </c>
      <c r="L444" s="19" t="s">
        <v>1692</v>
      </c>
      <c r="M444" s="14" t="s">
        <v>731</v>
      </c>
      <c r="N444" s="20" t="s">
        <v>1693</v>
      </c>
      <c r="O444" s="21">
        <v>43709.0</v>
      </c>
      <c r="P444" s="17">
        <v>2012.0</v>
      </c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</row>
    <row r="445">
      <c r="A445" s="12"/>
      <c r="B445" s="12">
        <v>0.0</v>
      </c>
      <c r="C445" s="12">
        <v>0.0</v>
      </c>
      <c r="D445" s="52"/>
      <c r="E445" s="52"/>
      <c r="F445" s="14" t="s">
        <v>1694</v>
      </c>
      <c r="G445" s="15" t="s">
        <v>19</v>
      </c>
      <c r="H445" s="16" t="s">
        <v>19</v>
      </c>
      <c r="I445" s="16" t="s">
        <v>19</v>
      </c>
      <c r="J445" s="27" t="s">
        <v>102</v>
      </c>
      <c r="K445" s="24" t="s">
        <v>39</v>
      </c>
      <c r="L445" s="19" t="s">
        <v>1695</v>
      </c>
      <c r="M445" s="14" t="s">
        <v>1696</v>
      </c>
      <c r="N445" s="20" t="s">
        <v>1696</v>
      </c>
      <c r="O445" s="21">
        <v>43374.0</v>
      </c>
      <c r="P445" s="17">
        <v>2018.0</v>
      </c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</row>
    <row r="446">
      <c r="A446" s="12"/>
      <c r="B446" s="12">
        <v>0.0</v>
      </c>
      <c r="C446" s="12">
        <v>0.0</v>
      </c>
      <c r="D446" s="52"/>
      <c r="E446" s="52"/>
      <c r="F446" s="14" t="s">
        <v>1697</v>
      </c>
      <c r="G446" s="15" t="s">
        <v>19</v>
      </c>
      <c r="H446" s="16" t="s">
        <v>19</v>
      </c>
      <c r="I446" s="16" t="s">
        <v>19</v>
      </c>
      <c r="J446" s="27" t="s">
        <v>1698</v>
      </c>
      <c r="K446" s="24" t="s">
        <v>39</v>
      </c>
      <c r="L446" s="19" t="s">
        <v>1699</v>
      </c>
      <c r="M446" s="14" t="s">
        <v>1700</v>
      </c>
      <c r="N446" s="20" t="s">
        <v>1701</v>
      </c>
      <c r="O446" s="54"/>
      <c r="P446" s="53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</row>
    <row r="447">
      <c r="A447" s="12"/>
      <c r="B447" s="12">
        <v>0.0</v>
      </c>
      <c r="C447" s="12">
        <v>0.0</v>
      </c>
      <c r="D447" s="52"/>
      <c r="E447" s="52"/>
      <c r="F447" s="14" t="s">
        <v>1702</v>
      </c>
      <c r="G447" s="15" t="s">
        <v>19</v>
      </c>
      <c r="H447" s="16" t="s">
        <v>19</v>
      </c>
      <c r="I447" s="16" t="s">
        <v>19</v>
      </c>
      <c r="J447" s="27" t="s">
        <v>1703</v>
      </c>
      <c r="K447" s="24" t="s">
        <v>86</v>
      </c>
      <c r="L447" s="19" t="s">
        <v>1704</v>
      </c>
      <c r="M447" s="14" t="s">
        <v>1705</v>
      </c>
      <c r="N447" s="20" t="s">
        <v>1705</v>
      </c>
      <c r="O447" s="21">
        <v>43709.0</v>
      </c>
      <c r="P447" s="17">
        <v>2017.0</v>
      </c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</row>
    <row r="448">
      <c r="A448" s="12"/>
      <c r="B448" s="12">
        <v>0.0</v>
      </c>
      <c r="C448" s="12">
        <v>0.0</v>
      </c>
      <c r="D448" s="52"/>
      <c r="E448" s="52"/>
      <c r="F448" s="14" t="s">
        <v>1706</v>
      </c>
      <c r="G448" s="15" t="s">
        <v>19</v>
      </c>
      <c r="H448" s="16" t="s">
        <v>19</v>
      </c>
      <c r="I448" s="16" t="s">
        <v>19</v>
      </c>
      <c r="J448" s="27" t="s">
        <v>1707</v>
      </c>
      <c r="K448" s="24" t="s">
        <v>39</v>
      </c>
      <c r="L448" s="19" t="s">
        <v>1708</v>
      </c>
      <c r="M448" s="14" t="s">
        <v>1707</v>
      </c>
      <c r="N448" s="20" t="s">
        <v>1709</v>
      </c>
      <c r="O448" s="21">
        <v>43709.0</v>
      </c>
      <c r="P448" s="17">
        <v>2016.0</v>
      </c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</row>
    <row r="449">
      <c r="A449" s="12"/>
      <c r="B449" s="12">
        <v>0.0</v>
      </c>
      <c r="C449" s="12">
        <v>0.0</v>
      </c>
      <c r="D449" s="52"/>
      <c r="E449" s="52"/>
      <c r="F449" s="14" t="s">
        <v>1710</v>
      </c>
      <c r="G449" s="15" t="s">
        <v>19</v>
      </c>
      <c r="H449" s="16" t="s">
        <v>19</v>
      </c>
      <c r="I449" s="16" t="s">
        <v>19</v>
      </c>
      <c r="J449" s="27" t="s">
        <v>1711</v>
      </c>
      <c r="K449" s="24" t="s">
        <v>39</v>
      </c>
      <c r="L449" s="19" t="s">
        <v>1712</v>
      </c>
      <c r="M449" s="14" t="s">
        <v>1711</v>
      </c>
      <c r="N449" s="20" t="s">
        <v>1713</v>
      </c>
      <c r="O449" s="21">
        <v>43647.0</v>
      </c>
      <c r="P449" s="17">
        <v>2014.0</v>
      </c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</row>
    <row r="450">
      <c r="A450" s="12"/>
      <c r="B450" s="12">
        <v>0.0</v>
      </c>
      <c r="C450" s="12">
        <v>0.0</v>
      </c>
      <c r="D450" s="52"/>
      <c r="E450" s="52"/>
      <c r="F450" s="14" t="s">
        <v>1714</v>
      </c>
      <c r="G450" s="15" t="s">
        <v>19</v>
      </c>
      <c r="H450" s="16" t="s">
        <v>19</v>
      </c>
      <c r="I450" s="16" t="s">
        <v>19</v>
      </c>
      <c r="J450" s="27" t="s">
        <v>548</v>
      </c>
      <c r="K450" s="24" t="s">
        <v>86</v>
      </c>
      <c r="L450" s="19" t="s">
        <v>1715</v>
      </c>
      <c r="M450" s="14" t="s">
        <v>1716</v>
      </c>
      <c r="N450" s="20" t="s">
        <v>1717</v>
      </c>
      <c r="O450" s="17">
        <v>2014.0</v>
      </c>
      <c r="P450" s="17">
        <v>2014.0</v>
      </c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</row>
    <row r="451">
      <c r="A451" s="12"/>
      <c r="B451" s="12">
        <v>0.0</v>
      </c>
      <c r="C451" s="12">
        <v>0.0</v>
      </c>
      <c r="D451" s="52"/>
      <c r="E451" s="52"/>
      <c r="F451" s="14" t="s">
        <v>1718</v>
      </c>
      <c r="G451" s="15" t="s">
        <v>19</v>
      </c>
      <c r="H451" s="16" t="s">
        <v>19</v>
      </c>
      <c r="I451" s="16" t="s">
        <v>19</v>
      </c>
      <c r="J451" s="27" t="s">
        <v>1719</v>
      </c>
      <c r="K451" s="24" t="s">
        <v>181</v>
      </c>
      <c r="L451" s="19" t="s">
        <v>1720</v>
      </c>
      <c r="M451" s="14" t="s">
        <v>460</v>
      </c>
      <c r="N451" s="20" t="s">
        <v>460</v>
      </c>
      <c r="O451" s="21">
        <v>43800.0</v>
      </c>
      <c r="P451" s="34">
        <v>43800.0</v>
      </c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</row>
    <row r="452">
      <c r="A452" s="12"/>
      <c r="B452" s="12">
        <v>0.0</v>
      </c>
      <c r="C452" s="12">
        <v>0.0</v>
      </c>
      <c r="D452" s="52"/>
      <c r="E452" s="52"/>
      <c r="F452" s="14" t="s">
        <v>1721</v>
      </c>
      <c r="G452" s="15" t="s">
        <v>19</v>
      </c>
      <c r="H452" s="16" t="s">
        <v>19</v>
      </c>
      <c r="I452" s="16" t="s">
        <v>19</v>
      </c>
      <c r="J452" s="27" t="s">
        <v>460</v>
      </c>
      <c r="K452" s="24" t="s">
        <v>64</v>
      </c>
      <c r="L452" s="19" t="s">
        <v>1722</v>
      </c>
      <c r="M452" s="14" t="s">
        <v>460</v>
      </c>
      <c r="N452" s="20" t="s">
        <v>460</v>
      </c>
      <c r="O452" s="21">
        <v>43647.0</v>
      </c>
      <c r="P452" s="17">
        <v>2019.0</v>
      </c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</row>
    <row r="453">
      <c r="A453" s="12"/>
      <c r="B453" s="12">
        <v>0.0</v>
      </c>
      <c r="C453" s="12">
        <v>0.0</v>
      </c>
      <c r="D453" s="52"/>
      <c r="E453" s="52"/>
      <c r="F453" s="14" t="s">
        <v>1723</v>
      </c>
      <c r="G453" s="15" t="s">
        <v>19</v>
      </c>
      <c r="H453" s="16" t="s">
        <v>19</v>
      </c>
      <c r="I453" s="16" t="s">
        <v>19</v>
      </c>
      <c r="J453" s="27" t="s">
        <v>1724</v>
      </c>
      <c r="K453" s="24" t="s">
        <v>64</v>
      </c>
      <c r="L453" s="19" t="s">
        <v>1725</v>
      </c>
      <c r="M453" s="14" t="s">
        <v>1726</v>
      </c>
      <c r="N453" s="20" t="s">
        <v>1726</v>
      </c>
      <c r="O453" s="21">
        <v>43497.0</v>
      </c>
      <c r="P453" s="17">
        <v>2019.0</v>
      </c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</row>
    <row r="454">
      <c r="A454" s="12"/>
      <c r="B454" s="12">
        <v>0.0</v>
      </c>
      <c r="C454" s="12">
        <v>0.0</v>
      </c>
      <c r="D454" s="52"/>
      <c r="E454" s="52"/>
      <c r="F454" s="14" t="s">
        <v>1727</v>
      </c>
      <c r="G454" s="15" t="s">
        <v>19</v>
      </c>
      <c r="H454" s="16" t="s">
        <v>19</v>
      </c>
      <c r="I454" s="16" t="s">
        <v>19</v>
      </c>
      <c r="J454" s="27" t="s">
        <v>146</v>
      </c>
      <c r="K454" s="24" t="s">
        <v>86</v>
      </c>
      <c r="L454" s="19" t="s">
        <v>1728</v>
      </c>
      <c r="M454" s="14" t="s">
        <v>1729</v>
      </c>
      <c r="N454" s="20" t="s">
        <v>1730</v>
      </c>
      <c r="O454" s="21">
        <v>43891.0</v>
      </c>
      <c r="P454" s="17">
        <v>2015.0</v>
      </c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</row>
    <row r="455">
      <c r="A455" s="12"/>
      <c r="B455" s="12">
        <v>0.0</v>
      </c>
      <c r="C455" s="12">
        <v>0.0</v>
      </c>
      <c r="D455" s="52"/>
      <c r="E455" s="52"/>
      <c r="F455" s="14" t="s">
        <v>1731</v>
      </c>
      <c r="G455" s="15" t="s">
        <v>19</v>
      </c>
      <c r="H455" s="16" t="s">
        <v>19</v>
      </c>
      <c r="I455" s="16" t="s">
        <v>19</v>
      </c>
      <c r="J455" s="27" t="s">
        <v>1732</v>
      </c>
      <c r="K455" s="24" t="s">
        <v>54</v>
      </c>
      <c r="L455" s="19" t="s">
        <v>1733</v>
      </c>
      <c r="M455" s="14" t="s">
        <v>1732</v>
      </c>
      <c r="N455" s="20" t="s">
        <v>1732</v>
      </c>
      <c r="O455" s="21">
        <v>43252.0</v>
      </c>
      <c r="P455" s="17">
        <v>2012.0</v>
      </c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</row>
    <row r="456">
      <c r="A456" s="12"/>
      <c r="B456" s="12">
        <v>0.0</v>
      </c>
      <c r="C456" s="12">
        <v>0.0</v>
      </c>
      <c r="D456" s="52"/>
      <c r="E456" s="52"/>
      <c r="F456" s="14" t="s">
        <v>1734</v>
      </c>
      <c r="G456" s="15" t="s">
        <v>19</v>
      </c>
      <c r="H456" s="16" t="s">
        <v>19</v>
      </c>
      <c r="I456" s="16" t="s">
        <v>19</v>
      </c>
      <c r="J456" s="27" t="s">
        <v>1735</v>
      </c>
      <c r="K456" s="24" t="s">
        <v>54</v>
      </c>
      <c r="L456" s="19" t="s">
        <v>1736</v>
      </c>
      <c r="M456" s="14" t="s">
        <v>1735</v>
      </c>
      <c r="N456" s="20" t="s">
        <v>1735</v>
      </c>
      <c r="O456" s="21">
        <v>42979.0</v>
      </c>
      <c r="P456" s="17">
        <v>2017.0</v>
      </c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</row>
    <row r="457">
      <c r="A457" s="12"/>
      <c r="B457" s="12">
        <v>0.0</v>
      </c>
      <c r="C457" s="12">
        <v>0.0</v>
      </c>
      <c r="D457" s="52"/>
      <c r="E457" s="52"/>
      <c r="F457" s="14" t="s">
        <v>1556</v>
      </c>
      <c r="G457" s="15" t="s">
        <v>19</v>
      </c>
      <c r="H457" s="16" t="s">
        <v>19</v>
      </c>
      <c r="I457" s="16" t="s">
        <v>19</v>
      </c>
      <c r="J457" s="27" t="s">
        <v>548</v>
      </c>
      <c r="K457" s="24" t="s">
        <v>39</v>
      </c>
      <c r="L457" s="19" t="s">
        <v>1737</v>
      </c>
      <c r="M457" s="14" t="s">
        <v>548</v>
      </c>
      <c r="N457" s="20" t="s">
        <v>1738</v>
      </c>
      <c r="O457" s="21">
        <v>43252.0</v>
      </c>
      <c r="P457" s="17">
        <v>2016.0</v>
      </c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</row>
    <row r="458">
      <c r="A458" s="12"/>
      <c r="B458" s="12">
        <v>0.0</v>
      </c>
      <c r="C458" s="12">
        <v>0.0</v>
      </c>
      <c r="D458" s="52"/>
      <c r="E458" s="52"/>
      <c r="F458" s="14" t="s">
        <v>1739</v>
      </c>
      <c r="G458" s="15" t="s">
        <v>19</v>
      </c>
      <c r="H458" s="16" t="s">
        <v>19</v>
      </c>
      <c r="I458" s="19" t="s">
        <v>1740</v>
      </c>
      <c r="J458" s="27" t="s">
        <v>548</v>
      </c>
      <c r="K458" s="24" t="s">
        <v>1741</v>
      </c>
      <c r="L458" s="19" t="s">
        <v>1742</v>
      </c>
      <c r="M458" s="14" t="s">
        <v>548</v>
      </c>
      <c r="N458" s="20" t="s">
        <v>1743</v>
      </c>
      <c r="O458" s="21">
        <v>43709.0</v>
      </c>
      <c r="P458" s="17">
        <v>2017.0</v>
      </c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</row>
    <row r="459">
      <c r="A459" s="12"/>
      <c r="B459" s="12">
        <v>0.0</v>
      </c>
      <c r="C459" s="12">
        <v>0.0</v>
      </c>
      <c r="D459" s="52"/>
      <c r="E459" s="52"/>
      <c r="F459" s="14" t="s">
        <v>1744</v>
      </c>
      <c r="G459" s="15" t="s">
        <v>19</v>
      </c>
      <c r="H459" s="16" t="s">
        <v>19</v>
      </c>
      <c r="I459" s="16" t="s">
        <v>1745</v>
      </c>
      <c r="J459" s="27" t="s">
        <v>1746</v>
      </c>
      <c r="K459" s="24" t="s">
        <v>39</v>
      </c>
      <c r="L459" s="19" t="s">
        <v>1747</v>
      </c>
      <c r="M459" s="14" t="s">
        <v>1716</v>
      </c>
      <c r="N459" s="20" t="s">
        <v>1748</v>
      </c>
      <c r="O459" s="21">
        <v>43800.0</v>
      </c>
      <c r="P459" s="17">
        <v>2018.0</v>
      </c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</row>
    <row r="460">
      <c r="A460" s="12"/>
      <c r="B460" s="12">
        <v>0.0</v>
      </c>
      <c r="C460" s="12">
        <v>0.0</v>
      </c>
      <c r="D460" s="52"/>
      <c r="E460" s="52"/>
      <c r="F460" s="14" t="s">
        <v>1749</v>
      </c>
      <c r="G460" s="15" t="s">
        <v>19</v>
      </c>
      <c r="H460" s="16" t="s">
        <v>19</v>
      </c>
      <c r="I460" s="16" t="s">
        <v>19</v>
      </c>
      <c r="J460" s="27" t="s">
        <v>783</v>
      </c>
      <c r="K460" s="24" t="s">
        <v>1750</v>
      </c>
      <c r="L460" s="19" t="s">
        <v>1751</v>
      </c>
      <c r="M460" s="14" t="s">
        <v>783</v>
      </c>
      <c r="N460" s="20" t="s">
        <v>1752</v>
      </c>
      <c r="O460" s="21">
        <v>43831.0</v>
      </c>
      <c r="P460" s="17">
        <v>2018.0</v>
      </c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</row>
    <row r="461">
      <c r="A461" s="12"/>
      <c r="B461" s="12">
        <v>0.0</v>
      </c>
      <c r="C461" s="12">
        <v>0.0</v>
      </c>
      <c r="D461" s="52"/>
      <c r="E461" s="52"/>
      <c r="F461" s="14" t="s">
        <v>1753</v>
      </c>
      <c r="G461" s="15" t="s">
        <v>19</v>
      </c>
      <c r="H461" s="16" t="s">
        <v>19</v>
      </c>
      <c r="I461" s="16" t="s">
        <v>19</v>
      </c>
      <c r="J461" s="27" t="s">
        <v>1754</v>
      </c>
      <c r="K461" s="24" t="s">
        <v>39</v>
      </c>
      <c r="L461" s="19" t="s">
        <v>1755</v>
      </c>
      <c r="M461" s="14" t="s">
        <v>1756</v>
      </c>
      <c r="N461" s="20" t="s">
        <v>1756</v>
      </c>
      <c r="O461" s="21">
        <v>43344.0</v>
      </c>
      <c r="P461" s="17">
        <v>2015.0</v>
      </c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</row>
    <row r="462">
      <c r="A462" s="12"/>
      <c r="B462" s="12">
        <v>0.0</v>
      </c>
      <c r="C462" s="12">
        <v>0.0</v>
      </c>
      <c r="D462" s="52"/>
      <c r="E462" s="52"/>
      <c r="F462" s="14" t="s">
        <v>1757</v>
      </c>
      <c r="G462" s="15" t="s">
        <v>19</v>
      </c>
      <c r="H462" s="16" t="s">
        <v>19</v>
      </c>
      <c r="I462" s="16" t="s">
        <v>19</v>
      </c>
      <c r="J462" s="27" t="s">
        <v>1758</v>
      </c>
      <c r="K462" s="24" t="s">
        <v>39</v>
      </c>
      <c r="L462" s="19" t="s">
        <v>1759</v>
      </c>
      <c r="M462" s="14" t="s">
        <v>1758</v>
      </c>
      <c r="N462" s="20" t="s">
        <v>1758</v>
      </c>
      <c r="O462" s="21">
        <v>43556.0</v>
      </c>
      <c r="P462" s="17">
        <v>2018.0</v>
      </c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</row>
    <row r="463">
      <c r="A463" s="12"/>
      <c r="B463" s="12">
        <v>0.0</v>
      </c>
      <c r="C463" s="12">
        <v>0.0</v>
      </c>
      <c r="D463" s="52"/>
      <c r="E463" s="52"/>
      <c r="F463" s="14" t="s">
        <v>1760</v>
      </c>
      <c r="G463" s="15" t="s">
        <v>19</v>
      </c>
      <c r="H463" s="16" t="s">
        <v>19</v>
      </c>
      <c r="I463" s="19" t="s">
        <v>1761</v>
      </c>
      <c r="J463" s="27" t="s">
        <v>1762</v>
      </c>
      <c r="K463" s="24" t="s">
        <v>39</v>
      </c>
      <c r="L463" s="19" t="s">
        <v>1763</v>
      </c>
      <c r="M463" s="14" t="s">
        <v>1762</v>
      </c>
      <c r="N463" s="20" t="s">
        <v>1762</v>
      </c>
      <c r="O463" s="21">
        <v>43497.0</v>
      </c>
      <c r="P463" s="17">
        <v>2013.0</v>
      </c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</row>
    <row r="464">
      <c r="A464" s="12"/>
      <c r="B464" s="12">
        <v>0.0</v>
      </c>
      <c r="C464" s="12">
        <v>0.0</v>
      </c>
      <c r="D464" s="52"/>
      <c r="E464" s="52"/>
      <c r="F464" s="14" t="s">
        <v>1764</v>
      </c>
      <c r="G464" s="15" t="s">
        <v>19</v>
      </c>
      <c r="H464" s="16" t="s">
        <v>19</v>
      </c>
      <c r="I464" s="16" t="s">
        <v>19</v>
      </c>
      <c r="J464" s="27" t="s">
        <v>1765</v>
      </c>
      <c r="K464" s="24" t="s">
        <v>39</v>
      </c>
      <c r="L464" s="19" t="s">
        <v>1766</v>
      </c>
      <c r="M464" s="14" t="s">
        <v>1765</v>
      </c>
      <c r="N464" s="20" t="s">
        <v>1765</v>
      </c>
      <c r="O464" s="21">
        <v>41640.0</v>
      </c>
      <c r="P464" s="17">
        <v>2006.0</v>
      </c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</row>
    <row r="465">
      <c r="A465" s="12"/>
      <c r="B465" s="12">
        <v>0.0</v>
      </c>
      <c r="C465" s="12">
        <v>0.0</v>
      </c>
      <c r="D465" s="52"/>
      <c r="E465" s="52"/>
      <c r="F465" s="14" t="s">
        <v>1767</v>
      </c>
      <c r="G465" s="15" t="s">
        <v>19</v>
      </c>
      <c r="H465" s="16" t="s">
        <v>19</v>
      </c>
      <c r="I465" s="16" t="s">
        <v>19</v>
      </c>
      <c r="J465" s="17" t="s">
        <v>1768</v>
      </c>
      <c r="K465" s="24" t="s">
        <v>39</v>
      </c>
      <c r="L465" s="19" t="s">
        <v>1769</v>
      </c>
      <c r="M465" s="14" t="s">
        <v>1770</v>
      </c>
      <c r="N465" s="20" t="s">
        <v>548</v>
      </c>
      <c r="O465" s="21">
        <v>43374.0</v>
      </c>
      <c r="P465" s="17">
        <v>2015.0</v>
      </c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</row>
    <row r="466">
      <c r="A466" s="12"/>
      <c r="B466" s="12">
        <v>0.0</v>
      </c>
      <c r="C466" s="12">
        <v>0.0</v>
      </c>
      <c r="D466" s="52"/>
      <c r="E466" s="52"/>
      <c r="F466" s="14" t="s">
        <v>1771</v>
      </c>
      <c r="G466" s="15" t="s">
        <v>19</v>
      </c>
      <c r="H466" s="16" t="s">
        <v>19</v>
      </c>
      <c r="I466" s="19" t="s">
        <v>1772</v>
      </c>
      <c r="J466" s="17" t="s">
        <v>1773</v>
      </c>
      <c r="K466" s="24" t="s">
        <v>1117</v>
      </c>
      <c r="L466" s="19" t="s">
        <v>1774</v>
      </c>
      <c r="M466" s="14" t="s">
        <v>1775</v>
      </c>
      <c r="N466" s="20" t="s">
        <v>1776</v>
      </c>
      <c r="O466" s="21">
        <v>43101.0</v>
      </c>
      <c r="P466" s="17">
        <v>2012.0</v>
      </c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</row>
    <row r="467">
      <c r="A467" s="12"/>
      <c r="B467" s="12">
        <v>0.0</v>
      </c>
      <c r="C467" s="12">
        <v>0.0</v>
      </c>
      <c r="D467" s="52"/>
      <c r="E467" s="52"/>
      <c r="F467" s="14" t="s">
        <v>1777</v>
      </c>
      <c r="G467" s="15" t="s">
        <v>19</v>
      </c>
      <c r="H467" s="16" t="s">
        <v>19</v>
      </c>
      <c r="I467" s="16" t="s">
        <v>19</v>
      </c>
      <c r="J467" s="17" t="s">
        <v>1778</v>
      </c>
      <c r="K467" s="24" t="s">
        <v>962</v>
      </c>
      <c r="L467" s="19" t="s">
        <v>1779</v>
      </c>
      <c r="M467" s="14" t="s">
        <v>548</v>
      </c>
      <c r="N467" s="20" t="s">
        <v>548</v>
      </c>
      <c r="O467" s="21">
        <v>42856.0</v>
      </c>
      <c r="P467" s="17">
        <v>2015.0</v>
      </c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</row>
    <row r="468">
      <c r="A468" s="12"/>
      <c r="B468" s="12">
        <v>0.0</v>
      </c>
      <c r="C468" s="12">
        <v>0.0</v>
      </c>
      <c r="D468" s="52"/>
      <c r="E468" s="52"/>
      <c r="F468" s="14" t="s">
        <v>1780</v>
      </c>
      <c r="G468" s="15" t="s">
        <v>19</v>
      </c>
      <c r="H468" s="16" t="s">
        <v>19</v>
      </c>
      <c r="I468" s="19" t="s">
        <v>1781</v>
      </c>
      <c r="J468" s="17" t="s">
        <v>1782</v>
      </c>
      <c r="K468" s="24" t="s">
        <v>181</v>
      </c>
      <c r="L468" s="19" t="s">
        <v>1783</v>
      </c>
      <c r="M468" s="14" t="s">
        <v>199</v>
      </c>
      <c r="N468" s="20" t="s">
        <v>548</v>
      </c>
      <c r="O468" s="21">
        <v>43282.0</v>
      </c>
      <c r="P468" s="17">
        <v>2015.0</v>
      </c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</row>
    <row r="469">
      <c r="A469" s="12"/>
      <c r="B469" s="12">
        <v>0.0</v>
      </c>
      <c r="C469" s="12">
        <v>0.0</v>
      </c>
      <c r="D469" s="52"/>
      <c r="E469" s="52"/>
      <c r="F469" s="14" t="s">
        <v>1784</v>
      </c>
      <c r="G469" s="15" t="s">
        <v>19</v>
      </c>
      <c r="H469" s="16" t="s">
        <v>19</v>
      </c>
      <c r="I469" s="19" t="s">
        <v>1785</v>
      </c>
      <c r="J469" s="17" t="s">
        <v>1786</v>
      </c>
      <c r="K469" s="24" t="s">
        <v>181</v>
      </c>
      <c r="L469" s="19" t="s">
        <v>1787</v>
      </c>
      <c r="M469" s="14" t="s">
        <v>1788</v>
      </c>
      <c r="N469" s="20" t="s">
        <v>548</v>
      </c>
      <c r="O469" s="21">
        <v>43862.0</v>
      </c>
      <c r="P469" s="17">
        <v>2014.0</v>
      </c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</row>
    <row r="470">
      <c r="A470" s="12"/>
      <c r="B470" s="12">
        <v>0.0</v>
      </c>
      <c r="C470" s="12">
        <v>0.0</v>
      </c>
      <c r="D470" s="52"/>
      <c r="E470" s="52"/>
      <c r="F470" s="14" t="s">
        <v>1789</v>
      </c>
      <c r="G470" s="15" t="s">
        <v>19</v>
      </c>
      <c r="H470" s="16" t="s">
        <v>19</v>
      </c>
      <c r="I470" s="19" t="s">
        <v>1790</v>
      </c>
      <c r="J470" s="17" t="s">
        <v>1791</v>
      </c>
      <c r="K470" s="24" t="s">
        <v>39</v>
      </c>
      <c r="L470" s="19" t="s">
        <v>1792</v>
      </c>
      <c r="M470" s="14" t="s">
        <v>1793</v>
      </c>
      <c r="N470" s="20" t="s">
        <v>548</v>
      </c>
      <c r="O470" s="21">
        <v>43525.0</v>
      </c>
      <c r="P470" s="17">
        <v>2014.0</v>
      </c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</row>
    <row r="471">
      <c r="A471" s="12"/>
      <c r="B471" s="12">
        <v>0.0</v>
      </c>
      <c r="C471" s="12">
        <v>0.0</v>
      </c>
      <c r="D471" s="52"/>
      <c r="E471" s="52"/>
      <c r="F471" s="14" t="s">
        <v>1794</v>
      </c>
      <c r="G471" s="15" t="s">
        <v>19</v>
      </c>
      <c r="H471" s="16" t="s">
        <v>19</v>
      </c>
      <c r="I471" s="19" t="s">
        <v>1795</v>
      </c>
      <c r="J471" s="17" t="s">
        <v>1796</v>
      </c>
      <c r="K471" s="24" t="s">
        <v>1797</v>
      </c>
      <c r="L471" s="19" t="s">
        <v>1798</v>
      </c>
      <c r="M471" s="14" t="s">
        <v>1799</v>
      </c>
      <c r="N471" s="20" t="s">
        <v>1800</v>
      </c>
      <c r="O471" s="21">
        <v>43617.0</v>
      </c>
      <c r="P471" s="17">
        <v>2019.0</v>
      </c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</row>
    <row r="472">
      <c r="A472" s="12"/>
      <c r="B472" s="12">
        <v>0.0</v>
      </c>
      <c r="C472" s="12">
        <v>0.0</v>
      </c>
      <c r="D472" s="52"/>
      <c r="E472" s="52"/>
      <c r="F472" s="14" t="s">
        <v>1801</v>
      </c>
      <c r="G472" s="15" t="s">
        <v>1802</v>
      </c>
      <c r="H472" s="19" t="s">
        <v>1803</v>
      </c>
      <c r="I472" s="16" t="s">
        <v>19</v>
      </c>
      <c r="J472" s="17" t="s">
        <v>1804</v>
      </c>
      <c r="K472" s="24" t="s">
        <v>181</v>
      </c>
      <c r="L472" s="19" t="s">
        <v>1805</v>
      </c>
      <c r="M472" s="14" t="s">
        <v>1806</v>
      </c>
      <c r="N472" s="20" t="s">
        <v>641</v>
      </c>
      <c r="O472" s="21">
        <v>43831.0</v>
      </c>
      <c r="P472" s="17">
        <v>2015.0</v>
      </c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</row>
    <row r="473">
      <c r="A473" s="12"/>
      <c r="B473" s="12">
        <v>0.0</v>
      </c>
      <c r="C473" s="12">
        <v>0.0</v>
      </c>
      <c r="D473" s="52"/>
      <c r="E473" s="52"/>
      <c r="F473" s="14" t="s">
        <v>1807</v>
      </c>
      <c r="G473" s="15" t="s">
        <v>19</v>
      </c>
      <c r="H473" s="16" t="s">
        <v>19</v>
      </c>
      <c r="I473" s="16" t="s">
        <v>19</v>
      </c>
      <c r="J473" s="17" t="s">
        <v>1808</v>
      </c>
      <c r="K473" s="24" t="s">
        <v>86</v>
      </c>
      <c r="L473" s="19" t="s">
        <v>1809</v>
      </c>
      <c r="M473" s="14" t="s">
        <v>1810</v>
      </c>
      <c r="N473" s="20" t="s">
        <v>1177</v>
      </c>
      <c r="O473" s="21">
        <v>43497.0</v>
      </c>
      <c r="P473" s="17">
        <v>2013.0</v>
      </c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</row>
    <row r="474">
      <c r="A474" s="12"/>
      <c r="B474" s="12">
        <v>0.0</v>
      </c>
      <c r="C474" s="12">
        <v>0.0</v>
      </c>
      <c r="D474" s="52"/>
      <c r="E474" s="52"/>
      <c r="F474" s="14" t="s">
        <v>1811</v>
      </c>
      <c r="G474" s="15" t="s">
        <v>19</v>
      </c>
      <c r="H474" s="16" t="s">
        <v>19</v>
      </c>
      <c r="I474" s="16" t="s">
        <v>19</v>
      </c>
      <c r="J474" s="17" t="s">
        <v>1812</v>
      </c>
      <c r="K474" s="24" t="s">
        <v>962</v>
      </c>
      <c r="L474" s="19" t="s">
        <v>1813</v>
      </c>
      <c r="M474" s="14" t="s">
        <v>1814</v>
      </c>
      <c r="N474" s="20" t="s">
        <v>1098</v>
      </c>
      <c r="O474" s="21">
        <v>42370.0</v>
      </c>
      <c r="P474" s="17">
        <v>2016.0</v>
      </c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</row>
    <row r="475">
      <c r="A475" s="12"/>
      <c r="B475" s="12">
        <v>0.0</v>
      </c>
      <c r="C475" s="12">
        <v>0.0</v>
      </c>
      <c r="D475" s="52"/>
      <c r="E475" s="52"/>
      <c r="F475" s="14" t="s">
        <v>1815</v>
      </c>
      <c r="G475" s="15" t="s">
        <v>19</v>
      </c>
      <c r="H475" s="39"/>
      <c r="I475" s="19" t="s">
        <v>1816</v>
      </c>
      <c r="J475" s="17" t="s">
        <v>1817</v>
      </c>
      <c r="K475" s="24" t="s">
        <v>54</v>
      </c>
      <c r="L475" s="19" t="s">
        <v>1818</v>
      </c>
      <c r="M475" s="14" t="s">
        <v>1819</v>
      </c>
      <c r="N475" s="20" t="s">
        <v>641</v>
      </c>
      <c r="O475" s="21">
        <v>43101.0</v>
      </c>
      <c r="P475" s="17">
        <v>2014.0</v>
      </c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</row>
    <row r="476">
      <c r="A476" s="12"/>
      <c r="B476" s="12">
        <v>0.0</v>
      </c>
      <c r="C476" s="12">
        <v>0.0</v>
      </c>
      <c r="D476" s="52"/>
      <c r="E476" s="52"/>
      <c r="F476" s="14" t="s">
        <v>1820</v>
      </c>
      <c r="G476" s="15" t="s">
        <v>19</v>
      </c>
      <c r="H476" s="19" t="s">
        <v>1821</v>
      </c>
      <c r="I476" s="19" t="s">
        <v>1822</v>
      </c>
      <c r="J476" s="17" t="s">
        <v>1823</v>
      </c>
      <c r="K476" s="24" t="s">
        <v>181</v>
      </c>
      <c r="L476" s="19" t="s">
        <v>1824</v>
      </c>
      <c r="M476" s="14" t="s">
        <v>641</v>
      </c>
      <c r="N476" s="20" t="s">
        <v>51</v>
      </c>
      <c r="O476" s="21">
        <v>43313.0</v>
      </c>
      <c r="P476" s="17">
        <v>2015.0</v>
      </c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</row>
    <row r="477">
      <c r="A477" s="12"/>
      <c r="B477" s="12">
        <v>0.0</v>
      </c>
      <c r="C477" s="12">
        <v>0.0</v>
      </c>
      <c r="D477" s="52"/>
      <c r="E477" s="52"/>
      <c r="F477" s="14" t="s">
        <v>1825</v>
      </c>
      <c r="G477" s="15" t="s">
        <v>19</v>
      </c>
      <c r="H477" s="16" t="s">
        <v>19</v>
      </c>
      <c r="I477" s="19" t="s">
        <v>1826</v>
      </c>
      <c r="J477" s="17" t="s">
        <v>1827</v>
      </c>
      <c r="K477" s="24" t="s">
        <v>1828</v>
      </c>
      <c r="L477" s="19" t="s">
        <v>1829</v>
      </c>
      <c r="M477" s="14" t="s">
        <v>1830</v>
      </c>
      <c r="N477" s="20" t="s">
        <v>1831</v>
      </c>
      <c r="O477" s="21">
        <v>43525.0</v>
      </c>
      <c r="P477" s="17">
        <v>2015.0</v>
      </c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</row>
    <row r="478">
      <c r="A478" s="12"/>
      <c r="B478" s="12">
        <v>0.0</v>
      </c>
      <c r="C478" s="12">
        <v>0.0</v>
      </c>
      <c r="D478" s="52"/>
      <c r="E478" s="52"/>
      <c r="F478" s="14" t="s">
        <v>1832</v>
      </c>
      <c r="G478" s="15" t="s">
        <v>19</v>
      </c>
      <c r="H478" s="16" t="s">
        <v>19</v>
      </c>
      <c r="I478" s="19" t="s">
        <v>1833</v>
      </c>
      <c r="J478" s="27" t="s">
        <v>1834</v>
      </c>
      <c r="K478" s="24" t="s">
        <v>64</v>
      </c>
      <c r="L478" s="19" t="s">
        <v>1835</v>
      </c>
      <c r="M478" s="14" t="s">
        <v>1834</v>
      </c>
      <c r="N478" s="20" t="s">
        <v>1834</v>
      </c>
      <c r="O478" s="21">
        <v>43678.0</v>
      </c>
      <c r="P478" s="17">
        <v>2017.0</v>
      </c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</row>
    <row r="479">
      <c r="A479" s="12"/>
      <c r="B479" s="12">
        <v>0.0</v>
      </c>
      <c r="C479" s="12">
        <v>0.0</v>
      </c>
      <c r="D479" s="52"/>
      <c r="E479" s="52"/>
      <c r="F479" s="14" t="s">
        <v>1836</v>
      </c>
      <c r="G479" s="15" t="s">
        <v>19</v>
      </c>
      <c r="H479" s="16" t="s">
        <v>19</v>
      </c>
      <c r="I479" s="16" t="s">
        <v>19</v>
      </c>
      <c r="J479" s="27" t="s">
        <v>1837</v>
      </c>
      <c r="K479" s="24" t="s">
        <v>39</v>
      </c>
      <c r="L479" s="19" t="s">
        <v>1838</v>
      </c>
      <c r="M479" s="14" t="s">
        <v>1839</v>
      </c>
      <c r="N479" s="20" t="s">
        <v>1839</v>
      </c>
      <c r="O479" s="21">
        <v>43221.0</v>
      </c>
      <c r="P479" s="17">
        <v>2016.0</v>
      </c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</row>
    <row r="480">
      <c r="A480" s="12"/>
      <c r="B480" s="12">
        <v>0.0</v>
      </c>
      <c r="C480" s="12">
        <v>0.0</v>
      </c>
      <c r="D480" s="52"/>
      <c r="E480" s="52"/>
      <c r="F480" s="14" t="s">
        <v>1680</v>
      </c>
      <c r="G480" s="15" t="s">
        <v>19</v>
      </c>
      <c r="H480" s="16" t="s">
        <v>19</v>
      </c>
      <c r="I480" s="16" t="s">
        <v>19</v>
      </c>
      <c r="J480" s="27" t="s">
        <v>1681</v>
      </c>
      <c r="K480" s="24" t="s">
        <v>1415</v>
      </c>
      <c r="L480" s="19" t="s">
        <v>1840</v>
      </c>
      <c r="M480" s="14" t="s">
        <v>1841</v>
      </c>
      <c r="N480" s="20" t="s">
        <v>1842</v>
      </c>
      <c r="O480" s="21">
        <v>43862.0</v>
      </c>
      <c r="P480" s="17">
        <v>2019.0</v>
      </c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</row>
    <row r="481">
      <c r="A481" s="12"/>
      <c r="B481" s="12">
        <v>0.0</v>
      </c>
      <c r="C481" s="12">
        <v>0.0</v>
      </c>
      <c r="D481" s="52"/>
      <c r="E481" s="52"/>
      <c r="F481" s="14" t="s">
        <v>1843</v>
      </c>
      <c r="G481" s="15" t="s">
        <v>19</v>
      </c>
      <c r="H481" s="16" t="s">
        <v>19</v>
      </c>
      <c r="I481" s="16" t="s">
        <v>19</v>
      </c>
      <c r="J481" s="27" t="s">
        <v>135</v>
      </c>
      <c r="K481" s="24" t="s">
        <v>64</v>
      </c>
      <c r="L481" s="19" t="s">
        <v>1844</v>
      </c>
      <c r="M481" s="14" t="s">
        <v>135</v>
      </c>
      <c r="N481" s="20" t="s">
        <v>1845</v>
      </c>
      <c r="O481" s="21">
        <v>43831.0</v>
      </c>
      <c r="P481" s="17">
        <v>2019.0</v>
      </c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</row>
    <row r="482">
      <c r="A482" s="12"/>
      <c r="B482" s="12">
        <v>0.0</v>
      </c>
      <c r="C482" s="12">
        <v>0.0</v>
      </c>
      <c r="D482" s="52"/>
      <c r="E482" s="52"/>
      <c r="F482" s="14" t="s">
        <v>1846</v>
      </c>
      <c r="G482" s="15" t="s">
        <v>19</v>
      </c>
      <c r="H482" s="16" t="s">
        <v>19</v>
      </c>
      <c r="I482" s="16" t="s">
        <v>19</v>
      </c>
      <c r="J482" s="17" t="s">
        <v>1847</v>
      </c>
      <c r="K482" s="24" t="s">
        <v>149</v>
      </c>
      <c r="L482" s="19" t="s">
        <v>1848</v>
      </c>
      <c r="M482" s="43"/>
      <c r="N482" s="47"/>
      <c r="O482" s="54"/>
      <c r="P482" s="53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</row>
    <row r="483">
      <c r="A483" s="12"/>
      <c r="B483" s="12">
        <v>0.0</v>
      </c>
      <c r="C483" s="12">
        <v>0.0</v>
      </c>
      <c r="D483" s="52"/>
      <c r="E483" s="52"/>
      <c r="F483" s="14" t="s">
        <v>1849</v>
      </c>
      <c r="G483" s="15" t="s">
        <v>19</v>
      </c>
      <c r="H483" s="16" t="s">
        <v>19</v>
      </c>
      <c r="I483" s="16" t="s">
        <v>19</v>
      </c>
      <c r="J483" s="17" t="s">
        <v>1850</v>
      </c>
      <c r="K483" s="24" t="s">
        <v>962</v>
      </c>
      <c r="L483" s="19" t="s">
        <v>1851</v>
      </c>
      <c r="M483" s="14" t="s">
        <v>1852</v>
      </c>
      <c r="N483" s="20" t="s">
        <v>548</v>
      </c>
      <c r="O483" s="21">
        <v>43800.0</v>
      </c>
      <c r="P483" s="17">
        <v>2017.0</v>
      </c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</row>
    <row r="484">
      <c r="A484" s="12"/>
      <c r="B484" s="12">
        <v>0.0</v>
      </c>
      <c r="C484" s="12">
        <v>0.0</v>
      </c>
      <c r="D484" s="52"/>
      <c r="E484" s="52"/>
      <c r="F484" s="14" t="s">
        <v>1853</v>
      </c>
      <c r="G484" s="15" t="s">
        <v>19</v>
      </c>
      <c r="H484" s="16" t="s">
        <v>19</v>
      </c>
      <c r="I484" s="16" t="s">
        <v>19</v>
      </c>
      <c r="J484" s="17" t="s">
        <v>1854</v>
      </c>
      <c r="K484" s="24" t="s">
        <v>39</v>
      </c>
      <c r="L484" s="19" t="s">
        <v>1855</v>
      </c>
      <c r="M484" s="14" t="s">
        <v>548</v>
      </c>
      <c r="N484" s="20" t="s">
        <v>1856</v>
      </c>
      <c r="O484" s="21">
        <v>43313.0</v>
      </c>
      <c r="P484" s="17">
        <v>2016.0</v>
      </c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</row>
    <row r="485">
      <c r="A485" s="12"/>
      <c r="B485" s="12">
        <v>0.0</v>
      </c>
      <c r="C485" s="12">
        <v>0.0</v>
      </c>
      <c r="D485" s="52"/>
      <c r="E485" s="52"/>
      <c r="F485" s="14" t="s">
        <v>1857</v>
      </c>
      <c r="G485" s="15" t="s">
        <v>19</v>
      </c>
      <c r="H485" s="16" t="s">
        <v>19</v>
      </c>
      <c r="I485" s="16" t="s">
        <v>19</v>
      </c>
      <c r="J485" s="17" t="s">
        <v>1778</v>
      </c>
      <c r="K485" s="24" t="s">
        <v>39</v>
      </c>
      <c r="L485" s="19" t="s">
        <v>1858</v>
      </c>
      <c r="M485" s="14" t="s">
        <v>548</v>
      </c>
      <c r="N485" s="20" t="s">
        <v>1859</v>
      </c>
      <c r="O485" s="21">
        <v>43466.0</v>
      </c>
      <c r="P485" s="17">
        <v>2017.0</v>
      </c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</row>
    <row r="486">
      <c r="A486" s="12"/>
      <c r="B486" s="12">
        <v>0.0</v>
      </c>
      <c r="C486" s="12">
        <v>0.0</v>
      </c>
      <c r="D486" s="52"/>
      <c r="E486" s="52"/>
      <c r="F486" s="14" t="s">
        <v>1860</v>
      </c>
      <c r="G486" s="15" t="s">
        <v>19</v>
      </c>
      <c r="H486" s="16" t="s">
        <v>19</v>
      </c>
      <c r="I486" s="16" t="s">
        <v>19</v>
      </c>
      <c r="J486" s="53"/>
      <c r="K486" s="24" t="s">
        <v>54</v>
      </c>
      <c r="L486" s="19" t="s">
        <v>1861</v>
      </c>
      <c r="M486" s="14" t="s">
        <v>548</v>
      </c>
      <c r="N486" s="20" t="s">
        <v>548</v>
      </c>
      <c r="O486" s="21">
        <v>43070.0</v>
      </c>
      <c r="P486" s="17">
        <v>2017.0</v>
      </c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</row>
    <row r="487">
      <c r="A487" s="12"/>
      <c r="B487" s="12">
        <v>0.0</v>
      </c>
      <c r="C487" s="12">
        <v>0.0</v>
      </c>
      <c r="D487" s="52"/>
      <c r="E487" s="52"/>
      <c r="F487" s="14" t="s">
        <v>1862</v>
      </c>
      <c r="G487" s="15" t="s">
        <v>19</v>
      </c>
      <c r="H487" s="16" t="s">
        <v>19</v>
      </c>
      <c r="I487" s="16" t="s">
        <v>19</v>
      </c>
      <c r="J487" s="17" t="s">
        <v>1863</v>
      </c>
      <c r="K487" s="24" t="s">
        <v>1864</v>
      </c>
      <c r="L487" s="19" t="s">
        <v>1865</v>
      </c>
      <c r="M487" s="14" t="s">
        <v>1866</v>
      </c>
      <c r="N487" s="20" t="s">
        <v>548</v>
      </c>
      <c r="O487" s="21">
        <v>43405.0</v>
      </c>
      <c r="P487" s="17">
        <v>2016.0</v>
      </c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</row>
    <row r="488">
      <c r="A488" s="12"/>
      <c r="B488" s="12">
        <v>0.0</v>
      </c>
      <c r="C488" s="12">
        <v>0.0</v>
      </c>
      <c r="D488" s="52"/>
      <c r="E488" s="52"/>
      <c r="F488" s="14" t="s">
        <v>1867</v>
      </c>
      <c r="G488" s="15" t="s">
        <v>19</v>
      </c>
      <c r="H488" s="16" t="s">
        <v>19</v>
      </c>
      <c r="I488" s="16" t="s">
        <v>19</v>
      </c>
      <c r="J488" s="17" t="s">
        <v>1868</v>
      </c>
      <c r="K488" s="24" t="s">
        <v>149</v>
      </c>
      <c r="L488" s="19" t="s">
        <v>1869</v>
      </c>
      <c r="M488" s="14" t="s">
        <v>1870</v>
      </c>
      <c r="N488" s="20" t="s">
        <v>1870</v>
      </c>
      <c r="O488" s="21">
        <v>43891.0</v>
      </c>
      <c r="P488" s="17">
        <v>2013.0</v>
      </c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</row>
    <row r="489">
      <c r="A489" s="12"/>
      <c r="B489" s="12">
        <v>0.0</v>
      </c>
      <c r="C489" s="12">
        <v>0.0</v>
      </c>
      <c r="D489" s="52"/>
      <c r="E489" s="52"/>
      <c r="F489" s="14" t="s">
        <v>1871</v>
      </c>
      <c r="G489" s="15" t="s">
        <v>19</v>
      </c>
      <c r="H489" s="16" t="s">
        <v>19</v>
      </c>
      <c r="I489" s="16" t="s">
        <v>19</v>
      </c>
      <c r="J489" s="27" t="s">
        <v>1870</v>
      </c>
      <c r="K489" s="24" t="s">
        <v>39</v>
      </c>
      <c r="L489" s="19" t="s">
        <v>1872</v>
      </c>
      <c r="M489" s="14" t="s">
        <v>1870</v>
      </c>
      <c r="N489" s="20" t="s">
        <v>1873</v>
      </c>
      <c r="O489" s="21">
        <v>43831.0</v>
      </c>
      <c r="P489" s="17">
        <v>2011.0</v>
      </c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</row>
    <row r="490">
      <c r="A490" s="12"/>
      <c r="B490" s="12">
        <v>0.0</v>
      </c>
      <c r="C490" s="12">
        <v>0.0</v>
      </c>
      <c r="D490" s="52"/>
      <c r="E490" s="52"/>
      <c r="F490" s="14" t="s">
        <v>1874</v>
      </c>
      <c r="G490" s="15" t="s">
        <v>19</v>
      </c>
      <c r="H490" s="16" t="s">
        <v>19</v>
      </c>
      <c r="I490" s="16" t="s">
        <v>19</v>
      </c>
      <c r="J490" s="27" t="s">
        <v>1875</v>
      </c>
      <c r="K490" s="24" t="s">
        <v>86</v>
      </c>
      <c r="L490" s="19" t="s">
        <v>1876</v>
      </c>
      <c r="M490" s="14" t="s">
        <v>1877</v>
      </c>
      <c r="N490" s="20" t="s">
        <v>1877</v>
      </c>
      <c r="O490" s="21">
        <v>43009.0</v>
      </c>
      <c r="P490" s="17">
        <v>2012.0</v>
      </c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</row>
    <row r="491">
      <c r="A491" s="12"/>
      <c r="B491" s="12">
        <v>0.0</v>
      </c>
      <c r="C491" s="12">
        <v>0.0</v>
      </c>
      <c r="D491" s="52"/>
      <c r="E491" s="52"/>
      <c r="F491" s="14" t="s">
        <v>1878</v>
      </c>
      <c r="G491" s="15" t="s">
        <v>19</v>
      </c>
      <c r="H491" s="16" t="s">
        <v>19</v>
      </c>
      <c r="I491" s="16" t="s">
        <v>19</v>
      </c>
      <c r="J491" s="27" t="s">
        <v>1879</v>
      </c>
      <c r="K491" s="24" t="s">
        <v>64</v>
      </c>
      <c r="L491" s="19" t="s">
        <v>1880</v>
      </c>
      <c r="M491" s="14" t="s">
        <v>1879</v>
      </c>
      <c r="N491" s="20" t="s">
        <v>1881</v>
      </c>
      <c r="O491" s="21">
        <v>43831.0</v>
      </c>
      <c r="P491" s="17">
        <v>2013.0</v>
      </c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</row>
    <row r="492">
      <c r="A492" s="12"/>
      <c r="B492" s="12">
        <v>0.0</v>
      </c>
      <c r="C492" s="12">
        <v>0.0</v>
      </c>
      <c r="D492" s="52"/>
      <c r="E492" s="52"/>
      <c r="F492" s="14" t="s">
        <v>1882</v>
      </c>
      <c r="G492" s="15" t="s">
        <v>19</v>
      </c>
      <c r="H492" s="16" t="s">
        <v>19</v>
      </c>
      <c r="I492" s="16" t="s">
        <v>19</v>
      </c>
      <c r="J492" s="27" t="s">
        <v>1883</v>
      </c>
      <c r="K492" s="24" t="s">
        <v>39</v>
      </c>
      <c r="L492" s="19" t="s">
        <v>1884</v>
      </c>
      <c r="M492" s="14" t="s">
        <v>1883</v>
      </c>
      <c r="N492" s="20" t="s">
        <v>1885</v>
      </c>
      <c r="O492" s="21">
        <v>43678.0</v>
      </c>
      <c r="P492" s="17">
        <v>2016.0</v>
      </c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</row>
    <row r="493">
      <c r="A493" s="12"/>
      <c r="B493" s="12">
        <v>0.0</v>
      </c>
      <c r="C493" s="12">
        <v>0.0</v>
      </c>
      <c r="D493" s="52"/>
      <c r="E493" s="52"/>
      <c r="F493" s="14" t="s">
        <v>183</v>
      </c>
      <c r="G493" s="15" t="s">
        <v>19</v>
      </c>
      <c r="H493" s="16" t="s">
        <v>19</v>
      </c>
      <c r="I493" s="16" t="s">
        <v>19</v>
      </c>
      <c r="J493" s="17" t="s">
        <v>724</v>
      </c>
      <c r="K493" s="24" t="s">
        <v>181</v>
      </c>
      <c r="L493" s="19" t="s">
        <v>725</v>
      </c>
      <c r="M493" s="14" t="s">
        <v>184</v>
      </c>
      <c r="N493" s="20" t="s">
        <v>135</v>
      </c>
      <c r="O493" s="21">
        <v>42887.0</v>
      </c>
      <c r="P493" s="17">
        <v>2006.0</v>
      </c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</row>
    <row r="494">
      <c r="A494" s="12"/>
      <c r="B494" s="12">
        <v>0.0</v>
      </c>
      <c r="C494" s="12">
        <v>0.0</v>
      </c>
      <c r="D494" s="52"/>
      <c r="E494" s="52"/>
      <c r="F494" s="14" t="s">
        <v>726</v>
      </c>
      <c r="G494" s="15" t="s">
        <v>19</v>
      </c>
      <c r="H494" s="16" t="s">
        <v>19</v>
      </c>
      <c r="I494" s="19" t="s">
        <v>727</v>
      </c>
      <c r="J494" s="17" t="s">
        <v>728</v>
      </c>
      <c r="K494" s="24" t="s">
        <v>181</v>
      </c>
      <c r="L494" s="19" t="s">
        <v>729</v>
      </c>
      <c r="M494" s="14" t="s">
        <v>730</v>
      </c>
      <c r="N494" s="20" t="s">
        <v>731</v>
      </c>
      <c r="O494" s="21">
        <v>43891.0</v>
      </c>
      <c r="P494" s="17">
        <v>2016.0</v>
      </c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</row>
    <row r="495">
      <c r="A495" s="12"/>
      <c r="B495" s="12">
        <v>0.0</v>
      </c>
      <c r="C495" s="12">
        <v>0.0</v>
      </c>
      <c r="D495" s="52"/>
      <c r="E495" s="52"/>
      <c r="F495" s="14" t="s">
        <v>732</v>
      </c>
      <c r="G495" s="15" t="s">
        <v>19</v>
      </c>
      <c r="H495" s="16" t="s">
        <v>19</v>
      </c>
      <c r="I495" s="16" t="s">
        <v>19</v>
      </c>
      <c r="J495" s="17" t="s">
        <v>733</v>
      </c>
      <c r="K495" s="24" t="s">
        <v>181</v>
      </c>
      <c r="L495" s="19" t="s">
        <v>734</v>
      </c>
      <c r="M495" s="14" t="s">
        <v>735</v>
      </c>
      <c r="N495" s="20" t="s">
        <v>548</v>
      </c>
      <c r="O495" s="21">
        <v>43647.0</v>
      </c>
      <c r="P495" s="17">
        <v>2015.0</v>
      </c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</row>
    <row r="496">
      <c r="A496" s="12"/>
      <c r="B496" s="12">
        <v>0.0</v>
      </c>
      <c r="C496" s="12">
        <v>0.0</v>
      </c>
      <c r="D496" s="52"/>
      <c r="E496" s="52"/>
      <c r="F496" s="14" t="s">
        <v>736</v>
      </c>
      <c r="G496" s="15" t="s">
        <v>19</v>
      </c>
      <c r="H496" s="16" t="s">
        <v>19</v>
      </c>
      <c r="I496" s="16" t="s">
        <v>19</v>
      </c>
      <c r="J496" s="17" t="s">
        <v>737</v>
      </c>
      <c r="K496" s="24" t="s">
        <v>181</v>
      </c>
      <c r="L496" s="19" t="s">
        <v>738</v>
      </c>
      <c r="M496" s="14" t="s">
        <v>739</v>
      </c>
      <c r="N496" s="20" t="s">
        <v>740</v>
      </c>
      <c r="O496" s="21">
        <v>43891.0</v>
      </c>
      <c r="P496" s="17">
        <v>2020.0</v>
      </c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</row>
    <row r="497">
      <c r="A497" s="12"/>
      <c r="B497" s="12">
        <v>0.0</v>
      </c>
      <c r="C497" s="12">
        <v>0.0</v>
      </c>
      <c r="D497" s="61"/>
      <c r="E497" s="61">
        <v>43969.0</v>
      </c>
      <c r="F497" s="14" t="s">
        <v>1886</v>
      </c>
      <c r="G497" s="44"/>
      <c r="H497" s="39"/>
      <c r="I497" s="39"/>
      <c r="J497" s="17" t="s">
        <v>1887</v>
      </c>
      <c r="K497" s="24" t="s">
        <v>39</v>
      </c>
      <c r="L497" s="19" t="s">
        <v>1888</v>
      </c>
      <c r="M497" s="14" t="s">
        <v>1889</v>
      </c>
      <c r="N497" s="20" t="s">
        <v>1890</v>
      </c>
      <c r="O497" s="21">
        <v>43497.0</v>
      </c>
      <c r="P497" s="17">
        <v>2017.0</v>
      </c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</row>
    <row r="498">
      <c r="A498" s="12"/>
      <c r="B498" s="12">
        <v>0.0</v>
      </c>
      <c r="C498" s="12">
        <v>0.0</v>
      </c>
      <c r="D498" s="61"/>
      <c r="E498" s="61">
        <v>43969.0</v>
      </c>
      <c r="F498" s="14" t="s">
        <v>1891</v>
      </c>
      <c r="G498" s="44"/>
      <c r="H498" s="39"/>
      <c r="I498" s="39"/>
      <c r="J498" s="17" t="s">
        <v>1892</v>
      </c>
      <c r="K498" s="24" t="s">
        <v>39</v>
      </c>
      <c r="L498" s="19" t="s">
        <v>1893</v>
      </c>
      <c r="M498" s="14" t="s">
        <v>1890</v>
      </c>
      <c r="N498" s="20" t="s">
        <v>1894</v>
      </c>
      <c r="O498" s="21">
        <v>43831.0</v>
      </c>
      <c r="P498" s="17">
        <v>2018.0</v>
      </c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</row>
    <row r="499">
      <c r="A499" s="12"/>
      <c r="B499" s="12">
        <v>0.0</v>
      </c>
      <c r="C499" s="12">
        <v>0.0</v>
      </c>
      <c r="D499" s="61"/>
      <c r="E499" s="61">
        <v>43969.0</v>
      </c>
      <c r="F499" s="14" t="s">
        <v>1895</v>
      </c>
      <c r="G499" s="44"/>
      <c r="H499" s="39"/>
      <c r="I499" s="39"/>
      <c r="J499" s="17" t="s">
        <v>1896</v>
      </c>
      <c r="K499" s="24" t="s">
        <v>54</v>
      </c>
      <c r="L499" s="19" t="s">
        <v>1897</v>
      </c>
      <c r="M499" s="62" t="s">
        <v>1084</v>
      </c>
      <c r="N499" s="20" t="s">
        <v>1084</v>
      </c>
      <c r="O499" s="63">
        <v>43101.0</v>
      </c>
      <c r="P499" s="17">
        <v>2016.0</v>
      </c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</row>
    <row r="500">
      <c r="A500" s="12"/>
      <c r="B500" s="12">
        <v>0.0</v>
      </c>
      <c r="C500" s="12">
        <v>0.0</v>
      </c>
      <c r="D500" s="32"/>
      <c r="E500" s="32"/>
      <c r="F500" s="14" t="s">
        <v>1898</v>
      </c>
      <c r="G500" s="44"/>
      <c r="H500" s="39"/>
      <c r="I500" s="39"/>
      <c r="J500" s="17" t="s">
        <v>1899</v>
      </c>
      <c r="K500" s="24" t="s">
        <v>54</v>
      </c>
      <c r="L500" s="19" t="s">
        <v>1900</v>
      </c>
      <c r="M500" s="14" t="s">
        <v>548</v>
      </c>
      <c r="N500" s="20" t="s">
        <v>1901</v>
      </c>
      <c r="O500" s="21">
        <v>43313.0</v>
      </c>
      <c r="P500" s="17">
        <v>2017.0</v>
      </c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</row>
    <row r="501">
      <c r="A501" s="12"/>
      <c r="B501" s="12">
        <v>0.0</v>
      </c>
      <c r="C501" s="12">
        <v>0.0</v>
      </c>
      <c r="D501" s="32"/>
      <c r="E501" s="32"/>
      <c r="F501" s="14" t="s">
        <v>1902</v>
      </c>
      <c r="G501" s="44"/>
      <c r="H501" s="39"/>
      <c r="I501" s="19" t="s">
        <v>1903</v>
      </c>
      <c r="J501" s="17" t="s">
        <v>1823</v>
      </c>
      <c r="K501" s="24" t="s">
        <v>54</v>
      </c>
      <c r="L501" s="19" t="s">
        <v>1904</v>
      </c>
      <c r="M501" s="14" t="s">
        <v>1905</v>
      </c>
      <c r="N501" s="20" t="s">
        <v>548</v>
      </c>
      <c r="O501" s="21">
        <v>43862.0</v>
      </c>
      <c r="P501" s="17">
        <v>2017.0</v>
      </c>
      <c r="Q501" s="22"/>
      <c r="R501" s="22"/>
      <c r="S501" s="22"/>
      <c r="T501" s="22"/>
      <c r="U501" s="22"/>
      <c r="V501" s="22"/>
      <c r="W501" s="22"/>
      <c r="X501" s="22"/>
      <c r="Y501" s="22"/>
      <c r="Z501" s="22"/>
      <c r="AA501" s="22"/>
      <c r="AB501" s="22"/>
      <c r="AC501" s="22"/>
      <c r="AD501" s="22"/>
      <c r="AE501" s="22"/>
      <c r="AF501" s="22"/>
    </row>
    <row r="502">
      <c r="A502" s="12"/>
      <c r="B502" s="12">
        <v>0.0</v>
      </c>
      <c r="C502" s="12">
        <v>0.0</v>
      </c>
      <c r="D502" s="32"/>
      <c r="E502" s="32"/>
      <c r="F502" s="14" t="s">
        <v>1906</v>
      </c>
      <c r="G502" s="44"/>
      <c r="H502" s="39"/>
      <c r="I502" s="39"/>
      <c r="J502" s="17" t="s">
        <v>1907</v>
      </c>
      <c r="K502" s="24" t="s">
        <v>1117</v>
      </c>
      <c r="L502" s="19" t="s">
        <v>1908</v>
      </c>
      <c r="M502" s="14" t="s">
        <v>548</v>
      </c>
      <c r="N502" s="20" t="s">
        <v>1909</v>
      </c>
      <c r="O502" s="21">
        <v>43891.0</v>
      </c>
      <c r="P502" s="17">
        <v>2018.0</v>
      </c>
      <c r="Q502" s="22"/>
      <c r="R502" s="22"/>
      <c r="S502" s="22"/>
      <c r="T502" s="22"/>
      <c r="U502" s="22"/>
      <c r="V502" s="22"/>
      <c r="W502" s="22"/>
      <c r="X502" s="22"/>
      <c r="Y502" s="22"/>
      <c r="Z502" s="22"/>
      <c r="AA502" s="22"/>
      <c r="AB502" s="22"/>
      <c r="AC502" s="22"/>
      <c r="AD502" s="22"/>
      <c r="AE502" s="22"/>
      <c r="AF502" s="22"/>
    </row>
    <row r="503">
      <c r="A503" s="12"/>
      <c r="B503" s="12">
        <v>0.0</v>
      </c>
      <c r="C503" s="12">
        <v>0.0</v>
      </c>
      <c r="D503" s="32"/>
      <c r="E503" s="32"/>
      <c r="F503" s="14" t="s">
        <v>1910</v>
      </c>
      <c r="G503" s="44"/>
      <c r="H503" s="39"/>
      <c r="I503" s="19" t="s">
        <v>1911</v>
      </c>
      <c r="J503" s="17" t="s">
        <v>1912</v>
      </c>
      <c r="K503" s="24" t="s">
        <v>39</v>
      </c>
      <c r="L503" s="19" t="s">
        <v>1913</v>
      </c>
      <c r="M503" s="14" t="s">
        <v>548</v>
      </c>
      <c r="N503" s="20" t="s">
        <v>1914</v>
      </c>
      <c r="O503" s="21">
        <v>42826.0</v>
      </c>
      <c r="P503" s="17">
        <v>2012.0</v>
      </c>
      <c r="Q503" s="22"/>
      <c r="R503" s="22"/>
      <c r="S503" s="22"/>
      <c r="T503" s="22"/>
      <c r="U503" s="22"/>
      <c r="V503" s="22"/>
      <c r="W503" s="22"/>
      <c r="X503" s="22"/>
      <c r="Y503" s="22"/>
      <c r="Z503" s="22"/>
      <c r="AA503" s="22"/>
      <c r="AB503" s="22"/>
      <c r="AC503" s="22"/>
      <c r="AD503" s="22"/>
      <c r="AE503" s="22"/>
      <c r="AF503" s="22"/>
    </row>
    <row r="504">
      <c r="A504" s="12"/>
      <c r="B504" s="12">
        <v>0.0</v>
      </c>
      <c r="C504" s="12">
        <v>0.0</v>
      </c>
      <c r="D504" s="32"/>
      <c r="E504" s="32"/>
      <c r="F504" s="14" t="s">
        <v>1915</v>
      </c>
      <c r="G504" s="44"/>
      <c r="H504" s="39"/>
      <c r="I504" s="19" t="s">
        <v>1916</v>
      </c>
      <c r="J504" s="17" t="s">
        <v>1917</v>
      </c>
      <c r="K504" s="24" t="s">
        <v>39</v>
      </c>
      <c r="L504" s="19" t="s">
        <v>1918</v>
      </c>
      <c r="M504" s="14" t="s">
        <v>548</v>
      </c>
      <c r="N504" s="20" t="s">
        <v>102</v>
      </c>
      <c r="O504" s="21">
        <v>43617.0</v>
      </c>
      <c r="P504" s="17">
        <v>2017.0</v>
      </c>
      <c r="Q504" s="22"/>
      <c r="R504" s="22"/>
      <c r="S504" s="22"/>
      <c r="T504" s="22"/>
      <c r="U504" s="22"/>
      <c r="V504" s="22"/>
      <c r="W504" s="22"/>
      <c r="X504" s="22"/>
      <c r="Y504" s="22"/>
      <c r="Z504" s="22"/>
      <c r="AA504" s="22"/>
      <c r="AB504" s="22"/>
      <c r="AC504" s="22"/>
      <c r="AD504" s="22"/>
      <c r="AE504" s="22"/>
      <c r="AF504" s="22"/>
    </row>
    <row r="505">
      <c r="A505" s="12"/>
      <c r="B505" s="12">
        <v>0.0</v>
      </c>
      <c r="C505" s="12">
        <v>0.0</v>
      </c>
      <c r="D505" s="32"/>
      <c r="E505" s="32"/>
      <c r="F505" s="14" t="s">
        <v>1919</v>
      </c>
      <c r="G505" s="44"/>
      <c r="H505" s="39"/>
      <c r="I505" s="39"/>
      <c r="J505" s="17" t="s">
        <v>1920</v>
      </c>
      <c r="K505" s="24" t="s">
        <v>181</v>
      </c>
      <c r="L505" s="19" t="s">
        <v>1921</v>
      </c>
      <c r="M505" s="14" t="s">
        <v>548</v>
      </c>
      <c r="N505" s="20" t="s">
        <v>460</v>
      </c>
      <c r="O505" s="21">
        <v>43435.0</v>
      </c>
      <c r="P505" s="17">
        <v>2018.0</v>
      </c>
      <c r="Q505" s="22"/>
      <c r="R505" s="22"/>
      <c r="S505" s="22"/>
      <c r="T505" s="22"/>
      <c r="U505" s="22"/>
      <c r="V505" s="22"/>
      <c r="W505" s="22"/>
      <c r="X505" s="22"/>
      <c r="Y505" s="22"/>
      <c r="Z505" s="22"/>
      <c r="AA505" s="22"/>
      <c r="AB505" s="22"/>
      <c r="AC505" s="22"/>
      <c r="AD505" s="22"/>
      <c r="AE505" s="22"/>
      <c r="AF505" s="22"/>
    </row>
    <row r="506">
      <c r="A506" s="12"/>
      <c r="B506" s="12">
        <v>0.0</v>
      </c>
      <c r="C506" s="12">
        <v>0.0</v>
      </c>
      <c r="D506" s="32"/>
      <c r="E506" s="32"/>
      <c r="F506" s="14" t="s">
        <v>1922</v>
      </c>
      <c r="G506" s="44"/>
      <c r="H506" s="39"/>
      <c r="I506" s="39"/>
      <c r="J506" s="17" t="s">
        <v>1923</v>
      </c>
      <c r="K506" s="24" t="s">
        <v>39</v>
      </c>
      <c r="L506" s="19" t="s">
        <v>1924</v>
      </c>
      <c r="M506" s="14" t="s">
        <v>548</v>
      </c>
      <c r="N506" s="20" t="s">
        <v>731</v>
      </c>
      <c r="O506" s="21">
        <v>43739.0</v>
      </c>
      <c r="P506" s="17">
        <v>2016.0</v>
      </c>
      <c r="Q506" s="22"/>
      <c r="R506" s="22"/>
      <c r="S506" s="22"/>
      <c r="T506" s="22"/>
      <c r="U506" s="22"/>
      <c r="V506" s="22"/>
      <c r="W506" s="22"/>
      <c r="X506" s="22"/>
      <c r="Y506" s="22"/>
      <c r="Z506" s="22"/>
      <c r="AA506" s="22"/>
      <c r="AB506" s="22"/>
      <c r="AC506" s="22"/>
      <c r="AD506" s="22"/>
      <c r="AE506" s="22"/>
      <c r="AF506" s="22"/>
    </row>
    <row r="507">
      <c r="A507" s="12"/>
      <c r="B507" s="12">
        <v>0.0</v>
      </c>
      <c r="C507" s="12">
        <v>0.0</v>
      </c>
      <c r="D507" s="32"/>
      <c r="E507" s="32"/>
      <c r="F507" s="14" t="s">
        <v>1925</v>
      </c>
      <c r="G507" s="44"/>
      <c r="H507" s="39"/>
      <c r="I507" s="19" t="s">
        <v>1926</v>
      </c>
      <c r="J507" s="17" t="s">
        <v>1927</v>
      </c>
      <c r="K507" s="24" t="s">
        <v>962</v>
      </c>
      <c r="L507" s="19" t="s">
        <v>1928</v>
      </c>
      <c r="M507" s="14" t="s">
        <v>548</v>
      </c>
      <c r="N507" s="20" t="s">
        <v>254</v>
      </c>
      <c r="O507" s="21">
        <v>43374.0</v>
      </c>
      <c r="P507" s="17">
        <v>2013.0</v>
      </c>
      <c r="Q507" s="22"/>
      <c r="R507" s="22"/>
      <c r="S507" s="22"/>
      <c r="T507" s="22"/>
      <c r="U507" s="22"/>
      <c r="V507" s="22"/>
      <c r="W507" s="22"/>
      <c r="X507" s="22"/>
      <c r="Y507" s="22"/>
      <c r="Z507" s="22"/>
      <c r="AA507" s="22"/>
      <c r="AB507" s="22"/>
      <c r="AC507" s="22"/>
      <c r="AD507" s="22"/>
      <c r="AE507" s="22"/>
      <c r="AF507" s="22"/>
    </row>
    <row r="508">
      <c r="A508" s="12"/>
      <c r="B508" s="12">
        <v>0.0</v>
      </c>
      <c r="C508" s="12">
        <v>0.0</v>
      </c>
      <c r="D508" s="32"/>
      <c r="E508" s="32"/>
      <c r="F508" s="14" t="s">
        <v>1929</v>
      </c>
      <c r="G508" s="44"/>
      <c r="H508" s="39"/>
      <c r="I508" s="19" t="s">
        <v>1930</v>
      </c>
      <c r="J508" s="17" t="s">
        <v>1931</v>
      </c>
      <c r="K508" s="24" t="s">
        <v>86</v>
      </c>
      <c r="L508" s="19" t="s">
        <v>1932</v>
      </c>
      <c r="M508" s="14" t="s">
        <v>548</v>
      </c>
      <c r="N508" s="20" t="s">
        <v>254</v>
      </c>
      <c r="O508" s="21">
        <v>43617.0</v>
      </c>
      <c r="P508" s="17">
        <v>2017.0</v>
      </c>
      <c r="Q508" s="22"/>
      <c r="R508" s="22"/>
      <c r="S508" s="22"/>
      <c r="T508" s="22"/>
      <c r="U508" s="22"/>
      <c r="V508" s="22"/>
      <c r="W508" s="22"/>
      <c r="X508" s="22"/>
      <c r="Y508" s="22"/>
      <c r="Z508" s="22"/>
      <c r="AA508" s="22"/>
      <c r="AB508" s="22"/>
      <c r="AC508" s="22"/>
      <c r="AD508" s="22"/>
      <c r="AE508" s="22"/>
      <c r="AF508" s="22"/>
    </row>
    <row r="509">
      <c r="A509" s="12"/>
      <c r="B509" s="12">
        <v>0.0</v>
      </c>
      <c r="C509" s="12">
        <v>0.0</v>
      </c>
      <c r="D509" s="32"/>
      <c r="E509" s="32"/>
      <c r="F509" s="14" t="s">
        <v>1933</v>
      </c>
      <c r="G509" s="44"/>
      <c r="H509" s="39"/>
      <c r="I509" s="19" t="s">
        <v>1934</v>
      </c>
      <c r="J509" s="17" t="s">
        <v>1935</v>
      </c>
      <c r="K509" s="24" t="s">
        <v>39</v>
      </c>
      <c r="L509" s="19" t="s">
        <v>1936</v>
      </c>
      <c r="M509" s="14" t="s">
        <v>1937</v>
      </c>
      <c r="N509" s="20" t="s">
        <v>548</v>
      </c>
      <c r="O509" s="21">
        <v>43191.0</v>
      </c>
      <c r="P509" s="17">
        <v>2014.0</v>
      </c>
      <c r="Q509" s="22"/>
      <c r="R509" s="22"/>
      <c r="S509" s="22"/>
      <c r="T509" s="22"/>
      <c r="U509" s="22"/>
      <c r="V509" s="22"/>
      <c r="W509" s="22"/>
      <c r="X509" s="22"/>
      <c r="Y509" s="22"/>
      <c r="Z509" s="22"/>
      <c r="AA509" s="22"/>
      <c r="AB509" s="22"/>
      <c r="AC509" s="22"/>
      <c r="AD509" s="22"/>
      <c r="AE509" s="22"/>
      <c r="AF509" s="22"/>
    </row>
    <row r="510">
      <c r="A510" s="12"/>
      <c r="B510" s="12">
        <v>0.0</v>
      </c>
      <c r="C510" s="12">
        <v>0.0</v>
      </c>
      <c r="D510" s="32"/>
      <c r="E510" s="32"/>
      <c r="F510" s="14" t="s">
        <v>1938</v>
      </c>
      <c r="G510" s="44"/>
      <c r="H510" s="39"/>
      <c r="I510" s="19" t="s">
        <v>1939</v>
      </c>
      <c r="J510" s="17" t="s">
        <v>1940</v>
      </c>
      <c r="K510" s="24" t="s">
        <v>181</v>
      </c>
      <c r="L510" s="19" t="s">
        <v>1941</v>
      </c>
      <c r="M510" s="14" t="s">
        <v>548</v>
      </c>
      <c r="N510" s="20" t="s">
        <v>1942</v>
      </c>
      <c r="O510" s="21">
        <v>43831.0</v>
      </c>
      <c r="P510" s="17">
        <v>2013.0</v>
      </c>
      <c r="Q510" s="22"/>
      <c r="R510" s="22"/>
      <c r="S510" s="22"/>
      <c r="T510" s="22"/>
      <c r="U510" s="22"/>
      <c r="V510" s="22"/>
      <c r="W510" s="22"/>
      <c r="X510" s="22"/>
      <c r="Y510" s="22"/>
      <c r="Z510" s="22"/>
      <c r="AA510" s="22"/>
      <c r="AB510" s="22"/>
      <c r="AC510" s="22"/>
      <c r="AD510" s="22"/>
      <c r="AE510" s="22"/>
      <c r="AF510" s="22"/>
    </row>
    <row r="511">
      <c r="A511" s="12"/>
      <c r="B511" s="12">
        <v>0.0</v>
      </c>
      <c r="C511" s="12">
        <v>0.0</v>
      </c>
      <c r="D511" s="32"/>
      <c r="E511" s="32"/>
      <c r="F511" s="14" t="s">
        <v>1943</v>
      </c>
      <c r="G511" s="44"/>
      <c r="H511" s="39"/>
      <c r="I511" s="39"/>
      <c r="J511" s="17" t="s">
        <v>1944</v>
      </c>
      <c r="K511" s="24" t="s">
        <v>181</v>
      </c>
      <c r="L511" s="19" t="s">
        <v>1945</v>
      </c>
      <c r="M511" s="14" t="s">
        <v>548</v>
      </c>
      <c r="N511" s="20" t="s">
        <v>1946</v>
      </c>
      <c r="O511" s="21">
        <v>43282.0</v>
      </c>
      <c r="P511" s="17">
        <v>2013.0</v>
      </c>
      <c r="Q511" s="22"/>
      <c r="R511" s="22"/>
      <c r="S511" s="22"/>
      <c r="T511" s="22"/>
      <c r="U511" s="22"/>
      <c r="V511" s="22"/>
      <c r="W511" s="22"/>
      <c r="X511" s="22"/>
      <c r="Y511" s="22"/>
      <c r="Z511" s="22"/>
      <c r="AA511" s="22"/>
      <c r="AB511" s="22"/>
      <c r="AC511" s="22"/>
      <c r="AD511" s="22"/>
      <c r="AE511" s="22"/>
      <c r="AF511" s="22"/>
    </row>
    <row r="512">
      <c r="A512" s="12"/>
      <c r="B512" s="12">
        <v>0.0</v>
      </c>
      <c r="C512" s="12">
        <v>0.0</v>
      </c>
      <c r="D512" s="32"/>
      <c r="E512" s="32"/>
      <c r="F512" s="14" t="s">
        <v>1523</v>
      </c>
      <c r="G512" s="44"/>
      <c r="H512" s="39"/>
      <c r="I512" s="19" t="s">
        <v>1524</v>
      </c>
      <c r="J512" s="17" t="s">
        <v>1525</v>
      </c>
      <c r="K512" s="24" t="s">
        <v>39</v>
      </c>
      <c r="L512" s="19" t="s">
        <v>1526</v>
      </c>
      <c r="M512" s="14" t="s">
        <v>548</v>
      </c>
      <c r="N512" s="20" t="s">
        <v>548</v>
      </c>
      <c r="O512" s="21">
        <v>43831.0</v>
      </c>
      <c r="P512" s="17">
        <v>2014.0</v>
      </c>
      <c r="Q512" s="22"/>
      <c r="R512" s="22"/>
      <c r="S512" s="22"/>
      <c r="T512" s="22"/>
      <c r="U512" s="22"/>
      <c r="V512" s="22"/>
      <c r="W512" s="22"/>
      <c r="X512" s="22"/>
      <c r="Y512" s="22"/>
      <c r="Z512" s="22"/>
      <c r="AA512" s="22"/>
      <c r="AB512" s="22"/>
      <c r="AC512" s="22"/>
      <c r="AD512" s="22"/>
      <c r="AE512" s="22"/>
      <c r="AF512" s="22"/>
    </row>
    <row r="513">
      <c r="A513" s="12"/>
      <c r="B513" s="12">
        <v>0.0</v>
      </c>
      <c r="C513" s="12">
        <v>0.0</v>
      </c>
      <c r="D513" s="32"/>
      <c r="E513" s="32"/>
      <c r="F513" s="14" t="s">
        <v>1527</v>
      </c>
      <c r="G513" s="44"/>
      <c r="H513" s="19" t="s">
        <v>1528</v>
      </c>
      <c r="I513" s="39"/>
      <c r="J513" s="17" t="s">
        <v>1529</v>
      </c>
      <c r="K513" s="24" t="s">
        <v>181</v>
      </c>
      <c r="L513" s="19" t="s">
        <v>1530</v>
      </c>
      <c r="M513" s="14" t="s">
        <v>1531</v>
      </c>
      <c r="N513" s="20" t="s">
        <v>1532</v>
      </c>
      <c r="O513" s="21">
        <v>43739.0</v>
      </c>
      <c r="P513" s="17">
        <v>2018.0</v>
      </c>
      <c r="Q513" s="22"/>
      <c r="R513" s="22"/>
      <c r="S513" s="22"/>
      <c r="T513" s="22"/>
      <c r="U513" s="22"/>
      <c r="V513" s="22"/>
      <c r="W513" s="22"/>
      <c r="X513" s="22"/>
      <c r="Y513" s="22"/>
      <c r="Z513" s="22"/>
      <c r="AA513" s="22"/>
      <c r="AB513" s="22"/>
      <c r="AC513" s="22"/>
      <c r="AD513" s="22"/>
      <c r="AE513" s="22"/>
      <c r="AF513" s="22"/>
    </row>
    <row r="514">
      <c r="A514" s="12"/>
      <c r="B514" s="12">
        <v>0.0</v>
      </c>
      <c r="C514" s="12">
        <v>0.0</v>
      </c>
      <c r="D514" s="32"/>
      <c r="E514" s="32"/>
      <c r="F514" s="14" t="s">
        <v>1533</v>
      </c>
      <c r="G514" s="44"/>
      <c r="H514" s="39"/>
      <c r="I514" s="39"/>
      <c r="J514" s="17" t="s">
        <v>1534</v>
      </c>
      <c r="K514" s="24" t="s">
        <v>39</v>
      </c>
      <c r="L514" s="19" t="s">
        <v>1535</v>
      </c>
      <c r="M514" s="14" t="s">
        <v>1536</v>
      </c>
      <c r="N514" s="20" t="s">
        <v>1537</v>
      </c>
      <c r="O514" s="21">
        <v>43922.0</v>
      </c>
      <c r="P514" s="17">
        <v>2010.0</v>
      </c>
      <c r="Q514" s="22"/>
      <c r="R514" s="22"/>
      <c r="S514" s="22"/>
      <c r="T514" s="22"/>
      <c r="U514" s="22"/>
      <c r="V514" s="22"/>
      <c r="W514" s="22"/>
      <c r="X514" s="22"/>
      <c r="Y514" s="22"/>
      <c r="Z514" s="22"/>
      <c r="AA514" s="22"/>
      <c r="AB514" s="22"/>
      <c r="AC514" s="22"/>
      <c r="AD514" s="22"/>
      <c r="AE514" s="22"/>
      <c r="AF514" s="22"/>
    </row>
    <row r="515">
      <c r="A515" s="12"/>
      <c r="B515" s="12">
        <v>0.0</v>
      </c>
      <c r="C515" s="12">
        <v>0.0</v>
      </c>
      <c r="D515" s="32"/>
      <c r="E515" s="32"/>
      <c r="F515" s="14" t="s">
        <v>1538</v>
      </c>
      <c r="G515" s="44"/>
      <c r="H515" s="39"/>
      <c r="I515" s="39"/>
      <c r="J515" s="17" t="s">
        <v>1539</v>
      </c>
      <c r="K515" s="24" t="s">
        <v>962</v>
      </c>
      <c r="L515" s="19" t="s">
        <v>1540</v>
      </c>
      <c r="M515" s="14" t="s">
        <v>1541</v>
      </c>
      <c r="N515" s="20" t="s">
        <v>1542</v>
      </c>
      <c r="O515" s="21">
        <v>43709.0</v>
      </c>
      <c r="P515" s="17">
        <v>2017.0</v>
      </c>
      <c r="Q515" s="22"/>
      <c r="R515" s="22"/>
      <c r="S515" s="22"/>
      <c r="T515" s="22"/>
      <c r="U515" s="22"/>
      <c r="V515" s="22"/>
      <c r="W515" s="22"/>
      <c r="X515" s="22"/>
      <c r="Y515" s="22"/>
      <c r="Z515" s="22"/>
      <c r="AA515" s="22"/>
      <c r="AB515" s="22"/>
      <c r="AC515" s="22"/>
      <c r="AD515" s="22"/>
      <c r="AE515" s="22"/>
      <c r="AF515" s="22"/>
    </row>
    <row r="516">
      <c r="A516" s="12"/>
      <c r="B516" s="12">
        <v>0.0</v>
      </c>
      <c r="C516" s="12">
        <v>0.0</v>
      </c>
      <c r="D516" s="32"/>
      <c r="E516" s="32"/>
      <c r="F516" s="14" t="s">
        <v>1947</v>
      </c>
      <c r="G516" s="44"/>
      <c r="H516" s="39"/>
      <c r="I516" s="39"/>
      <c r="J516" s="17" t="s">
        <v>1948</v>
      </c>
      <c r="K516" s="24" t="s">
        <v>39</v>
      </c>
      <c r="L516" s="19" t="s">
        <v>1949</v>
      </c>
      <c r="M516" s="14" t="s">
        <v>1950</v>
      </c>
      <c r="N516" s="20" t="s">
        <v>1951</v>
      </c>
      <c r="O516" s="21">
        <v>43282.0</v>
      </c>
      <c r="P516" s="17">
        <v>2012.0</v>
      </c>
      <c r="Q516" s="22"/>
      <c r="R516" s="22"/>
      <c r="S516" s="22"/>
      <c r="T516" s="22"/>
      <c r="U516" s="22"/>
      <c r="V516" s="22"/>
      <c r="W516" s="22"/>
      <c r="X516" s="22"/>
      <c r="Y516" s="22"/>
      <c r="Z516" s="22"/>
      <c r="AA516" s="22"/>
      <c r="AB516" s="22"/>
      <c r="AC516" s="22"/>
      <c r="AD516" s="22"/>
      <c r="AE516" s="22"/>
      <c r="AF516" s="22"/>
    </row>
    <row r="517">
      <c r="A517" s="12"/>
      <c r="B517" s="12">
        <v>0.0</v>
      </c>
      <c r="C517" s="12">
        <v>0.0</v>
      </c>
      <c r="D517" s="32"/>
      <c r="E517" s="32"/>
      <c r="F517" s="14" t="s">
        <v>1952</v>
      </c>
      <c r="G517" s="44"/>
      <c r="H517" s="39"/>
      <c r="I517" s="19" t="s">
        <v>1953</v>
      </c>
      <c r="J517" s="17" t="s">
        <v>1954</v>
      </c>
      <c r="K517" s="24" t="s">
        <v>39</v>
      </c>
      <c r="L517" s="19" t="s">
        <v>1955</v>
      </c>
      <c r="M517" s="14" t="s">
        <v>566</v>
      </c>
      <c r="N517" s="20" t="s">
        <v>783</v>
      </c>
      <c r="O517" s="21">
        <v>42948.0</v>
      </c>
      <c r="P517" s="17">
        <v>2011.0</v>
      </c>
      <c r="Q517" s="22"/>
      <c r="R517" s="22"/>
      <c r="S517" s="22"/>
      <c r="T517" s="22"/>
      <c r="U517" s="22"/>
      <c r="V517" s="22"/>
      <c r="W517" s="22"/>
      <c r="X517" s="22"/>
      <c r="Y517" s="22"/>
      <c r="Z517" s="22"/>
      <c r="AA517" s="22"/>
      <c r="AB517" s="22"/>
      <c r="AC517" s="22"/>
      <c r="AD517" s="22"/>
      <c r="AE517" s="22"/>
      <c r="AF517" s="22"/>
    </row>
    <row r="518">
      <c r="A518" s="12"/>
      <c r="B518" s="12">
        <v>0.0</v>
      </c>
      <c r="C518" s="12">
        <v>0.0</v>
      </c>
      <c r="D518" s="32"/>
      <c r="E518" s="32"/>
      <c r="F518" s="14" t="s">
        <v>1956</v>
      </c>
      <c r="G518" s="44"/>
      <c r="H518" s="39"/>
      <c r="I518" s="39"/>
      <c r="J518" s="17" t="s">
        <v>1957</v>
      </c>
      <c r="K518" s="24" t="s">
        <v>181</v>
      </c>
      <c r="L518" s="19" t="s">
        <v>1958</v>
      </c>
      <c r="M518" s="14" t="s">
        <v>548</v>
      </c>
      <c r="N518" s="20" t="s">
        <v>1959</v>
      </c>
      <c r="O518" s="21">
        <v>42917.0</v>
      </c>
      <c r="P518" s="17">
        <v>2016.0</v>
      </c>
      <c r="Q518" s="22"/>
      <c r="R518" s="22"/>
      <c r="S518" s="22"/>
      <c r="T518" s="22"/>
      <c r="U518" s="22"/>
      <c r="V518" s="22"/>
      <c r="W518" s="22"/>
      <c r="X518" s="22"/>
      <c r="Y518" s="22"/>
      <c r="Z518" s="22"/>
      <c r="AA518" s="22"/>
      <c r="AB518" s="22"/>
      <c r="AC518" s="22"/>
      <c r="AD518" s="22"/>
      <c r="AE518" s="22"/>
      <c r="AF518" s="22"/>
    </row>
    <row r="519">
      <c r="A519" s="12"/>
      <c r="B519" s="12">
        <v>0.0</v>
      </c>
      <c r="C519" s="12">
        <v>0.0</v>
      </c>
      <c r="D519" s="32"/>
      <c r="E519" s="32"/>
      <c r="F519" s="14" t="s">
        <v>1960</v>
      </c>
      <c r="G519" s="44"/>
      <c r="H519" s="39"/>
      <c r="I519" s="19" t="s">
        <v>1961</v>
      </c>
      <c r="J519" s="17" t="s">
        <v>1962</v>
      </c>
      <c r="K519" s="24" t="s">
        <v>39</v>
      </c>
      <c r="L519" s="19" t="s">
        <v>1963</v>
      </c>
      <c r="M519" s="14" t="s">
        <v>1964</v>
      </c>
      <c r="N519" s="20" t="s">
        <v>566</v>
      </c>
      <c r="O519" s="21">
        <v>43647.0</v>
      </c>
      <c r="P519" s="17">
        <v>2015.0</v>
      </c>
      <c r="Q519" s="22"/>
      <c r="R519" s="22"/>
      <c r="S519" s="22"/>
      <c r="T519" s="22"/>
      <c r="U519" s="22"/>
      <c r="V519" s="22"/>
      <c r="W519" s="22"/>
      <c r="X519" s="22"/>
      <c r="Y519" s="22"/>
      <c r="Z519" s="22"/>
      <c r="AA519" s="22"/>
      <c r="AB519" s="22"/>
      <c r="AC519" s="22"/>
      <c r="AD519" s="22"/>
      <c r="AE519" s="22"/>
      <c r="AF519" s="22"/>
    </row>
    <row r="520">
      <c r="A520" s="12"/>
      <c r="B520" s="12">
        <v>0.0</v>
      </c>
      <c r="C520" s="12">
        <v>0.0</v>
      </c>
      <c r="D520" s="32"/>
      <c r="E520" s="32"/>
      <c r="F520" s="14" t="s">
        <v>1965</v>
      </c>
      <c r="G520" s="44"/>
      <c r="H520" s="39"/>
      <c r="I520" s="19" t="s">
        <v>1966</v>
      </c>
      <c r="J520" s="17" t="s">
        <v>1967</v>
      </c>
      <c r="K520" s="24" t="s">
        <v>39</v>
      </c>
      <c r="L520" s="19" t="s">
        <v>1968</v>
      </c>
      <c r="M520" s="14" t="s">
        <v>548</v>
      </c>
      <c r="N520" s="20" t="s">
        <v>548</v>
      </c>
      <c r="O520" s="21">
        <v>43739.0</v>
      </c>
      <c r="P520" s="17">
        <v>2015.0</v>
      </c>
      <c r="Q520" s="22"/>
      <c r="R520" s="22"/>
      <c r="S520" s="22"/>
      <c r="T520" s="22"/>
      <c r="U520" s="22"/>
      <c r="V520" s="22"/>
      <c r="W520" s="22"/>
      <c r="X520" s="22"/>
      <c r="Y520" s="22"/>
      <c r="Z520" s="22"/>
      <c r="AA520" s="22"/>
      <c r="AB520" s="22"/>
      <c r="AC520" s="22"/>
      <c r="AD520" s="22"/>
      <c r="AE520" s="22"/>
      <c r="AF520" s="22"/>
    </row>
    <row r="521">
      <c r="A521" s="12"/>
      <c r="B521" s="12">
        <v>0.0</v>
      </c>
      <c r="C521" s="12">
        <v>0.0</v>
      </c>
      <c r="D521" s="32"/>
      <c r="E521" s="32"/>
      <c r="F521" s="14" t="s">
        <v>1969</v>
      </c>
      <c r="G521" s="44"/>
      <c r="H521" s="39"/>
      <c r="I521" s="39"/>
      <c r="J521" s="17" t="s">
        <v>1970</v>
      </c>
      <c r="K521" s="24" t="s">
        <v>39</v>
      </c>
      <c r="L521" s="19" t="s">
        <v>1971</v>
      </c>
      <c r="M521" s="14" t="s">
        <v>548</v>
      </c>
      <c r="N521" s="20" t="s">
        <v>731</v>
      </c>
      <c r="O521" s="21">
        <v>43709.0</v>
      </c>
      <c r="P521" s="17">
        <v>2017.0</v>
      </c>
      <c r="Q521" s="22"/>
      <c r="R521" s="22"/>
      <c r="S521" s="22"/>
      <c r="T521" s="22"/>
      <c r="U521" s="22"/>
      <c r="V521" s="22"/>
      <c r="W521" s="22"/>
      <c r="X521" s="22"/>
      <c r="Y521" s="22"/>
      <c r="Z521" s="22"/>
      <c r="AA521" s="22"/>
      <c r="AB521" s="22"/>
      <c r="AC521" s="22"/>
      <c r="AD521" s="22"/>
      <c r="AE521" s="22"/>
      <c r="AF521" s="22"/>
    </row>
    <row r="522">
      <c r="A522" s="12"/>
      <c r="B522" s="12">
        <v>0.0</v>
      </c>
      <c r="C522" s="12">
        <v>0.0</v>
      </c>
      <c r="D522" s="32"/>
      <c r="E522" s="32"/>
      <c r="F522" s="14" t="s">
        <v>1972</v>
      </c>
      <c r="G522" s="44"/>
      <c r="H522" s="39"/>
      <c r="I522" s="39"/>
      <c r="J522" s="17" t="s">
        <v>1973</v>
      </c>
      <c r="K522" s="24" t="s">
        <v>39</v>
      </c>
      <c r="L522" s="19" t="s">
        <v>1974</v>
      </c>
      <c r="M522" s="14" t="s">
        <v>1975</v>
      </c>
      <c r="N522" s="20" t="s">
        <v>548</v>
      </c>
      <c r="O522" s="21">
        <v>43922.0</v>
      </c>
      <c r="P522" s="17">
        <v>2016.0</v>
      </c>
      <c r="Q522" s="22"/>
      <c r="R522" s="22"/>
      <c r="S522" s="22"/>
      <c r="T522" s="22"/>
      <c r="U522" s="22"/>
      <c r="V522" s="22"/>
      <c r="W522" s="22"/>
      <c r="X522" s="22"/>
      <c r="Y522" s="22"/>
      <c r="Z522" s="22"/>
      <c r="AA522" s="22"/>
      <c r="AB522" s="22"/>
      <c r="AC522" s="22"/>
      <c r="AD522" s="22"/>
      <c r="AE522" s="22"/>
      <c r="AF522" s="22"/>
    </row>
    <row r="523">
      <c r="A523" s="12"/>
      <c r="B523" s="12">
        <v>0.0</v>
      </c>
      <c r="C523" s="12">
        <v>0.0</v>
      </c>
      <c r="D523" s="32"/>
      <c r="E523" s="32"/>
      <c r="F523" s="14" t="s">
        <v>1976</v>
      </c>
      <c r="G523" s="44"/>
      <c r="H523" s="39"/>
      <c r="I523" s="19" t="s">
        <v>1977</v>
      </c>
      <c r="J523" s="17" t="s">
        <v>1978</v>
      </c>
      <c r="K523" s="24" t="s">
        <v>39</v>
      </c>
      <c r="L523" s="19" t="s">
        <v>1979</v>
      </c>
      <c r="M523" s="14" t="s">
        <v>548</v>
      </c>
      <c r="N523" s="20" t="s">
        <v>1196</v>
      </c>
      <c r="O523" s="21">
        <v>43497.0</v>
      </c>
      <c r="P523" s="17">
        <v>2013.0</v>
      </c>
      <c r="Q523" s="22"/>
      <c r="R523" s="22"/>
      <c r="S523" s="22"/>
      <c r="T523" s="22"/>
      <c r="U523" s="22"/>
      <c r="V523" s="22"/>
      <c r="W523" s="22"/>
      <c r="X523" s="22"/>
      <c r="Y523" s="22"/>
      <c r="Z523" s="22"/>
      <c r="AA523" s="22"/>
      <c r="AB523" s="22"/>
      <c r="AC523" s="22"/>
      <c r="AD523" s="22"/>
      <c r="AE523" s="22"/>
      <c r="AF523" s="22"/>
    </row>
    <row r="524">
      <c r="A524" s="12"/>
      <c r="B524" s="12">
        <v>0.0</v>
      </c>
      <c r="C524" s="12">
        <v>0.0</v>
      </c>
      <c r="D524" s="32"/>
      <c r="E524" s="32"/>
      <c r="F524" s="14" t="s">
        <v>1980</v>
      </c>
      <c r="G524" s="44"/>
      <c r="H524" s="39"/>
      <c r="I524" s="19" t="s">
        <v>1981</v>
      </c>
      <c r="J524" s="17" t="s">
        <v>1982</v>
      </c>
      <c r="K524" s="24" t="s">
        <v>39</v>
      </c>
      <c r="L524" s="19" t="s">
        <v>1983</v>
      </c>
      <c r="M524" s="14" t="s">
        <v>548</v>
      </c>
      <c r="N524" s="20" t="s">
        <v>1984</v>
      </c>
      <c r="O524" s="21">
        <v>43497.0</v>
      </c>
      <c r="P524" s="17">
        <v>2018.0</v>
      </c>
      <c r="Q524" s="22"/>
      <c r="R524" s="22"/>
      <c r="S524" s="22"/>
      <c r="T524" s="22"/>
      <c r="U524" s="22"/>
      <c r="V524" s="22"/>
      <c r="W524" s="22"/>
      <c r="X524" s="22"/>
      <c r="Y524" s="22"/>
      <c r="Z524" s="22"/>
      <c r="AA524" s="22"/>
      <c r="AB524" s="22"/>
      <c r="AC524" s="22"/>
      <c r="AD524" s="22"/>
      <c r="AE524" s="22"/>
      <c r="AF524" s="22"/>
    </row>
    <row r="525">
      <c r="A525" s="12"/>
      <c r="B525" s="12">
        <v>0.0</v>
      </c>
      <c r="C525" s="12">
        <v>0.0</v>
      </c>
      <c r="D525" s="32"/>
      <c r="E525" s="32"/>
      <c r="F525" s="14" t="s">
        <v>1985</v>
      </c>
      <c r="G525" s="44"/>
      <c r="H525" s="39"/>
      <c r="I525" s="19" t="s">
        <v>1986</v>
      </c>
      <c r="J525" s="17" t="s">
        <v>1987</v>
      </c>
      <c r="K525" s="24" t="s">
        <v>1213</v>
      </c>
      <c r="L525" s="19" t="s">
        <v>1988</v>
      </c>
      <c r="M525" s="14" t="s">
        <v>548</v>
      </c>
      <c r="N525" s="20" t="s">
        <v>548</v>
      </c>
      <c r="O525" s="21">
        <v>43617.0</v>
      </c>
      <c r="P525" s="17">
        <v>2018.0</v>
      </c>
      <c r="Q525" s="22"/>
      <c r="R525" s="22"/>
      <c r="S525" s="22"/>
      <c r="T525" s="22"/>
      <c r="U525" s="22"/>
      <c r="V525" s="22"/>
      <c r="W525" s="22"/>
      <c r="X525" s="22"/>
      <c r="Y525" s="22"/>
      <c r="Z525" s="22"/>
      <c r="AA525" s="22"/>
      <c r="AB525" s="22"/>
      <c r="AC525" s="22"/>
      <c r="AD525" s="22"/>
      <c r="AE525" s="22"/>
      <c r="AF525" s="22"/>
    </row>
    <row r="526">
      <c r="A526" s="12"/>
      <c r="B526" s="12">
        <v>0.0</v>
      </c>
      <c r="C526" s="12">
        <v>0.0</v>
      </c>
      <c r="D526" s="32"/>
      <c r="E526" s="32"/>
      <c r="F526" s="14" t="s">
        <v>1989</v>
      </c>
      <c r="G526" s="44"/>
      <c r="H526" s="39"/>
      <c r="I526" s="19" t="s">
        <v>1990</v>
      </c>
      <c r="J526" s="17" t="s">
        <v>1991</v>
      </c>
      <c r="K526" s="24" t="s">
        <v>39</v>
      </c>
      <c r="L526" s="19" t="s">
        <v>1992</v>
      </c>
      <c r="M526" s="14" t="s">
        <v>1993</v>
      </c>
      <c r="N526" s="20" t="s">
        <v>548</v>
      </c>
      <c r="O526" s="21">
        <v>43739.0</v>
      </c>
      <c r="P526" s="17">
        <v>2013.0</v>
      </c>
      <c r="Q526" s="22"/>
      <c r="R526" s="22"/>
      <c r="S526" s="22"/>
      <c r="T526" s="22"/>
      <c r="U526" s="22"/>
      <c r="V526" s="22"/>
      <c r="W526" s="22"/>
      <c r="X526" s="22"/>
      <c r="Y526" s="22"/>
      <c r="Z526" s="22"/>
      <c r="AA526" s="22"/>
      <c r="AB526" s="22"/>
      <c r="AC526" s="22"/>
      <c r="AD526" s="22"/>
      <c r="AE526" s="22"/>
      <c r="AF526" s="22"/>
    </row>
    <row r="527">
      <c r="A527" s="12"/>
      <c r="B527" s="12">
        <v>0.0</v>
      </c>
      <c r="C527" s="12">
        <v>0.0</v>
      </c>
      <c r="D527" s="32"/>
      <c r="E527" s="32"/>
      <c r="F527" s="14" t="s">
        <v>1994</v>
      </c>
      <c r="G527" s="44"/>
      <c r="H527" s="39"/>
      <c r="I527" s="19" t="s">
        <v>1995</v>
      </c>
      <c r="J527" s="17" t="s">
        <v>1996</v>
      </c>
      <c r="K527" s="24" t="s">
        <v>39</v>
      </c>
      <c r="L527" s="19" t="s">
        <v>1997</v>
      </c>
      <c r="M527" s="14" t="s">
        <v>548</v>
      </c>
      <c r="N527" s="20" t="s">
        <v>731</v>
      </c>
      <c r="O527" s="21">
        <v>43040.0</v>
      </c>
      <c r="P527" s="17">
        <v>2013.0</v>
      </c>
      <c r="Q527" s="22"/>
      <c r="R527" s="22"/>
      <c r="S527" s="22"/>
      <c r="T527" s="22"/>
      <c r="U527" s="22"/>
      <c r="V527" s="22"/>
      <c r="W527" s="22"/>
      <c r="X527" s="22"/>
      <c r="Y527" s="22"/>
      <c r="Z527" s="22"/>
      <c r="AA527" s="22"/>
      <c r="AB527" s="22"/>
      <c r="AC527" s="22"/>
      <c r="AD527" s="22"/>
      <c r="AE527" s="22"/>
      <c r="AF527" s="22"/>
    </row>
    <row r="528">
      <c r="A528" s="12"/>
      <c r="B528" s="12">
        <v>0.0</v>
      </c>
      <c r="C528" s="12">
        <v>0.0</v>
      </c>
      <c r="D528" s="32"/>
      <c r="E528" s="32"/>
      <c r="F528" s="14" t="s">
        <v>1998</v>
      </c>
      <c r="G528" s="44"/>
      <c r="H528" s="39"/>
      <c r="I528" s="39"/>
      <c r="J528" s="17" t="s">
        <v>1999</v>
      </c>
      <c r="K528" s="24" t="s">
        <v>962</v>
      </c>
      <c r="L528" s="19" t="s">
        <v>2000</v>
      </c>
      <c r="M528" s="14" t="s">
        <v>2001</v>
      </c>
      <c r="N528" s="20" t="s">
        <v>548</v>
      </c>
      <c r="O528" s="21">
        <v>43739.0</v>
      </c>
      <c r="P528" s="17">
        <v>2017.0</v>
      </c>
      <c r="Q528" s="22"/>
      <c r="R528" s="22"/>
      <c r="S528" s="22"/>
      <c r="T528" s="22"/>
      <c r="U528" s="22"/>
      <c r="V528" s="22"/>
      <c r="W528" s="22"/>
      <c r="X528" s="22"/>
      <c r="Y528" s="22"/>
      <c r="Z528" s="22"/>
      <c r="AA528" s="22"/>
      <c r="AB528" s="22"/>
      <c r="AC528" s="22"/>
      <c r="AD528" s="22"/>
      <c r="AE528" s="22"/>
      <c r="AF528" s="22"/>
    </row>
    <row r="529">
      <c r="A529" s="12"/>
      <c r="B529" s="12">
        <v>0.0</v>
      </c>
      <c r="C529" s="12">
        <v>0.0</v>
      </c>
      <c r="D529" s="32"/>
      <c r="E529" s="32"/>
      <c r="F529" s="14" t="s">
        <v>2002</v>
      </c>
      <c r="G529" s="44"/>
      <c r="H529" s="39"/>
      <c r="I529" s="19" t="s">
        <v>2003</v>
      </c>
      <c r="J529" s="17" t="s">
        <v>2004</v>
      </c>
      <c r="K529" s="24" t="s">
        <v>181</v>
      </c>
      <c r="L529" s="19" t="s">
        <v>2005</v>
      </c>
      <c r="M529" s="14" t="s">
        <v>2006</v>
      </c>
      <c r="N529" s="20" t="s">
        <v>30</v>
      </c>
      <c r="O529" s="21">
        <v>41306.0</v>
      </c>
      <c r="P529" s="17">
        <v>2005.0</v>
      </c>
      <c r="Q529" s="22"/>
      <c r="R529" s="22"/>
      <c r="S529" s="22"/>
      <c r="T529" s="22"/>
      <c r="U529" s="22"/>
      <c r="V529" s="22"/>
      <c r="W529" s="22"/>
      <c r="X529" s="22"/>
      <c r="Y529" s="22"/>
      <c r="Z529" s="22"/>
      <c r="AA529" s="22"/>
      <c r="AB529" s="22"/>
      <c r="AC529" s="22"/>
      <c r="AD529" s="22"/>
      <c r="AE529" s="22"/>
      <c r="AF529" s="22"/>
    </row>
    <row r="530">
      <c r="A530" s="12"/>
      <c r="B530" s="12">
        <v>0.0</v>
      </c>
      <c r="C530" s="12">
        <v>0.0</v>
      </c>
      <c r="D530" s="32"/>
      <c r="E530" s="32"/>
      <c r="F530" s="14" t="s">
        <v>2007</v>
      </c>
      <c r="G530" s="44"/>
      <c r="H530" s="39"/>
      <c r="I530" s="39"/>
      <c r="J530" s="17" t="s">
        <v>2008</v>
      </c>
      <c r="K530" s="24" t="s">
        <v>39</v>
      </c>
      <c r="L530" s="19" t="s">
        <v>2009</v>
      </c>
      <c r="M530" s="14" t="s">
        <v>2010</v>
      </c>
      <c r="N530" s="20" t="s">
        <v>2011</v>
      </c>
      <c r="O530" s="21">
        <v>43831.0</v>
      </c>
      <c r="P530" s="17">
        <v>2017.0</v>
      </c>
      <c r="Q530" s="22"/>
      <c r="R530" s="22"/>
      <c r="S530" s="22"/>
      <c r="T530" s="22"/>
      <c r="U530" s="22"/>
      <c r="V530" s="22"/>
      <c r="W530" s="22"/>
      <c r="X530" s="22"/>
      <c r="Y530" s="22"/>
      <c r="Z530" s="22"/>
      <c r="AA530" s="22"/>
      <c r="AB530" s="22"/>
      <c r="AC530" s="22"/>
      <c r="AD530" s="22"/>
      <c r="AE530" s="22"/>
      <c r="AF530" s="22"/>
    </row>
    <row r="531">
      <c r="A531" s="12"/>
      <c r="B531" s="12">
        <v>0.0</v>
      </c>
      <c r="C531" s="12">
        <v>0.0</v>
      </c>
      <c r="D531" s="32"/>
      <c r="E531" s="32"/>
      <c r="F531" s="14" t="s">
        <v>2012</v>
      </c>
      <c r="G531" s="44"/>
      <c r="H531" s="39"/>
      <c r="I531" s="19" t="s">
        <v>2013</v>
      </c>
      <c r="J531" s="17" t="s">
        <v>2014</v>
      </c>
      <c r="K531" s="24" t="s">
        <v>54</v>
      </c>
      <c r="L531" s="19" t="s">
        <v>2015</v>
      </c>
      <c r="M531" s="14" t="s">
        <v>2016</v>
      </c>
      <c r="N531" s="20" t="s">
        <v>548</v>
      </c>
      <c r="O531" s="21">
        <v>43221.0</v>
      </c>
      <c r="P531" s="17">
        <v>2015.0</v>
      </c>
      <c r="Q531" s="22"/>
      <c r="R531" s="22"/>
      <c r="S531" s="22"/>
      <c r="T531" s="22"/>
      <c r="U531" s="22"/>
      <c r="V531" s="22"/>
      <c r="W531" s="22"/>
      <c r="X531" s="22"/>
      <c r="Y531" s="22"/>
      <c r="Z531" s="22"/>
      <c r="AA531" s="22"/>
      <c r="AB531" s="22"/>
      <c r="AC531" s="22"/>
      <c r="AD531" s="22"/>
      <c r="AE531" s="22"/>
      <c r="AF531" s="22"/>
    </row>
    <row r="532">
      <c r="A532" s="12"/>
      <c r="B532" s="12">
        <v>0.0</v>
      </c>
      <c r="C532" s="12">
        <v>0.0</v>
      </c>
      <c r="D532" s="32"/>
      <c r="E532" s="32"/>
      <c r="F532" s="14" t="s">
        <v>1849</v>
      </c>
      <c r="G532" s="44"/>
      <c r="H532" s="39"/>
      <c r="I532" s="39"/>
      <c r="J532" s="17" t="s">
        <v>1850</v>
      </c>
      <c r="K532" s="24" t="s">
        <v>962</v>
      </c>
      <c r="L532" s="19" t="s">
        <v>1851</v>
      </c>
      <c r="M532" s="14" t="s">
        <v>1852</v>
      </c>
      <c r="N532" s="20" t="s">
        <v>548</v>
      </c>
      <c r="O532" s="21">
        <v>43800.0</v>
      </c>
      <c r="P532" s="17">
        <v>2017.0</v>
      </c>
      <c r="Q532" s="22"/>
      <c r="R532" s="22"/>
      <c r="S532" s="22"/>
      <c r="T532" s="22"/>
      <c r="U532" s="22"/>
      <c r="V532" s="22"/>
      <c r="W532" s="22"/>
      <c r="X532" s="22"/>
      <c r="Y532" s="22"/>
      <c r="Z532" s="22"/>
      <c r="AA532" s="22"/>
      <c r="AB532" s="22"/>
      <c r="AC532" s="22"/>
      <c r="AD532" s="22"/>
      <c r="AE532" s="22"/>
      <c r="AF532" s="22"/>
    </row>
    <row r="533">
      <c r="A533" s="12"/>
      <c r="B533" s="12">
        <v>0.0</v>
      </c>
      <c r="C533" s="12">
        <v>0.0</v>
      </c>
      <c r="D533" s="32"/>
      <c r="E533" s="32"/>
      <c r="F533" s="14" t="s">
        <v>1853</v>
      </c>
      <c r="G533" s="44"/>
      <c r="H533" s="39"/>
      <c r="I533" s="39"/>
      <c r="J533" s="17" t="s">
        <v>1854</v>
      </c>
      <c r="K533" s="24" t="s">
        <v>39</v>
      </c>
      <c r="L533" s="19" t="s">
        <v>1855</v>
      </c>
      <c r="M533" s="14" t="s">
        <v>548</v>
      </c>
      <c r="N533" s="20" t="s">
        <v>1856</v>
      </c>
      <c r="O533" s="21">
        <v>43313.0</v>
      </c>
      <c r="P533" s="17">
        <v>2016.0</v>
      </c>
      <c r="Q533" s="22"/>
      <c r="R533" s="22"/>
      <c r="S533" s="22"/>
      <c r="T533" s="22"/>
      <c r="U533" s="22"/>
      <c r="V533" s="22"/>
      <c r="W533" s="22"/>
      <c r="X533" s="22"/>
      <c r="Y533" s="22"/>
      <c r="Z533" s="22"/>
      <c r="AA533" s="22"/>
      <c r="AB533" s="22"/>
      <c r="AC533" s="22"/>
      <c r="AD533" s="22"/>
      <c r="AE533" s="22"/>
      <c r="AF533" s="22"/>
    </row>
    <row r="534">
      <c r="A534" s="12"/>
      <c r="B534" s="12">
        <v>0.0</v>
      </c>
      <c r="C534" s="12">
        <v>0.0</v>
      </c>
      <c r="D534" s="32"/>
      <c r="E534" s="32"/>
      <c r="F534" s="14" t="s">
        <v>1857</v>
      </c>
      <c r="G534" s="44"/>
      <c r="H534" s="39"/>
      <c r="I534" s="39"/>
      <c r="J534" s="17" t="s">
        <v>1778</v>
      </c>
      <c r="K534" s="24" t="s">
        <v>39</v>
      </c>
      <c r="L534" s="19" t="s">
        <v>1858</v>
      </c>
      <c r="M534" s="14" t="s">
        <v>548</v>
      </c>
      <c r="N534" s="20" t="s">
        <v>1859</v>
      </c>
      <c r="O534" s="21">
        <v>43466.0</v>
      </c>
      <c r="P534" s="17">
        <v>2017.0</v>
      </c>
      <c r="Q534" s="22"/>
      <c r="R534" s="22"/>
      <c r="S534" s="22"/>
      <c r="T534" s="22"/>
      <c r="U534" s="22"/>
      <c r="V534" s="22"/>
      <c r="W534" s="22"/>
      <c r="X534" s="22"/>
      <c r="Y534" s="22"/>
      <c r="Z534" s="22"/>
      <c r="AA534" s="22"/>
      <c r="AB534" s="22"/>
      <c r="AC534" s="22"/>
      <c r="AD534" s="22"/>
      <c r="AE534" s="22"/>
      <c r="AF534" s="22"/>
    </row>
    <row r="535">
      <c r="A535" s="12"/>
      <c r="B535" s="12">
        <v>0.0</v>
      </c>
      <c r="C535" s="12">
        <v>0.0</v>
      </c>
      <c r="D535" s="32"/>
      <c r="E535" s="32"/>
      <c r="F535" s="14" t="s">
        <v>1860</v>
      </c>
      <c r="G535" s="44"/>
      <c r="H535" s="39"/>
      <c r="I535" s="39"/>
      <c r="J535" s="17" t="s">
        <v>1863</v>
      </c>
      <c r="K535" s="24" t="s">
        <v>54</v>
      </c>
      <c r="L535" s="19" t="s">
        <v>1861</v>
      </c>
      <c r="M535" s="14" t="s">
        <v>548</v>
      </c>
      <c r="N535" s="20" t="s">
        <v>548</v>
      </c>
      <c r="O535" s="21">
        <v>43070.0</v>
      </c>
      <c r="P535" s="17">
        <v>2017.0</v>
      </c>
      <c r="Q535" s="22"/>
      <c r="R535" s="22"/>
      <c r="S535" s="22"/>
      <c r="T535" s="22"/>
      <c r="U535" s="22"/>
      <c r="V535" s="22"/>
      <c r="W535" s="22"/>
      <c r="X535" s="22"/>
      <c r="Y535" s="22"/>
      <c r="Z535" s="22"/>
      <c r="AA535" s="22"/>
      <c r="AB535" s="22"/>
      <c r="AC535" s="22"/>
      <c r="AD535" s="22"/>
      <c r="AE535" s="22"/>
      <c r="AF535" s="22"/>
    </row>
    <row r="536">
      <c r="A536" s="12"/>
      <c r="B536" s="12">
        <v>0.0</v>
      </c>
      <c r="C536" s="12">
        <v>0.0</v>
      </c>
      <c r="D536" s="32"/>
      <c r="E536" s="32"/>
      <c r="F536" s="14" t="s">
        <v>1862</v>
      </c>
      <c r="G536" s="44"/>
      <c r="H536" s="39"/>
      <c r="I536" s="39"/>
      <c r="J536" s="17" t="s">
        <v>1868</v>
      </c>
      <c r="K536" s="24" t="s">
        <v>1864</v>
      </c>
      <c r="L536" s="19" t="s">
        <v>1865</v>
      </c>
      <c r="M536" s="14" t="s">
        <v>1866</v>
      </c>
      <c r="N536" s="20" t="s">
        <v>548</v>
      </c>
      <c r="O536" s="21">
        <v>43405.0</v>
      </c>
      <c r="P536" s="17">
        <v>2016.0</v>
      </c>
      <c r="Q536" s="22"/>
      <c r="R536" s="22"/>
      <c r="S536" s="22"/>
      <c r="T536" s="22"/>
      <c r="U536" s="22"/>
      <c r="V536" s="22"/>
      <c r="W536" s="22"/>
      <c r="X536" s="22"/>
      <c r="Y536" s="22"/>
      <c r="Z536" s="22"/>
      <c r="AA536" s="22"/>
      <c r="AB536" s="22"/>
      <c r="AC536" s="22"/>
      <c r="AD536" s="22"/>
      <c r="AE536" s="22"/>
      <c r="AF536" s="22"/>
    </row>
    <row r="537">
      <c r="A537" s="12"/>
      <c r="B537" s="12">
        <v>0.0</v>
      </c>
      <c r="C537" s="12">
        <v>0.0</v>
      </c>
      <c r="D537" s="32"/>
      <c r="E537" s="32"/>
      <c r="F537" s="14" t="s">
        <v>1543</v>
      </c>
      <c r="G537" s="44"/>
      <c r="H537" s="39"/>
      <c r="I537" s="19" t="s">
        <v>1544</v>
      </c>
      <c r="J537" s="17" t="s">
        <v>1545</v>
      </c>
      <c r="K537" s="24" t="s">
        <v>39</v>
      </c>
      <c r="L537" s="19" t="s">
        <v>1546</v>
      </c>
      <c r="M537" s="14" t="s">
        <v>1547</v>
      </c>
      <c r="N537" s="20" t="s">
        <v>548</v>
      </c>
      <c r="O537" s="21">
        <v>43831.0</v>
      </c>
      <c r="P537" s="17">
        <v>2014.0</v>
      </c>
      <c r="Q537" s="22"/>
      <c r="R537" s="22"/>
      <c r="S537" s="22"/>
      <c r="T537" s="22"/>
      <c r="U537" s="22"/>
      <c r="V537" s="22"/>
      <c r="W537" s="22"/>
      <c r="X537" s="22"/>
      <c r="Y537" s="22"/>
      <c r="Z537" s="22"/>
      <c r="AA537" s="22"/>
      <c r="AB537" s="22"/>
      <c r="AC537" s="22"/>
      <c r="AD537" s="22"/>
      <c r="AE537" s="22"/>
      <c r="AF537" s="22"/>
    </row>
    <row r="538">
      <c r="A538" s="12"/>
      <c r="B538" s="12">
        <v>0.0</v>
      </c>
      <c r="C538" s="12">
        <v>0.0</v>
      </c>
      <c r="D538" s="32"/>
      <c r="E538" s="32"/>
      <c r="F538" s="14" t="s">
        <v>1548</v>
      </c>
      <c r="G538" s="44"/>
      <c r="H538" s="39"/>
      <c r="I538" s="39"/>
      <c r="J538" s="17" t="s">
        <v>1549</v>
      </c>
      <c r="K538" s="24" t="s">
        <v>39</v>
      </c>
      <c r="L538" s="19" t="s">
        <v>1550</v>
      </c>
      <c r="M538" s="14" t="s">
        <v>199</v>
      </c>
      <c r="N538" s="20" t="s">
        <v>548</v>
      </c>
      <c r="O538" s="21">
        <v>42736.0</v>
      </c>
      <c r="P538" s="17">
        <v>2014.0</v>
      </c>
      <c r="Q538" s="22"/>
      <c r="R538" s="22"/>
      <c r="S538" s="22"/>
      <c r="T538" s="22"/>
      <c r="U538" s="22"/>
      <c r="V538" s="22"/>
      <c r="W538" s="22"/>
      <c r="X538" s="22"/>
      <c r="Y538" s="22"/>
      <c r="Z538" s="22"/>
      <c r="AA538" s="22"/>
      <c r="AB538" s="22"/>
      <c r="AC538" s="22"/>
      <c r="AD538" s="22"/>
      <c r="AE538" s="22"/>
      <c r="AF538" s="22"/>
    </row>
    <row r="539">
      <c r="A539" s="12"/>
      <c r="B539" s="12">
        <v>0.0</v>
      </c>
      <c r="C539" s="12">
        <v>0.0</v>
      </c>
      <c r="D539" s="32"/>
      <c r="E539" s="32"/>
      <c r="F539" s="14" t="s">
        <v>1551</v>
      </c>
      <c r="G539" s="44"/>
      <c r="H539" s="39"/>
      <c r="I539" s="19" t="s">
        <v>1552</v>
      </c>
      <c r="J539" s="17" t="s">
        <v>1553</v>
      </c>
      <c r="K539" s="24" t="s">
        <v>39</v>
      </c>
      <c r="L539" s="19" t="s">
        <v>1554</v>
      </c>
      <c r="M539" s="14" t="s">
        <v>1555</v>
      </c>
      <c r="N539" s="20" t="s">
        <v>548</v>
      </c>
      <c r="O539" s="21">
        <v>43101.0</v>
      </c>
      <c r="P539" s="17">
        <v>2015.0</v>
      </c>
      <c r="Q539" s="22"/>
      <c r="R539" s="22"/>
      <c r="S539" s="22"/>
      <c r="T539" s="22"/>
      <c r="U539" s="22"/>
      <c r="V539" s="22"/>
      <c r="W539" s="22"/>
      <c r="X539" s="22"/>
      <c r="Y539" s="22"/>
      <c r="Z539" s="22"/>
      <c r="AA539" s="22"/>
      <c r="AB539" s="22"/>
      <c r="AC539" s="22"/>
      <c r="AD539" s="22"/>
      <c r="AE539" s="22"/>
      <c r="AF539" s="22"/>
    </row>
    <row r="540">
      <c r="A540" s="12"/>
      <c r="B540" s="12">
        <v>0.0</v>
      </c>
      <c r="C540" s="12">
        <v>0.0</v>
      </c>
      <c r="D540" s="32"/>
      <c r="E540" s="32"/>
      <c r="F540" s="14" t="s">
        <v>1556</v>
      </c>
      <c r="G540" s="44"/>
      <c r="H540" s="39"/>
      <c r="I540" s="39"/>
      <c r="J540" s="17" t="s">
        <v>1557</v>
      </c>
      <c r="K540" s="24" t="s">
        <v>39</v>
      </c>
      <c r="L540" s="19" t="s">
        <v>1558</v>
      </c>
      <c r="M540" s="14" t="s">
        <v>548</v>
      </c>
      <c r="N540" s="20" t="s">
        <v>1559</v>
      </c>
      <c r="O540" s="21">
        <v>43252.0</v>
      </c>
      <c r="P540" s="17">
        <v>2016.0</v>
      </c>
      <c r="Q540" s="22"/>
      <c r="R540" s="22"/>
      <c r="S540" s="22"/>
      <c r="T540" s="22"/>
      <c r="U540" s="22"/>
      <c r="V540" s="22"/>
      <c r="W540" s="22"/>
      <c r="X540" s="22"/>
      <c r="Y540" s="22"/>
      <c r="Z540" s="22"/>
      <c r="AA540" s="22"/>
      <c r="AB540" s="22"/>
      <c r="AC540" s="22"/>
      <c r="AD540" s="22"/>
      <c r="AE540" s="22"/>
      <c r="AF540" s="22"/>
    </row>
    <row r="541">
      <c r="A541" s="12"/>
      <c r="B541" s="12">
        <v>0.0</v>
      </c>
      <c r="C541" s="12">
        <v>0.0</v>
      </c>
      <c r="D541" s="32"/>
      <c r="E541" s="32"/>
      <c r="F541" s="14" t="s">
        <v>1777</v>
      </c>
      <c r="G541" s="44"/>
      <c r="H541" s="39"/>
      <c r="I541" s="39"/>
      <c r="J541" s="17" t="s">
        <v>1778</v>
      </c>
      <c r="K541" s="24" t="s">
        <v>962</v>
      </c>
      <c r="L541" s="19" t="s">
        <v>1779</v>
      </c>
      <c r="M541" s="14" t="s">
        <v>548</v>
      </c>
      <c r="N541" s="20" t="s">
        <v>548</v>
      </c>
      <c r="O541" s="21">
        <v>42856.0</v>
      </c>
      <c r="P541" s="17">
        <v>2015.0</v>
      </c>
      <c r="Q541" s="22"/>
      <c r="R541" s="22"/>
      <c r="S541" s="22"/>
      <c r="T541" s="22"/>
      <c r="U541" s="22"/>
      <c r="V541" s="22"/>
      <c r="W541" s="22"/>
      <c r="X541" s="22"/>
      <c r="Y541" s="22"/>
      <c r="Z541" s="22"/>
      <c r="AA541" s="22"/>
      <c r="AB541" s="22"/>
      <c r="AC541" s="22"/>
      <c r="AD541" s="22"/>
      <c r="AE541" s="22"/>
      <c r="AF541" s="22"/>
    </row>
    <row r="542">
      <c r="A542" s="12"/>
      <c r="B542" s="12">
        <v>0.0</v>
      </c>
      <c r="C542" s="12">
        <v>0.0</v>
      </c>
      <c r="D542" s="32"/>
      <c r="E542" s="32"/>
      <c r="F542" s="14" t="s">
        <v>1780</v>
      </c>
      <c r="G542" s="44"/>
      <c r="H542" s="39"/>
      <c r="I542" s="19" t="s">
        <v>1781</v>
      </c>
      <c r="J542" s="17" t="s">
        <v>1782</v>
      </c>
      <c r="K542" s="24" t="s">
        <v>181</v>
      </c>
      <c r="L542" s="19" t="s">
        <v>1783</v>
      </c>
      <c r="M542" s="14" t="s">
        <v>199</v>
      </c>
      <c r="N542" s="20" t="s">
        <v>548</v>
      </c>
      <c r="O542" s="21">
        <v>43282.0</v>
      </c>
      <c r="P542" s="17">
        <v>2015.0</v>
      </c>
      <c r="Q542" s="22"/>
      <c r="R542" s="22"/>
      <c r="S542" s="22"/>
      <c r="T542" s="22"/>
      <c r="U542" s="22"/>
      <c r="V542" s="22"/>
      <c r="W542" s="22"/>
      <c r="X542" s="22"/>
      <c r="Y542" s="22"/>
      <c r="Z542" s="22"/>
      <c r="AA542" s="22"/>
      <c r="AB542" s="22"/>
      <c r="AC542" s="22"/>
      <c r="AD542" s="22"/>
      <c r="AE542" s="22"/>
      <c r="AF542" s="22"/>
    </row>
    <row r="543">
      <c r="A543" s="12"/>
      <c r="B543" s="12">
        <v>0.0</v>
      </c>
      <c r="C543" s="12">
        <v>0.0</v>
      </c>
      <c r="D543" s="32"/>
      <c r="E543" s="32"/>
      <c r="F543" s="14" t="s">
        <v>1784</v>
      </c>
      <c r="G543" s="44"/>
      <c r="H543" s="39"/>
      <c r="I543" s="19" t="s">
        <v>1785</v>
      </c>
      <c r="J543" s="17" t="s">
        <v>1786</v>
      </c>
      <c r="K543" s="24" t="s">
        <v>181</v>
      </c>
      <c r="L543" s="19" t="s">
        <v>1787</v>
      </c>
      <c r="M543" s="14" t="s">
        <v>1788</v>
      </c>
      <c r="N543" s="20" t="s">
        <v>548</v>
      </c>
      <c r="O543" s="21">
        <v>43862.0</v>
      </c>
      <c r="P543" s="17">
        <v>2014.0</v>
      </c>
      <c r="Q543" s="22"/>
      <c r="R543" s="22"/>
      <c r="S543" s="22"/>
      <c r="T543" s="22"/>
      <c r="U543" s="22"/>
      <c r="V543" s="22"/>
      <c r="W543" s="22"/>
      <c r="X543" s="22"/>
      <c r="Y543" s="22"/>
      <c r="Z543" s="22"/>
      <c r="AA543" s="22"/>
      <c r="AB543" s="22"/>
      <c r="AC543" s="22"/>
      <c r="AD543" s="22"/>
      <c r="AE543" s="22"/>
      <c r="AF543" s="22"/>
    </row>
    <row r="544">
      <c r="A544" s="12"/>
      <c r="B544" s="12">
        <v>0.0</v>
      </c>
      <c r="C544" s="12">
        <v>0.0</v>
      </c>
      <c r="D544" s="32"/>
      <c r="E544" s="32"/>
      <c r="F544" s="14" t="s">
        <v>2017</v>
      </c>
      <c r="G544" s="44"/>
      <c r="H544" s="39"/>
      <c r="I544" s="19" t="s">
        <v>2018</v>
      </c>
      <c r="J544" s="17" t="s">
        <v>2019</v>
      </c>
      <c r="K544" s="24" t="s">
        <v>39</v>
      </c>
      <c r="L544" s="19" t="s">
        <v>2020</v>
      </c>
      <c r="M544" s="14" t="s">
        <v>2021</v>
      </c>
      <c r="N544" s="20" t="s">
        <v>548</v>
      </c>
      <c r="O544" s="21">
        <v>42948.0</v>
      </c>
      <c r="P544" s="17">
        <v>2015.0</v>
      </c>
      <c r="Q544" s="22"/>
      <c r="R544" s="22"/>
      <c r="S544" s="22"/>
      <c r="T544" s="22"/>
      <c r="U544" s="22"/>
      <c r="V544" s="22"/>
      <c r="W544" s="22"/>
      <c r="X544" s="22"/>
      <c r="Y544" s="22"/>
      <c r="Z544" s="22"/>
      <c r="AA544" s="22"/>
      <c r="AB544" s="22"/>
      <c r="AC544" s="22"/>
      <c r="AD544" s="22"/>
      <c r="AE544" s="22"/>
      <c r="AF544" s="22"/>
    </row>
    <row r="545">
      <c r="A545" s="12"/>
      <c r="B545" s="12">
        <v>0.0</v>
      </c>
      <c r="C545" s="12">
        <v>0.0</v>
      </c>
      <c r="D545" s="32"/>
      <c r="E545" s="32"/>
      <c r="F545" s="14" t="s">
        <v>2022</v>
      </c>
      <c r="G545" s="44"/>
      <c r="H545" s="39"/>
      <c r="I545" s="39"/>
      <c r="J545" s="17" t="s">
        <v>2023</v>
      </c>
      <c r="K545" s="24" t="s">
        <v>86</v>
      </c>
      <c r="L545" s="19" t="s">
        <v>2024</v>
      </c>
      <c r="M545" s="14" t="s">
        <v>548</v>
      </c>
      <c r="N545" s="20" t="s">
        <v>548</v>
      </c>
      <c r="O545" s="21">
        <v>43556.0</v>
      </c>
      <c r="P545" s="17">
        <v>2015.0</v>
      </c>
      <c r="Q545" s="22"/>
      <c r="R545" s="22"/>
      <c r="S545" s="22"/>
      <c r="T545" s="22"/>
      <c r="U545" s="22"/>
      <c r="V545" s="22"/>
      <c r="W545" s="22"/>
      <c r="X545" s="22"/>
      <c r="Y545" s="22"/>
      <c r="Z545" s="22"/>
      <c r="AA545" s="22"/>
      <c r="AB545" s="22"/>
      <c r="AC545" s="22"/>
      <c r="AD545" s="22"/>
      <c r="AE545" s="22"/>
      <c r="AF545" s="22"/>
    </row>
    <row r="546">
      <c r="A546" s="12"/>
      <c r="B546" s="12">
        <v>0.0</v>
      </c>
      <c r="C546" s="12">
        <v>0.0</v>
      </c>
      <c r="D546" s="32"/>
      <c r="E546" s="32"/>
      <c r="F546" s="14" t="s">
        <v>2025</v>
      </c>
      <c r="G546" s="44"/>
      <c r="H546" s="39"/>
      <c r="I546" s="19" t="s">
        <v>2026</v>
      </c>
      <c r="J546" s="17" t="s">
        <v>2027</v>
      </c>
      <c r="K546" s="24" t="s">
        <v>54</v>
      </c>
      <c r="L546" s="19" t="s">
        <v>2028</v>
      </c>
      <c r="M546" s="14" t="s">
        <v>2029</v>
      </c>
      <c r="N546" s="20" t="s">
        <v>548</v>
      </c>
      <c r="O546" s="21">
        <v>43313.0</v>
      </c>
      <c r="P546" s="17">
        <v>2009.0</v>
      </c>
      <c r="Q546" s="22"/>
      <c r="R546" s="22"/>
      <c r="S546" s="22"/>
      <c r="T546" s="22"/>
      <c r="U546" s="22"/>
      <c r="V546" s="22"/>
      <c r="W546" s="22"/>
      <c r="X546" s="22"/>
      <c r="Y546" s="22"/>
      <c r="Z546" s="22"/>
      <c r="AA546" s="22"/>
      <c r="AB546" s="22"/>
      <c r="AC546" s="22"/>
      <c r="AD546" s="22"/>
      <c r="AE546" s="22"/>
      <c r="AF546" s="22"/>
    </row>
    <row r="547">
      <c r="A547" s="12"/>
      <c r="B547" s="12">
        <v>0.0</v>
      </c>
      <c r="C547" s="12">
        <v>0.0</v>
      </c>
      <c r="D547" s="32"/>
      <c r="E547" s="32"/>
      <c r="F547" s="14" t="s">
        <v>2030</v>
      </c>
      <c r="G547" s="44"/>
      <c r="H547" s="39"/>
      <c r="I547" s="39"/>
      <c r="J547" s="17" t="s">
        <v>2031</v>
      </c>
      <c r="K547" s="24" t="s">
        <v>86</v>
      </c>
      <c r="L547" s="19" t="s">
        <v>2032</v>
      </c>
      <c r="M547" s="14" t="s">
        <v>2033</v>
      </c>
      <c r="N547" s="20" t="s">
        <v>2034</v>
      </c>
      <c r="O547" s="21">
        <v>43678.0</v>
      </c>
      <c r="P547" s="17">
        <v>2014.0</v>
      </c>
      <c r="Q547" s="22"/>
      <c r="R547" s="22"/>
      <c r="S547" s="22"/>
      <c r="T547" s="22"/>
      <c r="U547" s="22"/>
      <c r="V547" s="22"/>
      <c r="W547" s="22"/>
      <c r="X547" s="22"/>
      <c r="Y547" s="22"/>
      <c r="Z547" s="22"/>
      <c r="AA547" s="22"/>
      <c r="AB547" s="22"/>
      <c r="AC547" s="22"/>
      <c r="AD547" s="22"/>
      <c r="AE547" s="22"/>
      <c r="AF547" s="22"/>
    </row>
    <row r="548">
      <c r="A548" s="12"/>
      <c r="B548" s="12">
        <v>0.0</v>
      </c>
      <c r="C548" s="12">
        <v>0.0</v>
      </c>
      <c r="D548" s="32"/>
      <c r="E548" s="32"/>
      <c r="F548" s="14" t="s">
        <v>2035</v>
      </c>
      <c r="G548" s="44"/>
      <c r="H548" s="39"/>
      <c r="I548" s="19" t="s">
        <v>2036</v>
      </c>
      <c r="J548" s="17" t="s">
        <v>2037</v>
      </c>
      <c r="K548" s="24" t="s">
        <v>181</v>
      </c>
      <c r="L548" s="19" t="s">
        <v>2038</v>
      </c>
      <c r="M548" s="14" t="s">
        <v>2039</v>
      </c>
      <c r="N548" s="20" t="s">
        <v>566</v>
      </c>
      <c r="O548" s="21">
        <v>43586.0</v>
      </c>
      <c r="P548" s="17">
        <v>2012.0</v>
      </c>
      <c r="Q548" s="22"/>
      <c r="R548" s="22"/>
      <c r="S548" s="22"/>
      <c r="T548" s="22"/>
      <c r="U548" s="22"/>
      <c r="V548" s="22"/>
      <c r="W548" s="22"/>
      <c r="X548" s="22"/>
      <c r="Y548" s="22"/>
      <c r="Z548" s="22"/>
      <c r="AA548" s="22"/>
      <c r="AB548" s="22"/>
      <c r="AC548" s="22"/>
      <c r="AD548" s="22"/>
      <c r="AE548" s="22"/>
      <c r="AF548" s="22"/>
    </row>
    <row r="549">
      <c r="A549" s="12"/>
      <c r="B549" s="12">
        <v>0.0</v>
      </c>
      <c r="C549" s="12">
        <v>0.0</v>
      </c>
      <c r="D549" s="32"/>
      <c r="E549" s="32"/>
      <c r="F549" s="14" t="s">
        <v>2040</v>
      </c>
      <c r="G549" s="44"/>
      <c r="H549" s="39"/>
      <c r="I549" s="19" t="s">
        <v>2041</v>
      </c>
      <c r="J549" s="17" t="s">
        <v>2042</v>
      </c>
      <c r="K549" s="24" t="s">
        <v>39</v>
      </c>
      <c r="L549" s="19" t="s">
        <v>2043</v>
      </c>
      <c r="M549" s="14" t="s">
        <v>2044</v>
      </c>
      <c r="N549" s="20" t="s">
        <v>548</v>
      </c>
      <c r="O549" s="21">
        <v>43770.0</v>
      </c>
      <c r="P549" s="17">
        <v>2017.0</v>
      </c>
      <c r="Q549" s="22"/>
      <c r="R549" s="22"/>
      <c r="S549" s="22"/>
      <c r="T549" s="22"/>
      <c r="U549" s="22"/>
      <c r="V549" s="22"/>
      <c r="W549" s="22"/>
      <c r="X549" s="22"/>
      <c r="Y549" s="22"/>
      <c r="Z549" s="22"/>
      <c r="AA549" s="22"/>
      <c r="AB549" s="22"/>
      <c r="AC549" s="22"/>
      <c r="AD549" s="22"/>
      <c r="AE549" s="22"/>
      <c r="AF549" s="22"/>
    </row>
    <row r="550">
      <c r="A550" s="12"/>
      <c r="B550" s="12">
        <v>0.0</v>
      </c>
      <c r="C550" s="12">
        <v>0.0</v>
      </c>
      <c r="D550" s="61"/>
      <c r="E550" s="61">
        <v>43965.0</v>
      </c>
      <c r="F550" s="14" t="s">
        <v>2045</v>
      </c>
      <c r="G550" s="44"/>
      <c r="H550" s="39"/>
      <c r="I550" s="19" t="s">
        <v>2046</v>
      </c>
      <c r="J550" s="17" t="s">
        <v>2047</v>
      </c>
      <c r="K550" s="24" t="s">
        <v>54</v>
      </c>
      <c r="L550" s="19" t="s">
        <v>2048</v>
      </c>
      <c r="M550" s="14" t="s">
        <v>2049</v>
      </c>
      <c r="N550" s="20" t="s">
        <v>566</v>
      </c>
      <c r="O550" s="21">
        <v>43160.0</v>
      </c>
      <c r="P550" s="17">
        <v>2012.0</v>
      </c>
      <c r="Q550" s="22"/>
      <c r="R550" s="22"/>
      <c r="S550" s="22"/>
      <c r="T550" s="22"/>
      <c r="U550" s="22"/>
      <c r="V550" s="22"/>
      <c r="W550" s="22"/>
      <c r="X550" s="22"/>
      <c r="Y550" s="22"/>
      <c r="Z550" s="22"/>
      <c r="AA550" s="22"/>
      <c r="AB550" s="22"/>
      <c r="AC550" s="22"/>
      <c r="AD550" s="22"/>
      <c r="AE550" s="22"/>
      <c r="AF550" s="22"/>
    </row>
    <row r="551">
      <c r="A551" s="12"/>
      <c r="B551" s="12">
        <v>0.0</v>
      </c>
      <c r="C551" s="12">
        <v>0.0</v>
      </c>
      <c r="D551" s="61"/>
      <c r="E551" s="61">
        <v>43965.0</v>
      </c>
      <c r="F551" s="14" t="s">
        <v>2050</v>
      </c>
      <c r="G551" s="44"/>
      <c r="H551" s="39"/>
      <c r="I551" s="39"/>
      <c r="J551" s="17" t="s">
        <v>2051</v>
      </c>
      <c r="K551" s="24" t="s">
        <v>86</v>
      </c>
      <c r="L551" s="19" t="s">
        <v>2052</v>
      </c>
      <c r="M551" s="14" t="s">
        <v>2053</v>
      </c>
      <c r="N551" s="20" t="s">
        <v>548</v>
      </c>
      <c r="O551" s="21">
        <v>43678.0</v>
      </c>
      <c r="P551" s="17">
        <v>2016.0</v>
      </c>
      <c r="Q551" s="22"/>
      <c r="R551" s="22"/>
      <c r="S551" s="22"/>
      <c r="T551" s="22"/>
      <c r="U551" s="22"/>
      <c r="V551" s="22"/>
      <c r="W551" s="22"/>
      <c r="X551" s="22"/>
      <c r="Y551" s="22"/>
      <c r="Z551" s="22"/>
      <c r="AA551" s="22"/>
      <c r="AB551" s="22"/>
      <c r="AC551" s="22"/>
      <c r="AD551" s="22"/>
      <c r="AE551" s="22"/>
      <c r="AF551" s="22"/>
    </row>
    <row r="552">
      <c r="A552" s="12"/>
      <c r="B552" s="12">
        <v>0.0</v>
      </c>
      <c r="C552" s="12">
        <v>0.0</v>
      </c>
      <c r="D552" s="61"/>
      <c r="E552" s="61">
        <v>43965.0</v>
      </c>
      <c r="F552" s="14" t="s">
        <v>2054</v>
      </c>
      <c r="G552" s="44"/>
      <c r="H552" s="39"/>
      <c r="I552" s="39"/>
      <c r="J552" s="17" t="s">
        <v>2055</v>
      </c>
      <c r="K552" s="24" t="s">
        <v>54</v>
      </c>
      <c r="L552" s="19" t="s">
        <v>2056</v>
      </c>
      <c r="M552" s="14" t="s">
        <v>548</v>
      </c>
      <c r="N552" s="20" t="s">
        <v>548</v>
      </c>
      <c r="O552" s="21">
        <v>43221.0</v>
      </c>
      <c r="P552" s="17">
        <v>2014.0</v>
      </c>
      <c r="Q552" s="22"/>
      <c r="R552" s="22"/>
      <c r="S552" s="22"/>
      <c r="T552" s="22"/>
      <c r="U552" s="22"/>
      <c r="V552" s="22"/>
      <c r="W552" s="22"/>
      <c r="X552" s="22"/>
      <c r="Y552" s="22"/>
      <c r="Z552" s="22"/>
      <c r="AA552" s="22"/>
      <c r="AB552" s="22"/>
      <c r="AC552" s="22"/>
      <c r="AD552" s="22"/>
      <c r="AE552" s="22"/>
      <c r="AF552" s="22"/>
    </row>
    <row r="553">
      <c r="A553" s="12"/>
      <c r="B553" s="12">
        <v>0.0</v>
      </c>
      <c r="C553" s="12">
        <v>0.0</v>
      </c>
      <c r="D553" s="61"/>
      <c r="E553" s="61">
        <v>43965.0</v>
      </c>
      <c r="F553" s="14" t="s">
        <v>2057</v>
      </c>
      <c r="G553" s="44"/>
      <c r="H553" s="39"/>
      <c r="I553" s="19" t="s">
        <v>2058</v>
      </c>
      <c r="J553" s="17" t="s">
        <v>2059</v>
      </c>
      <c r="K553" s="24" t="s">
        <v>39</v>
      </c>
      <c r="L553" s="19" t="s">
        <v>2060</v>
      </c>
      <c r="M553" s="14" t="s">
        <v>2061</v>
      </c>
      <c r="N553" s="20" t="s">
        <v>548</v>
      </c>
      <c r="O553" s="21">
        <v>43525.0</v>
      </c>
      <c r="P553" s="17">
        <v>2015.0</v>
      </c>
      <c r="Q553" s="22"/>
      <c r="R553" s="22"/>
      <c r="S553" s="22"/>
      <c r="T553" s="22"/>
      <c r="U553" s="22"/>
      <c r="V553" s="22"/>
      <c r="W553" s="22"/>
      <c r="X553" s="22"/>
      <c r="Y553" s="22"/>
      <c r="Z553" s="22"/>
      <c r="AA553" s="22"/>
      <c r="AB553" s="22"/>
      <c r="AC553" s="22"/>
      <c r="AD553" s="22"/>
      <c r="AE553" s="22"/>
      <c r="AF553" s="22"/>
    </row>
    <row r="554">
      <c r="A554" s="12"/>
      <c r="B554" s="12">
        <v>0.0</v>
      </c>
      <c r="C554" s="12">
        <v>0.0</v>
      </c>
      <c r="D554" s="61"/>
      <c r="E554" s="61">
        <v>43965.0</v>
      </c>
      <c r="F554" s="14" t="s">
        <v>2062</v>
      </c>
      <c r="G554" s="44"/>
      <c r="H554" s="39"/>
      <c r="I554" s="19" t="s">
        <v>2063</v>
      </c>
      <c r="J554" s="17" t="s">
        <v>2064</v>
      </c>
      <c r="K554" s="24" t="s">
        <v>54</v>
      </c>
      <c r="L554" s="19" t="s">
        <v>2065</v>
      </c>
      <c r="M554" s="14" t="s">
        <v>2066</v>
      </c>
      <c r="N554" s="20" t="s">
        <v>2067</v>
      </c>
      <c r="O554" s="21">
        <v>43617.0</v>
      </c>
      <c r="P554" s="17">
        <v>2014.0</v>
      </c>
      <c r="Q554" s="22"/>
      <c r="R554" s="22"/>
      <c r="S554" s="22"/>
      <c r="T554" s="22"/>
      <c r="U554" s="22"/>
      <c r="V554" s="22"/>
      <c r="W554" s="22"/>
      <c r="X554" s="22"/>
      <c r="Y554" s="22"/>
      <c r="Z554" s="22"/>
      <c r="AA554" s="22"/>
      <c r="AB554" s="22"/>
      <c r="AC554" s="22"/>
      <c r="AD554" s="22"/>
      <c r="AE554" s="22"/>
      <c r="AF554" s="22"/>
    </row>
    <row r="555">
      <c r="A555" s="12"/>
      <c r="B555" s="12">
        <v>0.0</v>
      </c>
      <c r="C555" s="12">
        <v>0.0</v>
      </c>
      <c r="D555" s="61"/>
      <c r="E555" s="61">
        <v>43965.0</v>
      </c>
      <c r="F555" s="14" t="s">
        <v>2068</v>
      </c>
      <c r="G555" s="44"/>
      <c r="H555" s="39"/>
      <c r="I555" s="39"/>
      <c r="J555" s="17" t="s">
        <v>2069</v>
      </c>
      <c r="K555" s="24" t="s">
        <v>962</v>
      </c>
      <c r="L555" s="19" t="s">
        <v>2070</v>
      </c>
      <c r="M555" s="14" t="s">
        <v>2071</v>
      </c>
      <c r="N555" s="20" t="s">
        <v>548</v>
      </c>
      <c r="O555" s="21">
        <v>43739.0</v>
      </c>
      <c r="P555" s="17">
        <v>2019.0</v>
      </c>
      <c r="Q555" s="22"/>
      <c r="R555" s="22"/>
      <c r="S555" s="22"/>
      <c r="T555" s="22"/>
      <c r="U555" s="22"/>
      <c r="V555" s="22"/>
      <c r="W555" s="22"/>
      <c r="X555" s="22"/>
      <c r="Y555" s="22"/>
      <c r="Z555" s="22"/>
      <c r="AA555" s="22"/>
      <c r="AB555" s="22"/>
      <c r="AC555" s="22"/>
      <c r="AD555" s="22"/>
      <c r="AE555" s="22"/>
      <c r="AF555" s="22"/>
    </row>
    <row r="556">
      <c r="A556" s="12"/>
      <c r="B556" s="12">
        <v>0.0</v>
      </c>
      <c r="C556" s="12">
        <v>0.0</v>
      </c>
      <c r="D556" s="61"/>
      <c r="E556" s="61">
        <v>43965.0</v>
      </c>
      <c r="F556" s="14" t="s">
        <v>2072</v>
      </c>
      <c r="G556" s="44"/>
      <c r="H556" s="39"/>
      <c r="I556" s="19" t="s">
        <v>2073</v>
      </c>
      <c r="J556" s="17" t="s">
        <v>2074</v>
      </c>
      <c r="K556" s="24" t="s">
        <v>39</v>
      </c>
      <c r="L556" s="19" t="s">
        <v>2075</v>
      </c>
      <c r="M556" s="14" t="s">
        <v>2076</v>
      </c>
      <c r="N556" s="20" t="s">
        <v>566</v>
      </c>
      <c r="O556" s="21">
        <v>43891.0</v>
      </c>
      <c r="P556" s="17">
        <v>2014.0</v>
      </c>
      <c r="Q556" s="22"/>
      <c r="R556" s="22"/>
      <c r="S556" s="22"/>
      <c r="T556" s="22"/>
      <c r="U556" s="22"/>
      <c r="V556" s="22"/>
      <c r="W556" s="22"/>
      <c r="X556" s="22"/>
      <c r="Y556" s="22"/>
      <c r="Z556" s="22"/>
      <c r="AA556" s="22"/>
      <c r="AB556" s="22"/>
      <c r="AC556" s="22"/>
      <c r="AD556" s="22"/>
      <c r="AE556" s="22"/>
      <c r="AF556" s="22"/>
    </row>
    <row r="557">
      <c r="A557" s="12"/>
      <c r="B557" s="12">
        <v>0.0</v>
      </c>
      <c r="C557" s="12">
        <v>0.0</v>
      </c>
      <c r="D557" s="61"/>
      <c r="E557" s="61">
        <v>43965.0</v>
      </c>
      <c r="F557" s="14" t="s">
        <v>2077</v>
      </c>
      <c r="G557" s="44"/>
      <c r="H557" s="19" t="s">
        <v>2078</v>
      </c>
      <c r="I557" s="19" t="s">
        <v>2079</v>
      </c>
      <c r="J557" s="17" t="s">
        <v>2080</v>
      </c>
      <c r="K557" s="24" t="s">
        <v>39</v>
      </c>
      <c r="L557" s="19" t="s">
        <v>2081</v>
      </c>
      <c r="M557" s="14" t="s">
        <v>548</v>
      </c>
      <c r="N557" s="20" t="s">
        <v>566</v>
      </c>
      <c r="O557" s="21">
        <v>43586.0</v>
      </c>
      <c r="P557" s="17">
        <v>2012.0</v>
      </c>
      <c r="Q557" s="22"/>
      <c r="R557" s="22"/>
      <c r="S557" s="22"/>
      <c r="T557" s="22"/>
      <c r="U557" s="22"/>
      <c r="V557" s="22"/>
      <c r="W557" s="22"/>
      <c r="X557" s="22"/>
      <c r="Y557" s="22"/>
      <c r="Z557" s="22"/>
      <c r="AA557" s="22"/>
      <c r="AB557" s="22"/>
      <c r="AC557" s="22"/>
      <c r="AD557" s="22"/>
      <c r="AE557" s="22"/>
      <c r="AF557" s="22"/>
    </row>
    <row r="558">
      <c r="A558" s="12"/>
      <c r="B558" s="12">
        <v>0.0</v>
      </c>
      <c r="C558" s="12">
        <v>0.0</v>
      </c>
      <c r="D558" s="61"/>
      <c r="E558" s="61">
        <v>43965.0</v>
      </c>
      <c r="F558" s="14" t="s">
        <v>2082</v>
      </c>
      <c r="G558" s="44"/>
      <c r="H558" s="39"/>
      <c r="I558" s="39"/>
      <c r="J558" s="17" t="s">
        <v>2083</v>
      </c>
      <c r="K558" s="24" t="s">
        <v>149</v>
      </c>
      <c r="L558" s="19" t="s">
        <v>2084</v>
      </c>
      <c r="M558" s="14" t="s">
        <v>2085</v>
      </c>
      <c r="N558" s="20" t="s">
        <v>548</v>
      </c>
      <c r="O558" s="21">
        <v>43922.0</v>
      </c>
      <c r="P558" s="17">
        <v>2000.0</v>
      </c>
      <c r="Q558" s="22"/>
      <c r="R558" s="22"/>
      <c r="S558" s="22"/>
      <c r="T558" s="22"/>
      <c r="U558" s="22"/>
      <c r="V558" s="22"/>
      <c r="W558" s="22"/>
      <c r="X558" s="22"/>
      <c r="Y558" s="22"/>
      <c r="Z558" s="22"/>
      <c r="AA558" s="22"/>
      <c r="AB558" s="22"/>
      <c r="AC558" s="22"/>
      <c r="AD558" s="22"/>
      <c r="AE558" s="22"/>
      <c r="AF558" s="22"/>
    </row>
    <row r="559">
      <c r="A559" s="12"/>
      <c r="B559" s="12">
        <v>0.0</v>
      </c>
      <c r="C559" s="12">
        <v>0.0</v>
      </c>
      <c r="D559" s="61"/>
      <c r="E559" s="61">
        <v>43965.0</v>
      </c>
      <c r="F559" s="14" t="s">
        <v>2086</v>
      </c>
      <c r="G559" s="44"/>
      <c r="H559" s="39"/>
      <c r="I559" s="39"/>
      <c r="J559" s="17" t="s">
        <v>890</v>
      </c>
      <c r="K559" s="24" t="s">
        <v>39</v>
      </c>
      <c r="L559" s="19" t="s">
        <v>2087</v>
      </c>
      <c r="M559" s="14" t="s">
        <v>1555</v>
      </c>
      <c r="N559" s="20" t="s">
        <v>2088</v>
      </c>
      <c r="O559" s="21">
        <v>43525.0</v>
      </c>
      <c r="P559" s="17">
        <v>2011.0</v>
      </c>
      <c r="Q559" s="22"/>
      <c r="R559" s="22"/>
      <c r="S559" s="22"/>
      <c r="T559" s="22"/>
      <c r="U559" s="22"/>
      <c r="V559" s="22"/>
      <c r="W559" s="22"/>
      <c r="X559" s="22"/>
      <c r="Y559" s="22"/>
      <c r="Z559" s="22"/>
      <c r="AA559" s="22"/>
      <c r="AB559" s="22"/>
      <c r="AC559" s="22"/>
      <c r="AD559" s="22"/>
      <c r="AE559" s="22"/>
      <c r="AF559" s="22"/>
    </row>
    <row r="560">
      <c r="A560" s="12"/>
      <c r="B560" s="12">
        <v>0.0</v>
      </c>
      <c r="C560" s="12">
        <v>0.0</v>
      </c>
      <c r="D560" s="61"/>
      <c r="E560" s="61">
        <v>43965.0</v>
      </c>
      <c r="F560" s="14" t="s">
        <v>2089</v>
      </c>
      <c r="G560" s="44"/>
      <c r="H560" s="39"/>
      <c r="I560" s="19" t="s">
        <v>2090</v>
      </c>
      <c r="J560" s="17" t="s">
        <v>2091</v>
      </c>
      <c r="K560" s="24" t="s">
        <v>39</v>
      </c>
      <c r="L560" s="19" t="s">
        <v>2092</v>
      </c>
      <c r="M560" s="14" t="s">
        <v>2093</v>
      </c>
      <c r="N560" s="20" t="s">
        <v>641</v>
      </c>
      <c r="O560" s="21">
        <v>43525.0</v>
      </c>
      <c r="P560" s="17">
        <v>2013.0</v>
      </c>
      <c r="Q560" s="22"/>
      <c r="R560" s="22"/>
      <c r="S560" s="22"/>
      <c r="T560" s="22"/>
      <c r="U560" s="22"/>
      <c r="V560" s="22"/>
      <c r="W560" s="22"/>
      <c r="X560" s="22"/>
      <c r="Y560" s="22"/>
      <c r="Z560" s="22"/>
      <c r="AA560" s="22"/>
      <c r="AB560" s="22"/>
      <c r="AC560" s="22"/>
      <c r="AD560" s="22"/>
      <c r="AE560" s="22"/>
      <c r="AF560" s="22"/>
    </row>
    <row r="561">
      <c r="A561" s="12"/>
      <c r="B561" s="12">
        <v>0.0</v>
      </c>
      <c r="C561" s="12">
        <v>0.0</v>
      </c>
      <c r="D561" s="61"/>
      <c r="E561" s="61">
        <v>43965.0</v>
      </c>
      <c r="F561" s="14" t="s">
        <v>2094</v>
      </c>
      <c r="G561" s="44"/>
      <c r="H561" s="39"/>
      <c r="I561" s="39"/>
      <c r="J561" s="17" t="s">
        <v>2095</v>
      </c>
      <c r="K561" s="24" t="s">
        <v>2096</v>
      </c>
      <c r="L561" s="19" t="s">
        <v>2097</v>
      </c>
      <c r="M561" s="14" t="s">
        <v>2098</v>
      </c>
      <c r="N561" s="20" t="s">
        <v>591</v>
      </c>
      <c r="O561" s="21">
        <v>42736.0</v>
      </c>
      <c r="P561" s="17">
        <v>2017.0</v>
      </c>
      <c r="Q561" s="22"/>
      <c r="R561" s="22"/>
      <c r="S561" s="22"/>
      <c r="T561" s="22"/>
      <c r="U561" s="22"/>
      <c r="V561" s="22"/>
      <c r="W561" s="22"/>
      <c r="X561" s="22"/>
      <c r="Y561" s="22"/>
      <c r="Z561" s="22"/>
      <c r="AA561" s="22"/>
      <c r="AB561" s="22"/>
      <c r="AC561" s="22"/>
      <c r="AD561" s="22"/>
      <c r="AE561" s="22"/>
      <c r="AF561" s="22"/>
    </row>
    <row r="562">
      <c r="A562" s="12"/>
      <c r="B562" s="12">
        <v>0.0</v>
      </c>
      <c r="C562" s="12">
        <v>0.0</v>
      </c>
      <c r="D562" s="61"/>
      <c r="E562" s="61">
        <v>43965.0</v>
      </c>
      <c r="F562" s="14" t="s">
        <v>2099</v>
      </c>
      <c r="G562" s="44"/>
      <c r="H562" s="39"/>
      <c r="I562" s="39"/>
      <c r="J562" s="17" t="s">
        <v>2100</v>
      </c>
      <c r="K562" s="24" t="s">
        <v>181</v>
      </c>
      <c r="L562" s="19" t="s">
        <v>2101</v>
      </c>
      <c r="M562" s="14" t="s">
        <v>641</v>
      </c>
      <c r="N562" s="20" t="s">
        <v>2102</v>
      </c>
      <c r="O562" s="21">
        <v>43070.0</v>
      </c>
      <c r="P562" s="17">
        <v>2017.0</v>
      </c>
      <c r="Q562" s="22"/>
      <c r="R562" s="22"/>
      <c r="S562" s="22"/>
      <c r="T562" s="22"/>
      <c r="U562" s="22"/>
      <c r="V562" s="22"/>
      <c r="W562" s="22"/>
      <c r="X562" s="22"/>
      <c r="Y562" s="22"/>
      <c r="Z562" s="22"/>
      <c r="AA562" s="22"/>
      <c r="AB562" s="22"/>
      <c r="AC562" s="22"/>
      <c r="AD562" s="22"/>
      <c r="AE562" s="22"/>
      <c r="AF562" s="22"/>
    </row>
    <row r="563">
      <c r="A563" s="12"/>
      <c r="B563" s="12">
        <v>0.0</v>
      </c>
      <c r="C563" s="12">
        <v>0.0</v>
      </c>
      <c r="D563" s="61"/>
      <c r="E563" s="61">
        <v>43965.0</v>
      </c>
      <c r="F563" s="14" t="s">
        <v>2103</v>
      </c>
      <c r="G563" s="44"/>
      <c r="H563" s="39"/>
      <c r="I563" s="39"/>
      <c r="J563" s="17" t="s">
        <v>1973</v>
      </c>
      <c r="K563" s="24" t="s">
        <v>1230</v>
      </c>
      <c r="L563" s="19" t="s">
        <v>2104</v>
      </c>
      <c r="M563" s="14" t="s">
        <v>1177</v>
      </c>
      <c r="N563" s="20" t="s">
        <v>731</v>
      </c>
      <c r="O563" s="21">
        <v>43497.0</v>
      </c>
      <c r="P563" s="17">
        <v>2015.0</v>
      </c>
      <c r="Q563" s="22"/>
      <c r="R563" s="22"/>
      <c r="S563" s="22"/>
      <c r="T563" s="22"/>
      <c r="U563" s="22"/>
      <c r="V563" s="22"/>
      <c r="W563" s="22"/>
      <c r="X563" s="22"/>
      <c r="Y563" s="22"/>
      <c r="Z563" s="22"/>
      <c r="AA563" s="22"/>
      <c r="AB563" s="22"/>
      <c r="AC563" s="22"/>
      <c r="AD563" s="22"/>
      <c r="AE563" s="22"/>
      <c r="AF563" s="22"/>
    </row>
    <row r="564">
      <c r="A564" s="12"/>
      <c r="B564" s="12">
        <v>0.0</v>
      </c>
      <c r="C564" s="12">
        <v>0.0</v>
      </c>
      <c r="D564" s="61"/>
      <c r="E564" s="61">
        <v>43965.0</v>
      </c>
      <c r="F564" s="14" t="s">
        <v>2105</v>
      </c>
      <c r="G564" s="44"/>
      <c r="H564" s="39"/>
      <c r="I564" s="39"/>
      <c r="J564" s="17" t="s">
        <v>2106</v>
      </c>
      <c r="K564" s="24" t="s">
        <v>149</v>
      </c>
      <c r="L564" s="19" t="s">
        <v>2107</v>
      </c>
      <c r="M564" s="14" t="s">
        <v>2108</v>
      </c>
      <c r="N564" s="20" t="s">
        <v>1162</v>
      </c>
      <c r="O564" s="21">
        <v>43739.0</v>
      </c>
      <c r="P564" s="17">
        <v>2011.0</v>
      </c>
      <c r="Q564" s="22"/>
      <c r="R564" s="22"/>
      <c r="S564" s="22"/>
      <c r="T564" s="22"/>
      <c r="U564" s="22"/>
      <c r="V564" s="22"/>
      <c r="W564" s="22"/>
      <c r="X564" s="22"/>
      <c r="Y564" s="22"/>
      <c r="Z564" s="22"/>
      <c r="AA564" s="22"/>
      <c r="AB564" s="22"/>
      <c r="AC564" s="22"/>
      <c r="AD564" s="22"/>
      <c r="AE564" s="22"/>
      <c r="AF564" s="22"/>
    </row>
    <row r="565">
      <c r="A565" s="12"/>
      <c r="B565" s="12">
        <v>0.0</v>
      </c>
      <c r="C565" s="12">
        <v>0.0</v>
      </c>
      <c r="D565" s="61"/>
      <c r="E565" s="61">
        <v>43965.0</v>
      </c>
      <c r="F565" s="14" t="s">
        <v>2109</v>
      </c>
      <c r="G565" s="44"/>
      <c r="H565" s="39"/>
      <c r="I565" s="39"/>
      <c r="J565" s="17" t="s">
        <v>1278</v>
      </c>
      <c r="K565" s="24" t="s">
        <v>962</v>
      </c>
      <c r="L565" s="19" t="s">
        <v>2110</v>
      </c>
      <c r="M565" s="14" t="s">
        <v>1177</v>
      </c>
      <c r="N565" s="20" t="s">
        <v>2111</v>
      </c>
      <c r="O565" s="21">
        <v>43647.0</v>
      </c>
      <c r="P565" s="17">
        <v>2019.0</v>
      </c>
      <c r="Q565" s="22"/>
      <c r="R565" s="22"/>
      <c r="S565" s="22"/>
      <c r="T565" s="22"/>
      <c r="U565" s="22"/>
      <c r="V565" s="22"/>
      <c r="W565" s="22"/>
      <c r="X565" s="22"/>
      <c r="Y565" s="22"/>
      <c r="Z565" s="22"/>
      <c r="AA565" s="22"/>
      <c r="AB565" s="22"/>
      <c r="AC565" s="22"/>
      <c r="AD565" s="22"/>
      <c r="AE565" s="22"/>
      <c r="AF565" s="22"/>
    </row>
    <row r="566">
      <c r="A566" s="12"/>
      <c r="B566" s="12">
        <v>0.0</v>
      </c>
      <c r="C566" s="12">
        <v>0.0</v>
      </c>
      <c r="D566" s="61"/>
      <c r="E566" s="61">
        <v>43965.0</v>
      </c>
      <c r="F566" s="14" t="s">
        <v>2112</v>
      </c>
      <c r="G566" s="44"/>
      <c r="H566" s="19" t="s">
        <v>2113</v>
      </c>
      <c r="I566" s="19" t="s">
        <v>2114</v>
      </c>
      <c r="J566" s="17" t="s">
        <v>2115</v>
      </c>
      <c r="K566" s="24" t="s">
        <v>86</v>
      </c>
      <c r="L566" s="19" t="s">
        <v>2116</v>
      </c>
      <c r="M566" s="14" t="s">
        <v>641</v>
      </c>
      <c r="N566" s="20" t="s">
        <v>653</v>
      </c>
      <c r="O566" s="21">
        <v>43160.0</v>
      </c>
      <c r="P566" s="17">
        <v>2018.0</v>
      </c>
      <c r="Q566" s="22"/>
      <c r="R566" s="22"/>
      <c r="S566" s="22"/>
      <c r="T566" s="22"/>
      <c r="U566" s="22"/>
      <c r="V566" s="22"/>
      <c r="W566" s="22"/>
      <c r="X566" s="22"/>
      <c r="Y566" s="22"/>
      <c r="Z566" s="22"/>
      <c r="AA566" s="22"/>
      <c r="AB566" s="22"/>
      <c r="AC566" s="22"/>
      <c r="AD566" s="22"/>
      <c r="AE566" s="22"/>
      <c r="AF566" s="22"/>
    </row>
    <row r="567">
      <c r="A567" s="12"/>
      <c r="B567" s="12">
        <v>0.0</v>
      </c>
      <c r="C567" s="12">
        <v>0.0</v>
      </c>
      <c r="D567" s="61"/>
      <c r="E567" s="61">
        <v>43965.0</v>
      </c>
      <c r="F567" s="14" t="s">
        <v>2117</v>
      </c>
      <c r="G567" s="44"/>
      <c r="H567" s="39"/>
      <c r="I567" s="39"/>
      <c r="J567" s="17" t="s">
        <v>2118</v>
      </c>
      <c r="K567" s="24" t="s">
        <v>39</v>
      </c>
      <c r="L567" s="19" t="s">
        <v>2119</v>
      </c>
      <c r="M567" s="14" t="s">
        <v>641</v>
      </c>
      <c r="N567" s="20" t="s">
        <v>548</v>
      </c>
      <c r="O567" s="21">
        <v>43862.0</v>
      </c>
      <c r="P567" s="17">
        <v>2016.0</v>
      </c>
      <c r="Q567" s="22"/>
      <c r="R567" s="22"/>
      <c r="S567" s="22"/>
      <c r="T567" s="22"/>
      <c r="U567" s="22"/>
      <c r="V567" s="22"/>
      <c r="W567" s="22"/>
      <c r="X567" s="22"/>
      <c r="Y567" s="22"/>
      <c r="Z567" s="22"/>
      <c r="AA567" s="22"/>
      <c r="AB567" s="22"/>
      <c r="AC567" s="22"/>
      <c r="AD567" s="22"/>
      <c r="AE567" s="22"/>
      <c r="AF567" s="22"/>
    </row>
    <row r="568">
      <c r="A568" s="12"/>
      <c r="B568" s="12">
        <v>0.0</v>
      </c>
      <c r="C568" s="12">
        <v>0.0</v>
      </c>
      <c r="D568" s="61"/>
      <c r="E568" s="61">
        <v>43965.0</v>
      </c>
      <c r="F568" s="14" t="s">
        <v>2120</v>
      </c>
      <c r="G568" s="44"/>
      <c r="H568" s="39"/>
      <c r="I568" s="19" t="s">
        <v>2121</v>
      </c>
      <c r="J568" s="17" t="s">
        <v>2091</v>
      </c>
      <c r="K568" s="24" t="s">
        <v>54</v>
      </c>
      <c r="L568" s="19" t="s">
        <v>2122</v>
      </c>
      <c r="M568" s="14" t="s">
        <v>641</v>
      </c>
      <c r="N568" s="20" t="s">
        <v>653</v>
      </c>
      <c r="O568" s="21">
        <v>42979.0</v>
      </c>
      <c r="P568" s="17">
        <v>2016.0</v>
      </c>
      <c r="Q568" s="22"/>
      <c r="R568" s="22"/>
      <c r="S568" s="22"/>
      <c r="T568" s="22"/>
      <c r="U568" s="22"/>
      <c r="V568" s="22"/>
      <c r="W568" s="22"/>
      <c r="X568" s="22"/>
      <c r="Y568" s="22"/>
      <c r="Z568" s="22"/>
      <c r="AA568" s="22"/>
      <c r="AB568" s="22"/>
      <c r="AC568" s="22"/>
      <c r="AD568" s="22"/>
      <c r="AE568" s="22"/>
      <c r="AF568" s="22"/>
    </row>
    <row r="569">
      <c r="A569" s="12"/>
      <c r="B569" s="12">
        <v>0.0</v>
      </c>
      <c r="C569" s="12">
        <v>0.0</v>
      </c>
      <c r="D569" s="61"/>
      <c r="E569" s="61">
        <v>43965.0</v>
      </c>
      <c r="F569" s="14" t="s">
        <v>2123</v>
      </c>
      <c r="G569" s="44"/>
      <c r="H569" s="39"/>
      <c r="I569" s="39"/>
      <c r="J569" s="17" t="s">
        <v>2124</v>
      </c>
      <c r="K569" s="24" t="s">
        <v>181</v>
      </c>
      <c r="L569" s="19" t="s">
        <v>2125</v>
      </c>
      <c r="M569" s="14" t="s">
        <v>1177</v>
      </c>
      <c r="N569" s="20" t="s">
        <v>1177</v>
      </c>
      <c r="O569" s="21">
        <v>43525.0</v>
      </c>
      <c r="P569" s="17">
        <v>2016.0</v>
      </c>
      <c r="Q569" s="22"/>
      <c r="R569" s="22"/>
      <c r="S569" s="22"/>
      <c r="T569" s="22"/>
      <c r="U569" s="22"/>
      <c r="V569" s="22"/>
      <c r="W569" s="22"/>
      <c r="X569" s="22"/>
      <c r="Y569" s="22"/>
      <c r="Z569" s="22"/>
      <c r="AA569" s="22"/>
      <c r="AB569" s="22"/>
      <c r="AC569" s="22"/>
      <c r="AD569" s="22"/>
      <c r="AE569" s="22"/>
      <c r="AF569" s="22"/>
    </row>
    <row r="570">
      <c r="A570" s="12"/>
      <c r="B570" s="12">
        <v>0.0</v>
      </c>
      <c r="C570" s="12">
        <v>0.0</v>
      </c>
      <c r="D570" s="61"/>
      <c r="E570" s="61">
        <v>43965.0</v>
      </c>
      <c r="F570" s="14" t="s">
        <v>2126</v>
      </c>
      <c r="G570" s="44"/>
      <c r="H570" s="39"/>
      <c r="I570" s="19" t="s">
        <v>2127</v>
      </c>
      <c r="J570" s="17" t="s">
        <v>2128</v>
      </c>
      <c r="K570" s="24" t="s">
        <v>2129</v>
      </c>
      <c r="L570" s="19" t="s">
        <v>2130</v>
      </c>
      <c r="M570" s="14" t="s">
        <v>641</v>
      </c>
      <c r="N570" s="20" t="s">
        <v>731</v>
      </c>
      <c r="O570" s="21">
        <v>43678.0</v>
      </c>
      <c r="P570" s="17">
        <v>2019.0</v>
      </c>
      <c r="Q570" s="22"/>
      <c r="R570" s="22"/>
      <c r="S570" s="22"/>
      <c r="T570" s="22"/>
      <c r="U570" s="22"/>
      <c r="V570" s="22"/>
      <c r="W570" s="22"/>
      <c r="X570" s="22"/>
      <c r="Y570" s="22"/>
      <c r="Z570" s="22"/>
      <c r="AA570" s="22"/>
      <c r="AB570" s="22"/>
      <c r="AC570" s="22"/>
      <c r="AD570" s="22"/>
      <c r="AE570" s="22"/>
      <c r="AF570" s="22"/>
    </row>
    <row r="571">
      <c r="A571" s="12"/>
      <c r="B571" s="12">
        <v>0.0</v>
      </c>
      <c r="C571" s="12">
        <v>0.0</v>
      </c>
      <c r="D571" s="61"/>
      <c r="E571" s="61">
        <v>43965.0</v>
      </c>
      <c r="F571" s="14" t="s">
        <v>1807</v>
      </c>
      <c r="G571" s="44"/>
      <c r="H571" s="39"/>
      <c r="I571" s="39"/>
      <c r="J571" s="17" t="s">
        <v>1808</v>
      </c>
      <c r="K571" s="24" t="s">
        <v>86</v>
      </c>
      <c r="L571" s="19" t="s">
        <v>1809</v>
      </c>
      <c r="M571" s="14" t="s">
        <v>1810</v>
      </c>
      <c r="N571" s="20" t="s">
        <v>1177</v>
      </c>
      <c r="O571" s="21">
        <v>43497.0</v>
      </c>
      <c r="P571" s="17">
        <v>2013.0</v>
      </c>
      <c r="Q571" s="22"/>
      <c r="R571" s="22"/>
      <c r="S571" s="22"/>
      <c r="T571" s="22"/>
      <c r="U571" s="22"/>
      <c r="V571" s="22"/>
      <c r="W571" s="22"/>
      <c r="X571" s="22"/>
      <c r="Y571" s="22"/>
      <c r="Z571" s="22"/>
      <c r="AA571" s="22"/>
      <c r="AB571" s="22"/>
      <c r="AC571" s="22"/>
      <c r="AD571" s="22"/>
      <c r="AE571" s="22"/>
      <c r="AF571" s="22"/>
    </row>
    <row r="572">
      <c r="A572" s="12"/>
      <c r="B572" s="12">
        <v>0.0</v>
      </c>
      <c r="C572" s="12">
        <v>0.0</v>
      </c>
      <c r="D572" s="61"/>
      <c r="E572" s="61">
        <v>43965.0</v>
      </c>
      <c r="F572" s="14" t="s">
        <v>1811</v>
      </c>
      <c r="G572" s="44"/>
      <c r="H572" s="39"/>
      <c r="I572" s="39"/>
      <c r="J572" s="17" t="s">
        <v>1812</v>
      </c>
      <c r="K572" s="24" t="s">
        <v>962</v>
      </c>
      <c r="L572" s="19" t="s">
        <v>1813</v>
      </c>
      <c r="M572" s="14" t="s">
        <v>1814</v>
      </c>
      <c r="N572" s="20" t="s">
        <v>1098</v>
      </c>
      <c r="O572" s="21">
        <v>42370.0</v>
      </c>
      <c r="P572" s="17">
        <v>2016.0</v>
      </c>
      <c r="Q572" s="22"/>
      <c r="R572" s="22"/>
      <c r="S572" s="22"/>
      <c r="T572" s="22"/>
      <c r="U572" s="22"/>
      <c r="V572" s="22"/>
      <c r="W572" s="22"/>
      <c r="X572" s="22"/>
      <c r="Y572" s="22"/>
      <c r="Z572" s="22"/>
      <c r="AA572" s="22"/>
      <c r="AB572" s="22"/>
      <c r="AC572" s="22"/>
      <c r="AD572" s="22"/>
      <c r="AE572" s="22"/>
      <c r="AF572" s="22"/>
    </row>
    <row r="573">
      <c r="A573" s="12"/>
      <c r="B573" s="12">
        <v>0.0</v>
      </c>
      <c r="C573" s="12">
        <v>0.0</v>
      </c>
      <c r="D573" s="61"/>
      <c r="E573" s="61">
        <v>43965.0</v>
      </c>
      <c r="F573" s="14" t="s">
        <v>1815</v>
      </c>
      <c r="G573" s="44"/>
      <c r="H573" s="39"/>
      <c r="I573" s="19" t="s">
        <v>1816</v>
      </c>
      <c r="J573" s="17" t="s">
        <v>1817</v>
      </c>
      <c r="K573" s="24" t="s">
        <v>54</v>
      </c>
      <c r="L573" s="19" t="s">
        <v>1818</v>
      </c>
      <c r="M573" s="14" t="s">
        <v>1819</v>
      </c>
      <c r="N573" s="20" t="s">
        <v>641</v>
      </c>
      <c r="O573" s="21">
        <v>43101.0</v>
      </c>
      <c r="P573" s="17">
        <v>2014.0</v>
      </c>
      <c r="Q573" s="22"/>
      <c r="R573" s="22"/>
      <c r="S573" s="22"/>
      <c r="T573" s="22"/>
      <c r="U573" s="22"/>
      <c r="V573" s="22"/>
      <c r="W573" s="22"/>
      <c r="X573" s="22"/>
      <c r="Y573" s="22"/>
      <c r="Z573" s="22"/>
      <c r="AA573" s="22"/>
      <c r="AB573" s="22"/>
      <c r="AC573" s="22"/>
      <c r="AD573" s="22"/>
      <c r="AE573" s="22"/>
      <c r="AF573" s="22"/>
    </row>
    <row r="574">
      <c r="A574" s="12"/>
      <c r="B574" s="12">
        <v>0.0</v>
      </c>
      <c r="C574" s="12">
        <v>0.0</v>
      </c>
      <c r="D574" s="61"/>
      <c r="E574" s="61">
        <v>43965.0</v>
      </c>
      <c r="F574" s="14" t="s">
        <v>1820</v>
      </c>
      <c r="G574" s="44"/>
      <c r="H574" s="19" t="s">
        <v>1821</v>
      </c>
      <c r="I574" s="19" t="s">
        <v>1822</v>
      </c>
      <c r="J574" s="17" t="s">
        <v>1823</v>
      </c>
      <c r="K574" s="24" t="s">
        <v>181</v>
      </c>
      <c r="L574" s="19" t="s">
        <v>1824</v>
      </c>
      <c r="M574" s="14" t="s">
        <v>641</v>
      </c>
      <c r="N574" s="20" t="s">
        <v>51</v>
      </c>
      <c r="O574" s="21">
        <v>43313.0</v>
      </c>
      <c r="P574" s="17">
        <v>2015.0</v>
      </c>
      <c r="Q574" s="22"/>
      <c r="R574" s="22"/>
      <c r="S574" s="22"/>
      <c r="T574" s="22"/>
      <c r="U574" s="22"/>
      <c r="V574" s="22"/>
      <c r="W574" s="22"/>
      <c r="X574" s="22"/>
      <c r="Y574" s="22"/>
      <c r="Z574" s="22"/>
      <c r="AA574" s="22"/>
      <c r="AB574" s="22"/>
      <c r="AC574" s="22"/>
      <c r="AD574" s="22"/>
      <c r="AE574" s="22"/>
      <c r="AF574" s="22"/>
    </row>
    <row r="575">
      <c r="A575" s="12"/>
      <c r="B575" s="12">
        <v>0.0</v>
      </c>
      <c r="C575" s="12">
        <v>0.0</v>
      </c>
      <c r="D575" s="61"/>
      <c r="E575" s="61">
        <v>43965.0</v>
      </c>
      <c r="F575" s="14" t="s">
        <v>1825</v>
      </c>
      <c r="G575" s="44"/>
      <c r="H575" s="39"/>
      <c r="I575" s="19" t="s">
        <v>1826</v>
      </c>
      <c r="J575" s="17" t="s">
        <v>1827</v>
      </c>
      <c r="K575" s="24" t="s">
        <v>1828</v>
      </c>
      <c r="L575" s="19" t="s">
        <v>1829</v>
      </c>
      <c r="M575" s="14" t="s">
        <v>1830</v>
      </c>
      <c r="N575" s="20" t="s">
        <v>1831</v>
      </c>
      <c r="O575" s="21">
        <v>43525.0</v>
      </c>
      <c r="P575" s="17">
        <v>2015.0</v>
      </c>
      <c r="Q575" s="22"/>
      <c r="R575" s="22"/>
      <c r="S575" s="22"/>
      <c r="T575" s="22"/>
      <c r="U575" s="22"/>
      <c r="V575" s="22"/>
      <c r="W575" s="22"/>
      <c r="X575" s="22"/>
      <c r="Y575" s="22"/>
      <c r="Z575" s="22"/>
      <c r="AA575" s="22"/>
      <c r="AB575" s="22"/>
      <c r="AC575" s="22"/>
      <c r="AD575" s="22"/>
      <c r="AE575" s="22"/>
      <c r="AF575" s="22"/>
    </row>
    <row r="576">
      <c r="A576" s="12"/>
      <c r="B576" s="12">
        <v>0.0</v>
      </c>
      <c r="C576" s="12">
        <v>0.0</v>
      </c>
      <c r="D576" s="61"/>
      <c r="E576" s="61">
        <v>43965.0</v>
      </c>
      <c r="F576" s="14" t="s">
        <v>2131</v>
      </c>
      <c r="G576" s="44"/>
      <c r="H576" s="39"/>
      <c r="I576" s="39"/>
      <c r="J576" s="17" t="s">
        <v>2132</v>
      </c>
      <c r="K576" s="24" t="s">
        <v>181</v>
      </c>
      <c r="L576" s="19" t="s">
        <v>2133</v>
      </c>
      <c r="M576" s="14" t="s">
        <v>641</v>
      </c>
      <c r="N576" s="20" t="s">
        <v>886</v>
      </c>
      <c r="O576" s="21">
        <v>42856.0</v>
      </c>
      <c r="P576" s="17">
        <v>2014.0</v>
      </c>
      <c r="Q576" s="22"/>
      <c r="R576" s="22"/>
      <c r="S576" s="22"/>
      <c r="T576" s="22"/>
      <c r="U576" s="22"/>
      <c r="V576" s="22"/>
      <c r="W576" s="22"/>
      <c r="X576" s="22"/>
      <c r="Y576" s="22"/>
      <c r="Z576" s="22"/>
      <c r="AA576" s="22"/>
      <c r="AB576" s="22"/>
      <c r="AC576" s="22"/>
      <c r="AD576" s="22"/>
      <c r="AE576" s="22"/>
      <c r="AF576" s="22"/>
    </row>
    <row r="577">
      <c r="A577" s="12"/>
      <c r="B577" s="12">
        <v>0.0</v>
      </c>
      <c r="C577" s="12">
        <v>0.0</v>
      </c>
      <c r="D577" s="61"/>
      <c r="E577" s="61">
        <v>43965.0</v>
      </c>
      <c r="F577" s="14" t="s">
        <v>2134</v>
      </c>
      <c r="G577" s="44"/>
      <c r="H577" s="39"/>
      <c r="I577" s="39"/>
      <c r="J577" s="17" t="s">
        <v>2135</v>
      </c>
      <c r="K577" s="24" t="s">
        <v>39</v>
      </c>
      <c r="L577" s="19" t="s">
        <v>2136</v>
      </c>
      <c r="M577" s="14" t="s">
        <v>2137</v>
      </c>
      <c r="N577" s="20" t="s">
        <v>1177</v>
      </c>
      <c r="O577" s="21">
        <v>43466.0</v>
      </c>
      <c r="P577" s="17">
        <v>2009.0</v>
      </c>
      <c r="Q577" s="22"/>
      <c r="R577" s="22"/>
      <c r="S577" s="22"/>
      <c r="T577" s="22"/>
      <c r="U577" s="22"/>
      <c r="V577" s="22"/>
      <c r="W577" s="22"/>
      <c r="X577" s="22"/>
      <c r="Y577" s="22"/>
      <c r="Z577" s="22"/>
      <c r="AA577" s="22"/>
      <c r="AB577" s="22"/>
      <c r="AC577" s="22"/>
      <c r="AD577" s="22"/>
      <c r="AE577" s="22"/>
      <c r="AF577" s="22"/>
    </row>
    <row r="578">
      <c r="A578" s="12"/>
      <c r="B578" s="12">
        <v>0.0</v>
      </c>
      <c r="C578" s="12">
        <v>0.0</v>
      </c>
      <c r="D578" s="61"/>
      <c r="E578" s="61">
        <v>43965.0</v>
      </c>
      <c r="F578" s="14" t="s">
        <v>2138</v>
      </c>
      <c r="G578" s="44"/>
      <c r="H578" s="39"/>
      <c r="I578" s="39"/>
      <c r="J578" s="17" t="s">
        <v>2139</v>
      </c>
      <c r="K578" s="24" t="s">
        <v>39</v>
      </c>
      <c r="L578" s="19" t="s">
        <v>2140</v>
      </c>
      <c r="M578" s="14" t="s">
        <v>2141</v>
      </c>
      <c r="N578" s="20" t="s">
        <v>2142</v>
      </c>
      <c r="O578" s="21">
        <v>43647.0</v>
      </c>
      <c r="P578" s="17">
        <v>2016.0</v>
      </c>
      <c r="Q578" s="22"/>
      <c r="R578" s="22"/>
      <c r="S578" s="22"/>
      <c r="T578" s="22"/>
      <c r="U578" s="22"/>
      <c r="V578" s="22"/>
      <c r="W578" s="22"/>
      <c r="X578" s="22"/>
      <c r="Y578" s="22"/>
      <c r="Z578" s="22"/>
      <c r="AA578" s="22"/>
      <c r="AB578" s="22"/>
      <c r="AC578" s="22"/>
      <c r="AD578" s="22"/>
      <c r="AE578" s="22"/>
      <c r="AF578" s="22"/>
    </row>
    <row r="579">
      <c r="A579" s="12"/>
      <c r="B579" s="12">
        <v>0.0</v>
      </c>
      <c r="C579" s="12">
        <v>0.0</v>
      </c>
      <c r="D579" s="61"/>
      <c r="E579" s="61">
        <v>43965.0</v>
      </c>
      <c r="F579" s="14" t="s">
        <v>2143</v>
      </c>
      <c r="G579" s="44"/>
      <c r="H579" s="39"/>
      <c r="I579" s="39"/>
      <c r="J579" s="17" t="s">
        <v>2144</v>
      </c>
      <c r="K579" s="24" t="s">
        <v>39</v>
      </c>
      <c r="L579" s="19" t="s">
        <v>2145</v>
      </c>
      <c r="M579" s="14" t="s">
        <v>2146</v>
      </c>
      <c r="N579" s="20" t="s">
        <v>641</v>
      </c>
      <c r="O579" s="21">
        <v>43709.0</v>
      </c>
      <c r="P579" s="17">
        <v>2017.0</v>
      </c>
      <c r="Q579" s="22"/>
      <c r="R579" s="22"/>
      <c r="S579" s="22"/>
      <c r="T579" s="22"/>
      <c r="U579" s="22"/>
      <c r="V579" s="22"/>
      <c r="W579" s="22"/>
      <c r="X579" s="22"/>
      <c r="Y579" s="22"/>
      <c r="Z579" s="22"/>
      <c r="AA579" s="22"/>
      <c r="AB579" s="22"/>
      <c r="AC579" s="22"/>
      <c r="AD579" s="22"/>
      <c r="AE579" s="22"/>
      <c r="AF579" s="22"/>
    </row>
    <row r="580">
      <c r="A580" s="12"/>
      <c r="B580" s="12">
        <v>0.0</v>
      </c>
      <c r="C580" s="12">
        <v>0.0</v>
      </c>
      <c r="D580" s="61"/>
      <c r="E580" s="61">
        <v>43965.0</v>
      </c>
      <c r="F580" s="14" t="s">
        <v>2147</v>
      </c>
      <c r="G580" s="44"/>
      <c r="H580" s="39"/>
      <c r="I580" s="19" t="s">
        <v>2148</v>
      </c>
      <c r="J580" s="17" t="s">
        <v>2149</v>
      </c>
      <c r="K580" s="24" t="s">
        <v>39</v>
      </c>
      <c r="L580" s="19" t="s">
        <v>2150</v>
      </c>
      <c r="M580" s="14" t="s">
        <v>2151</v>
      </c>
      <c r="N580" s="20" t="s">
        <v>1177</v>
      </c>
      <c r="O580" s="21">
        <v>43709.0</v>
      </c>
      <c r="P580" s="17">
        <v>2018.0</v>
      </c>
      <c r="Q580" s="22"/>
      <c r="R580" s="22"/>
      <c r="S580" s="22"/>
      <c r="T580" s="22"/>
      <c r="U580" s="22"/>
      <c r="V580" s="22"/>
      <c r="W580" s="22"/>
      <c r="X580" s="22"/>
      <c r="Y580" s="22"/>
      <c r="Z580" s="22"/>
      <c r="AA580" s="22"/>
      <c r="AB580" s="22"/>
      <c r="AC580" s="22"/>
      <c r="AD580" s="22"/>
      <c r="AE580" s="22"/>
      <c r="AF580" s="22"/>
    </row>
    <row r="581">
      <c r="A581" s="12"/>
      <c r="B581" s="12">
        <v>0.0</v>
      </c>
      <c r="C581" s="12">
        <v>0.0</v>
      </c>
      <c r="D581" s="61"/>
      <c r="E581" s="61">
        <v>43965.0</v>
      </c>
      <c r="F581" s="14" t="s">
        <v>2152</v>
      </c>
      <c r="G581" s="44"/>
      <c r="H581" s="39"/>
      <c r="I581" s="39"/>
      <c r="J581" s="17" t="s">
        <v>2153</v>
      </c>
      <c r="K581" s="24" t="s">
        <v>181</v>
      </c>
      <c r="L581" s="19" t="s">
        <v>2154</v>
      </c>
      <c r="M581" s="14" t="s">
        <v>1177</v>
      </c>
      <c r="N581" s="20" t="s">
        <v>1177</v>
      </c>
      <c r="O581" s="21">
        <v>43525.0</v>
      </c>
      <c r="P581" s="17">
        <v>2012.0</v>
      </c>
      <c r="Q581" s="22"/>
      <c r="R581" s="22"/>
      <c r="S581" s="22"/>
      <c r="T581" s="22"/>
      <c r="U581" s="22"/>
      <c r="V581" s="22"/>
      <c r="W581" s="22"/>
      <c r="X581" s="22"/>
      <c r="Y581" s="22"/>
      <c r="Z581" s="22"/>
      <c r="AA581" s="22"/>
      <c r="AB581" s="22"/>
      <c r="AC581" s="22"/>
      <c r="AD581" s="22"/>
      <c r="AE581" s="22"/>
      <c r="AF581" s="22"/>
    </row>
    <row r="582">
      <c r="A582" s="12"/>
      <c r="B582" s="12">
        <v>0.0</v>
      </c>
      <c r="C582" s="12">
        <v>0.0</v>
      </c>
      <c r="D582" s="61"/>
      <c r="E582" s="61">
        <v>43965.0</v>
      </c>
      <c r="F582" s="14" t="s">
        <v>2155</v>
      </c>
      <c r="G582" s="44"/>
      <c r="H582" s="39"/>
      <c r="I582" s="39"/>
      <c r="J582" s="17" t="s">
        <v>2156</v>
      </c>
      <c r="K582" s="24" t="s">
        <v>39</v>
      </c>
      <c r="L582" s="19" t="s">
        <v>2157</v>
      </c>
      <c r="M582" s="14" t="s">
        <v>2158</v>
      </c>
      <c r="N582" s="20" t="s">
        <v>2159</v>
      </c>
      <c r="O582" s="21">
        <v>43831.0</v>
      </c>
      <c r="P582" s="17">
        <v>2014.0</v>
      </c>
      <c r="Q582" s="22"/>
      <c r="R582" s="22"/>
      <c r="S582" s="22"/>
      <c r="T582" s="22"/>
      <c r="U582" s="22"/>
      <c r="V582" s="22"/>
      <c r="W582" s="22"/>
      <c r="X582" s="22"/>
      <c r="Y582" s="22"/>
      <c r="Z582" s="22"/>
      <c r="AA582" s="22"/>
      <c r="AB582" s="22"/>
      <c r="AC582" s="22"/>
      <c r="AD582" s="22"/>
      <c r="AE582" s="22"/>
      <c r="AF582" s="22"/>
    </row>
    <row r="583">
      <c r="A583" s="12"/>
      <c r="B583" s="12">
        <v>0.0</v>
      </c>
      <c r="C583" s="12">
        <v>0.0</v>
      </c>
      <c r="D583" s="61"/>
      <c r="E583" s="61">
        <v>43965.0</v>
      </c>
      <c r="F583" s="14" t="s">
        <v>2160</v>
      </c>
      <c r="G583" s="44"/>
      <c r="H583" s="39"/>
      <c r="I583" s="39"/>
      <c r="J583" s="17" t="s">
        <v>2161</v>
      </c>
      <c r="K583" s="24" t="s">
        <v>39</v>
      </c>
      <c r="L583" s="19" t="s">
        <v>2162</v>
      </c>
      <c r="M583" s="14" t="s">
        <v>2163</v>
      </c>
      <c r="N583" s="20" t="s">
        <v>566</v>
      </c>
      <c r="O583" s="21">
        <v>43282.0</v>
      </c>
      <c r="P583" s="17">
        <v>2011.0</v>
      </c>
      <c r="Q583" s="22"/>
      <c r="R583" s="22"/>
      <c r="S583" s="22"/>
      <c r="T583" s="22"/>
      <c r="U583" s="22"/>
      <c r="V583" s="22"/>
      <c r="W583" s="22"/>
      <c r="X583" s="22"/>
      <c r="Y583" s="22"/>
      <c r="Z583" s="22"/>
      <c r="AA583" s="22"/>
      <c r="AB583" s="22"/>
      <c r="AC583" s="22"/>
      <c r="AD583" s="22"/>
      <c r="AE583" s="22"/>
      <c r="AF583" s="22"/>
    </row>
    <row r="584">
      <c r="A584" s="12"/>
      <c r="B584" s="12">
        <v>0.0</v>
      </c>
      <c r="C584" s="12">
        <v>0.0</v>
      </c>
      <c r="D584" s="61"/>
      <c r="E584" s="61">
        <v>43965.0</v>
      </c>
      <c r="F584" s="14" t="s">
        <v>2164</v>
      </c>
      <c r="G584" s="44"/>
      <c r="H584" s="39"/>
      <c r="I584" s="39"/>
      <c r="J584" s="17" t="s">
        <v>2165</v>
      </c>
      <c r="K584" s="24" t="s">
        <v>86</v>
      </c>
      <c r="L584" s="19" t="s">
        <v>2166</v>
      </c>
      <c r="M584" s="14" t="s">
        <v>2167</v>
      </c>
      <c r="N584" s="20" t="s">
        <v>731</v>
      </c>
      <c r="O584" s="21">
        <v>42583.0</v>
      </c>
      <c r="P584" s="17">
        <v>2016.0</v>
      </c>
      <c r="Q584" s="22"/>
      <c r="R584" s="22"/>
      <c r="S584" s="22"/>
      <c r="T584" s="22"/>
      <c r="U584" s="22"/>
      <c r="V584" s="22"/>
      <c r="W584" s="22"/>
      <c r="X584" s="22"/>
      <c r="Y584" s="22"/>
      <c r="Z584" s="22"/>
      <c r="AA584" s="22"/>
      <c r="AB584" s="22"/>
      <c r="AC584" s="22"/>
      <c r="AD584" s="22"/>
      <c r="AE584" s="22"/>
      <c r="AF584" s="22"/>
    </row>
    <row r="585">
      <c r="A585" s="12"/>
      <c r="B585" s="12">
        <v>0.0</v>
      </c>
      <c r="C585" s="12">
        <v>0.0</v>
      </c>
      <c r="D585" s="61"/>
      <c r="E585" s="61">
        <v>43965.0</v>
      </c>
      <c r="F585" s="14" t="s">
        <v>2168</v>
      </c>
      <c r="G585" s="44"/>
      <c r="H585" s="39"/>
      <c r="I585" s="39"/>
      <c r="J585" s="17" t="s">
        <v>1817</v>
      </c>
      <c r="K585" s="24" t="s">
        <v>39</v>
      </c>
      <c r="L585" s="19" t="s">
        <v>2169</v>
      </c>
      <c r="M585" s="14" t="s">
        <v>641</v>
      </c>
      <c r="N585" s="20" t="s">
        <v>2170</v>
      </c>
      <c r="O585" s="21">
        <v>43405.0</v>
      </c>
      <c r="P585" s="17">
        <v>2016.0</v>
      </c>
      <c r="Q585" s="22"/>
      <c r="R585" s="22"/>
      <c r="S585" s="22"/>
      <c r="T585" s="22"/>
      <c r="U585" s="22"/>
      <c r="V585" s="22"/>
      <c r="W585" s="22"/>
      <c r="X585" s="22"/>
      <c r="Y585" s="22"/>
      <c r="Z585" s="22"/>
      <c r="AA585" s="22"/>
      <c r="AB585" s="22"/>
      <c r="AC585" s="22"/>
      <c r="AD585" s="22"/>
      <c r="AE585" s="22"/>
      <c r="AF585" s="22"/>
    </row>
    <row r="586">
      <c r="A586" s="12"/>
      <c r="B586" s="12">
        <v>0.0</v>
      </c>
      <c r="C586" s="12">
        <v>0.0</v>
      </c>
      <c r="D586" s="61"/>
      <c r="E586" s="61">
        <v>43965.0</v>
      </c>
      <c r="F586" s="14" t="s">
        <v>2171</v>
      </c>
      <c r="G586" s="44"/>
      <c r="H586" s="39"/>
      <c r="I586" s="39"/>
      <c r="J586" s="17" t="s">
        <v>2172</v>
      </c>
      <c r="K586" s="24" t="s">
        <v>39</v>
      </c>
      <c r="L586" s="19" t="s">
        <v>2173</v>
      </c>
      <c r="M586" s="14" t="s">
        <v>2174</v>
      </c>
      <c r="N586" s="20" t="s">
        <v>2175</v>
      </c>
      <c r="O586" s="21">
        <v>43009.0</v>
      </c>
      <c r="P586" s="17">
        <v>2016.0</v>
      </c>
      <c r="Q586" s="22"/>
      <c r="R586" s="22"/>
      <c r="S586" s="22"/>
      <c r="T586" s="22"/>
      <c r="U586" s="22"/>
      <c r="V586" s="22"/>
      <c r="W586" s="22"/>
      <c r="X586" s="22"/>
      <c r="Y586" s="22"/>
      <c r="Z586" s="22"/>
      <c r="AA586" s="22"/>
      <c r="AB586" s="22"/>
      <c r="AC586" s="22"/>
      <c r="AD586" s="22"/>
      <c r="AE586" s="22"/>
      <c r="AF586" s="22"/>
    </row>
    <row r="587">
      <c r="A587" s="12"/>
      <c r="B587" s="12">
        <v>0.0</v>
      </c>
      <c r="C587" s="12">
        <v>0.0</v>
      </c>
      <c r="D587" s="61"/>
      <c r="E587" s="61">
        <v>43965.0</v>
      </c>
      <c r="F587" s="14" t="s">
        <v>2176</v>
      </c>
      <c r="G587" s="44"/>
      <c r="H587" s="39"/>
      <c r="I587" s="39"/>
      <c r="J587" s="17" t="s">
        <v>2177</v>
      </c>
      <c r="K587" s="24" t="s">
        <v>54</v>
      </c>
      <c r="L587" s="19" t="s">
        <v>2178</v>
      </c>
      <c r="M587" s="14" t="s">
        <v>1814</v>
      </c>
      <c r="N587" s="20" t="s">
        <v>1084</v>
      </c>
      <c r="O587" s="21">
        <v>41760.0</v>
      </c>
      <c r="P587" s="17">
        <v>2013.0</v>
      </c>
      <c r="Q587" s="22"/>
      <c r="R587" s="22"/>
      <c r="S587" s="22"/>
      <c r="T587" s="22"/>
      <c r="U587" s="22"/>
      <c r="V587" s="22"/>
      <c r="W587" s="22"/>
      <c r="X587" s="22"/>
      <c r="Y587" s="22"/>
      <c r="Z587" s="22"/>
      <c r="AA587" s="22"/>
      <c r="AB587" s="22"/>
      <c r="AC587" s="22"/>
      <c r="AD587" s="22"/>
      <c r="AE587" s="22"/>
      <c r="AF587" s="22"/>
    </row>
    <row r="588">
      <c r="A588" s="12"/>
      <c r="B588" s="12">
        <v>0.0</v>
      </c>
      <c r="C588" s="12">
        <v>0.0</v>
      </c>
      <c r="D588" s="61"/>
      <c r="E588" s="61">
        <v>43965.0</v>
      </c>
      <c r="F588" s="14" t="s">
        <v>2179</v>
      </c>
      <c r="G588" s="44"/>
      <c r="H588" s="39"/>
      <c r="I588" s="39"/>
      <c r="J588" s="17" t="s">
        <v>2180</v>
      </c>
      <c r="K588" s="24" t="s">
        <v>39</v>
      </c>
      <c r="L588" s="19" t="s">
        <v>2181</v>
      </c>
      <c r="M588" s="14" t="s">
        <v>641</v>
      </c>
      <c r="N588" s="20" t="s">
        <v>731</v>
      </c>
      <c r="O588" s="21">
        <v>43221.0</v>
      </c>
      <c r="P588" s="17">
        <v>2014.0</v>
      </c>
      <c r="Q588" s="22"/>
      <c r="R588" s="22"/>
      <c r="S588" s="22"/>
      <c r="T588" s="22"/>
      <c r="U588" s="22"/>
      <c r="V588" s="22"/>
      <c r="W588" s="22"/>
      <c r="X588" s="22"/>
      <c r="Y588" s="22"/>
      <c r="Z588" s="22"/>
      <c r="AA588" s="22"/>
      <c r="AB588" s="22"/>
      <c r="AC588" s="22"/>
      <c r="AD588" s="22"/>
      <c r="AE588" s="22"/>
      <c r="AF588" s="22"/>
    </row>
    <row r="589">
      <c r="A589" s="12"/>
      <c r="B589" s="12">
        <v>0.0</v>
      </c>
      <c r="C589" s="12">
        <v>0.0</v>
      </c>
      <c r="D589" s="61"/>
      <c r="E589" s="61">
        <v>43965.0</v>
      </c>
      <c r="F589" s="14" t="s">
        <v>1846</v>
      </c>
      <c r="G589" s="44"/>
      <c r="H589" s="39"/>
      <c r="I589" s="39"/>
      <c r="J589" s="17" t="s">
        <v>1847</v>
      </c>
      <c r="K589" s="24" t="s">
        <v>149</v>
      </c>
      <c r="L589" s="19" t="s">
        <v>1848</v>
      </c>
      <c r="M589" s="14" t="s">
        <v>1814</v>
      </c>
      <c r="N589" s="20" t="s">
        <v>2182</v>
      </c>
      <c r="O589" s="21">
        <v>41760.0</v>
      </c>
      <c r="P589" s="17">
        <v>2011.0</v>
      </c>
      <c r="Q589" s="22"/>
      <c r="R589" s="22"/>
      <c r="S589" s="22"/>
      <c r="T589" s="22"/>
      <c r="U589" s="22"/>
      <c r="V589" s="22"/>
      <c r="W589" s="22"/>
      <c r="X589" s="22"/>
      <c r="Y589" s="22"/>
      <c r="Z589" s="22"/>
      <c r="AA589" s="22"/>
      <c r="AB589" s="22"/>
      <c r="AC589" s="22"/>
      <c r="AD589" s="22"/>
      <c r="AE589" s="22"/>
      <c r="AF589" s="22"/>
    </row>
    <row r="590">
      <c r="A590" s="12"/>
      <c r="B590" s="12">
        <v>0.0</v>
      </c>
      <c r="C590" s="12">
        <v>0.0</v>
      </c>
      <c r="D590" s="61"/>
      <c r="E590" s="61">
        <v>43965.0</v>
      </c>
      <c r="F590" s="14" t="s">
        <v>2183</v>
      </c>
      <c r="G590" s="44"/>
      <c r="H590" s="39"/>
      <c r="I590" s="19" t="s">
        <v>2184</v>
      </c>
      <c r="J590" s="17" t="s">
        <v>2185</v>
      </c>
      <c r="K590" s="24" t="s">
        <v>59</v>
      </c>
      <c r="L590" s="19" t="s">
        <v>2186</v>
      </c>
      <c r="M590" s="14" t="s">
        <v>2187</v>
      </c>
      <c r="N590" s="20" t="s">
        <v>1770</v>
      </c>
      <c r="O590" s="21">
        <v>43556.0</v>
      </c>
      <c r="P590" s="17">
        <v>2018.0</v>
      </c>
      <c r="Q590" s="22"/>
      <c r="R590" s="22"/>
      <c r="S590" s="22"/>
      <c r="T590" s="22"/>
      <c r="U590" s="22"/>
      <c r="V590" s="22"/>
      <c r="W590" s="22"/>
      <c r="X590" s="22"/>
      <c r="Y590" s="22"/>
      <c r="Z590" s="22"/>
      <c r="AA590" s="22"/>
      <c r="AB590" s="22"/>
      <c r="AC590" s="22"/>
      <c r="AD590" s="22"/>
      <c r="AE590" s="22"/>
      <c r="AF590" s="22"/>
    </row>
    <row r="591">
      <c r="A591" s="12"/>
      <c r="B591" s="12">
        <v>0.0</v>
      </c>
      <c r="C591" s="12">
        <v>0.0</v>
      </c>
      <c r="D591" s="61"/>
      <c r="E591" s="61">
        <v>43965.0</v>
      </c>
      <c r="F591" s="14" t="s">
        <v>579</v>
      </c>
      <c r="G591" s="44"/>
      <c r="H591" s="39"/>
      <c r="I591" s="39"/>
      <c r="J591" s="17" t="s">
        <v>2188</v>
      </c>
      <c r="K591" s="24" t="s">
        <v>2189</v>
      </c>
      <c r="L591" s="19" t="s">
        <v>2190</v>
      </c>
      <c r="M591" s="14" t="s">
        <v>580</v>
      </c>
      <c r="N591" s="20" t="s">
        <v>2191</v>
      </c>
      <c r="O591" s="21">
        <v>42217.0</v>
      </c>
      <c r="P591" s="17">
        <v>2014.0</v>
      </c>
      <c r="Q591" s="22"/>
      <c r="R591" s="22"/>
      <c r="S591" s="22"/>
      <c r="T591" s="22"/>
      <c r="U591" s="22"/>
      <c r="V591" s="22"/>
      <c r="W591" s="22"/>
      <c r="X591" s="22"/>
      <c r="Y591" s="22"/>
      <c r="Z591" s="22"/>
      <c r="AA591" s="22"/>
      <c r="AB591" s="22"/>
      <c r="AC591" s="22"/>
      <c r="AD591" s="22"/>
      <c r="AE591" s="22"/>
      <c r="AF591" s="22"/>
    </row>
    <row r="592">
      <c r="A592" s="12"/>
      <c r="B592" s="12">
        <v>0.0</v>
      </c>
      <c r="C592" s="12">
        <v>0.0</v>
      </c>
      <c r="D592" s="61"/>
      <c r="E592" s="61">
        <v>43965.0</v>
      </c>
      <c r="F592" s="14" t="s">
        <v>2192</v>
      </c>
      <c r="G592" s="44"/>
      <c r="H592" s="19" t="s">
        <v>2193</v>
      </c>
      <c r="I592" s="19" t="s">
        <v>2194</v>
      </c>
      <c r="J592" s="17" t="s">
        <v>2195</v>
      </c>
      <c r="K592" s="24" t="s">
        <v>181</v>
      </c>
      <c r="L592" s="19" t="s">
        <v>2196</v>
      </c>
      <c r="M592" s="14" t="s">
        <v>2197</v>
      </c>
      <c r="N592" s="20" t="s">
        <v>641</v>
      </c>
      <c r="O592" s="21">
        <v>43405.0</v>
      </c>
      <c r="P592" s="17">
        <v>2013.0</v>
      </c>
      <c r="Q592" s="22"/>
      <c r="R592" s="22"/>
      <c r="S592" s="22"/>
      <c r="T592" s="22"/>
      <c r="U592" s="22"/>
      <c r="V592" s="22"/>
      <c r="W592" s="22"/>
      <c r="X592" s="22"/>
      <c r="Y592" s="22"/>
      <c r="Z592" s="22"/>
      <c r="AA592" s="22"/>
      <c r="AB592" s="22"/>
      <c r="AC592" s="22"/>
      <c r="AD592" s="22"/>
      <c r="AE592" s="22"/>
      <c r="AF592" s="22"/>
    </row>
    <row r="593">
      <c r="A593" s="12"/>
      <c r="B593" s="12">
        <v>0.0</v>
      </c>
      <c r="C593" s="12">
        <v>0.0</v>
      </c>
      <c r="D593" s="61"/>
      <c r="E593" s="61">
        <v>43965.0</v>
      </c>
      <c r="F593" s="14" t="s">
        <v>2198</v>
      </c>
      <c r="G593" s="44"/>
      <c r="H593" s="39"/>
      <c r="I593" s="39"/>
      <c r="J593" s="17" t="s">
        <v>2199</v>
      </c>
      <c r="K593" s="24" t="s">
        <v>39</v>
      </c>
      <c r="L593" s="19" t="s">
        <v>2200</v>
      </c>
      <c r="M593" s="14" t="s">
        <v>641</v>
      </c>
      <c r="N593" s="20" t="s">
        <v>731</v>
      </c>
      <c r="O593" s="21">
        <v>43891.0</v>
      </c>
      <c r="P593" s="17">
        <v>2018.0</v>
      </c>
      <c r="Q593" s="22"/>
      <c r="R593" s="22"/>
      <c r="S593" s="22"/>
      <c r="T593" s="22"/>
      <c r="U593" s="22"/>
      <c r="V593" s="22"/>
      <c r="W593" s="22"/>
      <c r="X593" s="22"/>
      <c r="Y593" s="22"/>
      <c r="Z593" s="22"/>
      <c r="AA593" s="22"/>
      <c r="AB593" s="22"/>
      <c r="AC593" s="22"/>
      <c r="AD593" s="22"/>
      <c r="AE593" s="22"/>
      <c r="AF593" s="22"/>
    </row>
    <row r="594">
      <c r="A594" s="12"/>
      <c r="B594" s="12">
        <v>0.0</v>
      </c>
      <c r="C594" s="12">
        <v>0.0</v>
      </c>
      <c r="D594" s="61"/>
      <c r="E594" s="61">
        <v>43965.0</v>
      </c>
      <c r="F594" s="14" t="s">
        <v>2201</v>
      </c>
      <c r="G594" s="44"/>
      <c r="H594" s="39"/>
      <c r="I594" s="39"/>
      <c r="J594" s="17" t="s">
        <v>2202</v>
      </c>
      <c r="K594" s="24" t="s">
        <v>86</v>
      </c>
      <c r="L594" s="19" t="s">
        <v>2203</v>
      </c>
      <c r="M594" s="14" t="s">
        <v>2204</v>
      </c>
      <c r="N594" s="20" t="s">
        <v>460</v>
      </c>
      <c r="O594" s="21">
        <v>43252.0</v>
      </c>
      <c r="P594" s="17">
        <v>2016.0</v>
      </c>
      <c r="Q594" s="22"/>
      <c r="R594" s="22"/>
      <c r="S594" s="22"/>
      <c r="T594" s="22"/>
      <c r="U594" s="22"/>
      <c r="V594" s="22"/>
      <c r="W594" s="22"/>
      <c r="X594" s="22"/>
      <c r="Y594" s="22"/>
      <c r="Z594" s="22"/>
      <c r="AA594" s="22"/>
      <c r="AB594" s="22"/>
      <c r="AC594" s="22"/>
      <c r="AD594" s="22"/>
      <c r="AE594" s="22"/>
      <c r="AF594" s="22"/>
    </row>
    <row r="595">
      <c r="A595" s="12"/>
      <c r="B595" s="12">
        <v>0.0</v>
      </c>
      <c r="C595" s="12">
        <v>0.0</v>
      </c>
      <c r="D595" s="61"/>
      <c r="E595" s="61">
        <v>43965.0</v>
      </c>
      <c r="F595" s="14" t="s">
        <v>2205</v>
      </c>
      <c r="G595" s="44"/>
      <c r="H595" s="39"/>
      <c r="I595" s="39"/>
      <c r="J595" s="17" t="s">
        <v>2206</v>
      </c>
      <c r="K595" s="24" t="s">
        <v>2207</v>
      </c>
      <c r="L595" s="19" t="s">
        <v>2208</v>
      </c>
      <c r="M595" s="14" t="s">
        <v>2209</v>
      </c>
      <c r="N595" s="20" t="s">
        <v>641</v>
      </c>
      <c r="O595" s="21">
        <v>43739.0</v>
      </c>
      <c r="P595" s="17">
        <v>2017.0</v>
      </c>
      <c r="Q595" s="22"/>
      <c r="R595" s="22"/>
      <c r="S595" s="22"/>
      <c r="T595" s="22"/>
      <c r="U595" s="22"/>
      <c r="V595" s="22"/>
      <c r="W595" s="22"/>
      <c r="X595" s="22"/>
      <c r="Y595" s="22"/>
      <c r="Z595" s="22"/>
      <c r="AA595" s="22"/>
      <c r="AB595" s="22"/>
      <c r="AC595" s="22"/>
      <c r="AD595" s="22"/>
      <c r="AE595" s="22"/>
      <c r="AF595" s="22"/>
    </row>
    <row r="596">
      <c r="A596" s="12"/>
      <c r="B596" s="12">
        <v>0.0</v>
      </c>
      <c r="C596" s="12">
        <v>0.0</v>
      </c>
      <c r="D596" s="61"/>
      <c r="E596" s="61">
        <v>43965.0</v>
      </c>
      <c r="F596" s="14" t="s">
        <v>2210</v>
      </c>
      <c r="G596" s="44"/>
      <c r="H596" s="39"/>
      <c r="I596" s="19" t="s">
        <v>2211</v>
      </c>
      <c r="J596" s="17" t="s">
        <v>2212</v>
      </c>
      <c r="K596" s="24" t="s">
        <v>149</v>
      </c>
      <c r="L596" s="19" t="s">
        <v>2213</v>
      </c>
      <c r="M596" s="14" t="s">
        <v>2214</v>
      </c>
      <c r="N596" s="20" t="s">
        <v>1177</v>
      </c>
      <c r="O596" s="21">
        <v>43709.0</v>
      </c>
      <c r="P596" s="17">
        <v>2018.0</v>
      </c>
      <c r="Q596" s="22"/>
      <c r="R596" s="22"/>
      <c r="S596" s="22"/>
      <c r="T596" s="22"/>
      <c r="U596" s="22"/>
      <c r="V596" s="22"/>
      <c r="W596" s="22"/>
      <c r="X596" s="22"/>
      <c r="Y596" s="22"/>
      <c r="Z596" s="22"/>
      <c r="AA596" s="22"/>
      <c r="AB596" s="22"/>
      <c r="AC596" s="22"/>
      <c r="AD596" s="22"/>
      <c r="AE596" s="22"/>
      <c r="AF596" s="22"/>
    </row>
    <row r="597">
      <c r="A597" s="12"/>
      <c r="B597" s="12">
        <v>0.0</v>
      </c>
      <c r="C597" s="12">
        <v>0.0</v>
      </c>
      <c r="D597" s="61"/>
      <c r="E597" s="61">
        <v>43965.0</v>
      </c>
      <c r="F597" s="14" t="s">
        <v>2215</v>
      </c>
      <c r="G597" s="44"/>
      <c r="H597" s="39"/>
      <c r="I597" s="39"/>
      <c r="J597" s="17" t="s">
        <v>2216</v>
      </c>
      <c r="K597" s="24" t="s">
        <v>86</v>
      </c>
      <c r="L597" s="19" t="s">
        <v>2217</v>
      </c>
      <c r="M597" s="14" t="s">
        <v>2218</v>
      </c>
      <c r="N597" s="20" t="s">
        <v>2219</v>
      </c>
      <c r="O597" s="21">
        <v>43313.0</v>
      </c>
      <c r="P597" s="17">
        <v>2018.0</v>
      </c>
      <c r="Q597" s="22"/>
      <c r="R597" s="22"/>
      <c r="S597" s="22"/>
      <c r="T597" s="22"/>
      <c r="U597" s="22"/>
      <c r="V597" s="22"/>
      <c r="W597" s="22"/>
      <c r="X597" s="22"/>
      <c r="Y597" s="22"/>
      <c r="Z597" s="22"/>
      <c r="AA597" s="22"/>
      <c r="AB597" s="22"/>
      <c r="AC597" s="22"/>
      <c r="AD597" s="22"/>
      <c r="AE597" s="22"/>
      <c r="AF597" s="22"/>
    </row>
    <row r="598">
      <c r="A598" s="12"/>
      <c r="B598" s="12">
        <v>0.0</v>
      </c>
      <c r="C598" s="12">
        <v>0.0</v>
      </c>
      <c r="D598" s="61"/>
      <c r="E598" s="61">
        <v>43965.0</v>
      </c>
      <c r="F598" s="14" t="s">
        <v>2220</v>
      </c>
      <c r="G598" s="44"/>
      <c r="H598" s="39"/>
      <c r="I598" s="39"/>
      <c r="J598" s="17" t="s">
        <v>2221</v>
      </c>
      <c r="K598" s="24" t="s">
        <v>181</v>
      </c>
      <c r="L598" s="19" t="s">
        <v>2222</v>
      </c>
      <c r="M598" s="14" t="s">
        <v>1177</v>
      </c>
      <c r="N598" s="20" t="s">
        <v>2223</v>
      </c>
      <c r="O598" s="21">
        <v>43221.0</v>
      </c>
      <c r="P598" s="17">
        <v>2014.0</v>
      </c>
      <c r="Q598" s="22"/>
      <c r="R598" s="22"/>
      <c r="S598" s="22"/>
      <c r="T598" s="22"/>
      <c r="U598" s="22"/>
      <c r="V598" s="22"/>
      <c r="W598" s="22"/>
      <c r="X598" s="22"/>
      <c r="Y598" s="22"/>
      <c r="Z598" s="22"/>
      <c r="AA598" s="22"/>
      <c r="AB598" s="22"/>
      <c r="AC598" s="22"/>
      <c r="AD598" s="22"/>
      <c r="AE598" s="22"/>
      <c r="AF598" s="22"/>
    </row>
    <row r="599">
      <c r="A599" s="12"/>
      <c r="B599" s="12">
        <v>0.0</v>
      </c>
      <c r="C599" s="12">
        <v>0.0</v>
      </c>
      <c r="D599" s="61"/>
      <c r="E599" s="61">
        <v>43965.0</v>
      </c>
      <c r="F599" s="14" t="s">
        <v>2224</v>
      </c>
      <c r="G599" s="44"/>
      <c r="H599" s="39"/>
      <c r="I599" s="39"/>
      <c r="J599" s="17" t="s">
        <v>2225</v>
      </c>
      <c r="K599" s="24" t="s">
        <v>39</v>
      </c>
      <c r="L599" s="19" t="s">
        <v>2226</v>
      </c>
      <c r="M599" s="14" t="s">
        <v>1177</v>
      </c>
      <c r="N599" s="20" t="s">
        <v>548</v>
      </c>
      <c r="O599" s="21">
        <v>43101.0</v>
      </c>
      <c r="P599" s="17">
        <v>2014.0</v>
      </c>
      <c r="Q599" s="22"/>
      <c r="R599" s="22"/>
      <c r="S599" s="22"/>
      <c r="T599" s="22"/>
      <c r="U599" s="22"/>
      <c r="V599" s="22"/>
      <c r="W599" s="22"/>
      <c r="X599" s="22"/>
      <c r="Y599" s="22"/>
      <c r="Z599" s="22"/>
      <c r="AA599" s="22"/>
      <c r="AB599" s="22"/>
      <c r="AC599" s="22"/>
      <c r="AD599" s="22"/>
      <c r="AE599" s="22"/>
      <c r="AF599" s="22"/>
    </row>
    <row r="600">
      <c r="A600" s="12"/>
      <c r="B600" s="12">
        <v>0.0</v>
      </c>
      <c r="C600" s="12">
        <v>0.0</v>
      </c>
      <c r="D600" s="61"/>
      <c r="E600" s="61">
        <v>43965.0</v>
      </c>
      <c r="F600" s="14" t="s">
        <v>2227</v>
      </c>
      <c r="G600" s="44"/>
      <c r="H600" s="39"/>
      <c r="I600" s="39"/>
      <c r="J600" s="17" t="s">
        <v>2228</v>
      </c>
      <c r="K600" s="24" t="s">
        <v>86</v>
      </c>
      <c r="L600" s="19" t="s">
        <v>2229</v>
      </c>
      <c r="M600" s="14" t="s">
        <v>641</v>
      </c>
      <c r="N600" s="20" t="s">
        <v>900</v>
      </c>
      <c r="O600" s="21">
        <v>43862.0</v>
      </c>
      <c r="P600" s="17">
        <v>2020.0</v>
      </c>
      <c r="Q600" s="22"/>
      <c r="R600" s="22"/>
      <c r="S600" s="22"/>
      <c r="T600" s="22"/>
      <c r="U600" s="22"/>
      <c r="V600" s="22"/>
      <c r="W600" s="22"/>
      <c r="X600" s="22"/>
      <c r="Y600" s="22"/>
      <c r="Z600" s="22"/>
      <c r="AA600" s="22"/>
      <c r="AB600" s="22"/>
      <c r="AC600" s="22"/>
      <c r="AD600" s="22"/>
      <c r="AE600" s="22"/>
      <c r="AF600" s="22"/>
    </row>
    <row r="601">
      <c r="A601" s="12"/>
      <c r="B601" s="12">
        <v>0.0</v>
      </c>
      <c r="C601" s="12">
        <v>0.0</v>
      </c>
      <c r="D601" s="61"/>
      <c r="E601" s="61">
        <v>43965.0</v>
      </c>
      <c r="F601" s="14" t="s">
        <v>2230</v>
      </c>
      <c r="G601" s="44"/>
      <c r="H601" s="39"/>
      <c r="I601" s="39"/>
      <c r="J601" s="17" t="s">
        <v>2231</v>
      </c>
      <c r="K601" s="24" t="s">
        <v>181</v>
      </c>
      <c r="L601" s="19" t="s">
        <v>2232</v>
      </c>
      <c r="M601" s="14" t="s">
        <v>641</v>
      </c>
      <c r="N601" s="20" t="s">
        <v>641</v>
      </c>
      <c r="O601" s="21">
        <v>43374.0</v>
      </c>
      <c r="P601" s="17">
        <v>2018.0</v>
      </c>
      <c r="Q601" s="22"/>
      <c r="R601" s="22"/>
      <c r="S601" s="22"/>
      <c r="T601" s="22"/>
      <c r="U601" s="22"/>
      <c r="V601" s="22"/>
      <c r="W601" s="22"/>
      <c r="X601" s="22"/>
      <c r="Y601" s="22"/>
      <c r="Z601" s="22"/>
      <c r="AA601" s="22"/>
      <c r="AB601" s="22"/>
      <c r="AC601" s="22"/>
      <c r="AD601" s="22"/>
      <c r="AE601" s="22"/>
      <c r="AF601" s="22"/>
    </row>
    <row r="602">
      <c r="A602" s="12"/>
      <c r="B602" s="12">
        <v>0.0</v>
      </c>
      <c r="C602" s="12">
        <v>0.0</v>
      </c>
      <c r="D602" s="61"/>
      <c r="E602" s="61">
        <v>43965.0</v>
      </c>
      <c r="F602" s="14" t="s">
        <v>2233</v>
      </c>
      <c r="G602" s="44"/>
      <c r="H602" s="39"/>
      <c r="I602" s="39"/>
      <c r="J602" s="17" t="s">
        <v>2234</v>
      </c>
      <c r="K602" s="24" t="s">
        <v>181</v>
      </c>
      <c r="L602" s="19" t="s">
        <v>2235</v>
      </c>
      <c r="M602" s="14" t="s">
        <v>2236</v>
      </c>
      <c r="N602" s="20" t="s">
        <v>30</v>
      </c>
      <c r="O602" s="21">
        <v>43466.0</v>
      </c>
      <c r="P602" s="17">
        <v>2015.0</v>
      </c>
      <c r="Q602" s="22"/>
      <c r="R602" s="22"/>
      <c r="S602" s="22"/>
      <c r="T602" s="22"/>
      <c r="U602" s="22"/>
      <c r="V602" s="22"/>
      <c r="W602" s="22"/>
      <c r="X602" s="22"/>
      <c r="Y602" s="22"/>
      <c r="Z602" s="22"/>
      <c r="AA602" s="22"/>
      <c r="AB602" s="22"/>
      <c r="AC602" s="22"/>
      <c r="AD602" s="22"/>
      <c r="AE602" s="22"/>
      <c r="AF602" s="22"/>
    </row>
    <row r="603">
      <c r="A603" s="12"/>
      <c r="B603" s="12">
        <v>0.0</v>
      </c>
      <c r="C603" s="12">
        <v>0.0</v>
      </c>
      <c r="D603" s="61"/>
      <c r="E603" s="61">
        <v>43965.0</v>
      </c>
      <c r="F603" s="14" t="s">
        <v>2237</v>
      </c>
      <c r="G603" s="44"/>
      <c r="H603" s="39"/>
      <c r="I603" s="19" t="s">
        <v>2238</v>
      </c>
      <c r="J603" s="17" t="s">
        <v>2239</v>
      </c>
      <c r="K603" s="24" t="s">
        <v>497</v>
      </c>
      <c r="L603" s="19" t="s">
        <v>2240</v>
      </c>
      <c r="M603" s="14" t="s">
        <v>2241</v>
      </c>
      <c r="N603" s="20" t="s">
        <v>548</v>
      </c>
      <c r="O603" s="21">
        <v>43739.0</v>
      </c>
      <c r="P603" s="17">
        <v>2016.0</v>
      </c>
      <c r="Q603" s="22"/>
      <c r="R603" s="22"/>
      <c r="S603" s="22"/>
      <c r="T603" s="22"/>
      <c r="U603" s="22"/>
      <c r="V603" s="22"/>
      <c r="W603" s="22"/>
      <c r="X603" s="22"/>
      <c r="Y603" s="22"/>
      <c r="Z603" s="22"/>
      <c r="AA603" s="22"/>
      <c r="AB603" s="22"/>
      <c r="AC603" s="22"/>
      <c r="AD603" s="22"/>
      <c r="AE603" s="22"/>
      <c r="AF603" s="22"/>
    </row>
    <row r="604">
      <c r="A604" s="12"/>
      <c r="B604" s="12">
        <v>0.0</v>
      </c>
      <c r="C604" s="12">
        <v>0.0</v>
      </c>
      <c r="D604" s="61"/>
      <c r="E604" s="61">
        <v>43965.0</v>
      </c>
      <c r="F604" s="14" t="s">
        <v>2242</v>
      </c>
      <c r="G604" s="44"/>
      <c r="H604" s="39"/>
      <c r="I604" s="39"/>
      <c r="J604" s="17" t="s">
        <v>2243</v>
      </c>
      <c r="K604" s="24" t="s">
        <v>39</v>
      </c>
      <c r="L604" s="19" t="s">
        <v>2244</v>
      </c>
      <c r="M604" s="14" t="s">
        <v>1177</v>
      </c>
      <c r="N604" s="20" t="s">
        <v>1196</v>
      </c>
      <c r="O604" s="21">
        <v>42826.0</v>
      </c>
      <c r="P604" s="17">
        <v>2014.0</v>
      </c>
      <c r="Q604" s="22"/>
      <c r="R604" s="22"/>
      <c r="S604" s="22"/>
      <c r="T604" s="22"/>
      <c r="U604" s="22"/>
      <c r="V604" s="22"/>
      <c r="W604" s="22"/>
      <c r="X604" s="22"/>
      <c r="Y604" s="22"/>
      <c r="Z604" s="22"/>
      <c r="AA604" s="22"/>
      <c r="AB604" s="22"/>
      <c r="AC604" s="22"/>
      <c r="AD604" s="22"/>
      <c r="AE604" s="22"/>
      <c r="AF604" s="22"/>
    </row>
    <row r="605">
      <c r="A605" s="12"/>
      <c r="B605" s="12">
        <v>0.0</v>
      </c>
      <c r="C605" s="12">
        <v>0.0</v>
      </c>
      <c r="D605" s="61"/>
      <c r="E605" s="61">
        <v>43965.0</v>
      </c>
      <c r="F605" s="14" t="s">
        <v>2245</v>
      </c>
      <c r="G605" s="44"/>
      <c r="H605" s="39"/>
      <c r="I605" s="39"/>
      <c r="J605" s="17" t="s">
        <v>2246</v>
      </c>
      <c r="K605" s="24" t="s">
        <v>39</v>
      </c>
      <c r="L605" s="19" t="s">
        <v>2247</v>
      </c>
      <c r="M605" s="14" t="s">
        <v>2248</v>
      </c>
      <c r="N605" s="20" t="s">
        <v>2249</v>
      </c>
      <c r="O605" s="21">
        <v>43770.0</v>
      </c>
      <c r="P605" s="17">
        <v>2011.0</v>
      </c>
      <c r="Q605" s="22"/>
      <c r="R605" s="22"/>
      <c r="S605" s="22"/>
      <c r="T605" s="22"/>
      <c r="U605" s="22"/>
      <c r="V605" s="22"/>
      <c r="W605" s="22"/>
      <c r="X605" s="22"/>
      <c r="Y605" s="22"/>
      <c r="Z605" s="22"/>
      <c r="AA605" s="22"/>
      <c r="AB605" s="22"/>
      <c r="AC605" s="22"/>
      <c r="AD605" s="22"/>
      <c r="AE605" s="22"/>
      <c r="AF605" s="22"/>
    </row>
    <row r="606">
      <c r="A606" s="12"/>
      <c r="B606" s="12">
        <v>0.0</v>
      </c>
      <c r="C606" s="12">
        <v>0.0</v>
      </c>
      <c r="D606" s="61"/>
      <c r="E606" s="61">
        <v>43965.0</v>
      </c>
      <c r="F606" s="14" t="s">
        <v>2250</v>
      </c>
      <c r="G606" s="44"/>
      <c r="H606" s="39"/>
      <c r="I606" s="39"/>
      <c r="J606" s="17" t="s">
        <v>2251</v>
      </c>
      <c r="K606" s="24" t="s">
        <v>39</v>
      </c>
      <c r="L606" s="19" t="s">
        <v>2252</v>
      </c>
      <c r="M606" s="14" t="s">
        <v>2253</v>
      </c>
      <c r="N606" s="20" t="s">
        <v>1196</v>
      </c>
      <c r="O606" s="21">
        <v>43191.0</v>
      </c>
      <c r="P606" s="17">
        <v>2014.0</v>
      </c>
      <c r="Q606" s="22"/>
      <c r="R606" s="22"/>
      <c r="S606" s="22"/>
      <c r="T606" s="22"/>
      <c r="U606" s="22"/>
      <c r="V606" s="22"/>
      <c r="W606" s="22"/>
      <c r="X606" s="22"/>
      <c r="Y606" s="22"/>
      <c r="Z606" s="22"/>
      <c r="AA606" s="22"/>
      <c r="AB606" s="22"/>
      <c r="AC606" s="22"/>
      <c r="AD606" s="22"/>
      <c r="AE606" s="22"/>
      <c r="AF606" s="22"/>
    </row>
    <row r="607">
      <c r="A607" s="12"/>
      <c r="B607" s="12">
        <v>0.0</v>
      </c>
      <c r="C607" s="12">
        <v>0.0</v>
      </c>
      <c r="D607" s="61"/>
      <c r="E607" s="61">
        <v>43965.0</v>
      </c>
      <c r="F607" s="14" t="s">
        <v>2254</v>
      </c>
      <c r="G607" s="44"/>
      <c r="H607" s="39"/>
      <c r="I607" s="19" t="s">
        <v>2255</v>
      </c>
      <c r="J607" s="17" t="s">
        <v>2256</v>
      </c>
      <c r="K607" s="24" t="s">
        <v>39</v>
      </c>
      <c r="L607" s="19" t="s">
        <v>2257</v>
      </c>
      <c r="M607" s="14" t="s">
        <v>1177</v>
      </c>
      <c r="N607" s="20" t="s">
        <v>1177</v>
      </c>
      <c r="O607" s="21">
        <v>43466.0</v>
      </c>
      <c r="P607" s="17">
        <v>2005.0</v>
      </c>
      <c r="Q607" s="22"/>
      <c r="R607" s="22"/>
      <c r="S607" s="22"/>
      <c r="T607" s="22"/>
      <c r="U607" s="22"/>
      <c r="V607" s="22"/>
      <c r="W607" s="22"/>
      <c r="X607" s="22"/>
      <c r="Y607" s="22"/>
      <c r="Z607" s="22"/>
      <c r="AA607" s="22"/>
      <c r="AB607" s="22"/>
      <c r="AC607" s="22"/>
      <c r="AD607" s="22"/>
      <c r="AE607" s="22"/>
      <c r="AF607" s="22"/>
    </row>
    <row r="608">
      <c r="A608" s="12"/>
      <c r="B608" s="12">
        <v>0.0</v>
      </c>
      <c r="C608" s="12">
        <v>0.0</v>
      </c>
      <c r="D608" s="61"/>
      <c r="E608" s="61">
        <v>43965.0</v>
      </c>
      <c r="F608" s="14" t="s">
        <v>2258</v>
      </c>
      <c r="G608" s="44"/>
      <c r="H608" s="39"/>
      <c r="I608" s="19" t="s">
        <v>2259</v>
      </c>
      <c r="J608" s="17" t="s">
        <v>2260</v>
      </c>
      <c r="K608" s="24" t="s">
        <v>149</v>
      </c>
      <c r="L608" s="19" t="s">
        <v>2261</v>
      </c>
      <c r="M608" s="14" t="s">
        <v>1177</v>
      </c>
      <c r="N608" s="20" t="s">
        <v>1177</v>
      </c>
      <c r="O608" s="63">
        <v>43344.0</v>
      </c>
      <c r="P608" s="17">
        <v>2016.0</v>
      </c>
      <c r="Q608" s="22"/>
      <c r="R608" s="22"/>
      <c r="S608" s="22"/>
      <c r="T608" s="22"/>
      <c r="U608" s="22"/>
      <c r="V608" s="22"/>
      <c r="W608" s="22"/>
      <c r="X608" s="22"/>
      <c r="Y608" s="22"/>
      <c r="Z608" s="22"/>
      <c r="AA608" s="22"/>
      <c r="AB608" s="22"/>
      <c r="AC608" s="22"/>
      <c r="AD608" s="22"/>
      <c r="AE608" s="22"/>
      <c r="AF608" s="22"/>
    </row>
    <row r="609">
      <c r="A609" s="12"/>
      <c r="B609" s="12">
        <v>0.0</v>
      </c>
      <c r="C609" s="12">
        <v>0.0</v>
      </c>
      <c r="D609" s="61"/>
      <c r="E609" s="61">
        <v>43965.0</v>
      </c>
      <c r="F609" s="14" t="s">
        <v>2262</v>
      </c>
      <c r="G609" s="44"/>
      <c r="H609" s="19" t="s">
        <v>2263</v>
      </c>
      <c r="I609" s="39"/>
      <c r="J609" s="17" t="s">
        <v>2264</v>
      </c>
      <c r="K609" s="24" t="s">
        <v>86</v>
      </c>
      <c r="L609" s="19" t="s">
        <v>2265</v>
      </c>
      <c r="M609" s="14" t="s">
        <v>2266</v>
      </c>
      <c r="N609" s="20" t="s">
        <v>965</v>
      </c>
      <c r="O609" s="21">
        <v>43678.0</v>
      </c>
      <c r="P609" s="17">
        <v>2017.0</v>
      </c>
      <c r="Q609" s="22"/>
      <c r="R609" s="22"/>
      <c r="S609" s="22"/>
      <c r="T609" s="22"/>
      <c r="U609" s="22"/>
      <c r="V609" s="22"/>
      <c r="W609" s="22"/>
      <c r="X609" s="22"/>
      <c r="Y609" s="22"/>
      <c r="Z609" s="22"/>
      <c r="AA609" s="22"/>
      <c r="AB609" s="22"/>
      <c r="AC609" s="22"/>
      <c r="AD609" s="22"/>
      <c r="AE609" s="22"/>
      <c r="AF609" s="22"/>
    </row>
    <row r="610">
      <c r="A610" s="12"/>
      <c r="B610" s="12">
        <v>0.0</v>
      </c>
      <c r="C610" s="12">
        <v>0.0</v>
      </c>
      <c r="D610" s="61"/>
      <c r="E610" s="61">
        <v>43965.0</v>
      </c>
      <c r="F610" s="14" t="s">
        <v>2267</v>
      </c>
      <c r="G610" s="44"/>
      <c r="H610" s="64"/>
      <c r="I610" s="39"/>
      <c r="J610" s="17" t="s">
        <v>2268</v>
      </c>
      <c r="K610" s="24" t="s">
        <v>297</v>
      </c>
      <c r="L610" s="19" t="s">
        <v>2269</v>
      </c>
      <c r="M610" s="14" t="s">
        <v>641</v>
      </c>
      <c r="N610" s="20" t="s">
        <v>2270</v>
      </c>
      <c r="O610" s="21">
        <v>43466.0</v>
      </c>
      <c r="P610" s="17">
        <v>2017.0</v>
      </c>
      <c r="Q610" s="22"/>
      <c r="R610" s="22"/>
      <c r="S610" s="22"/>
      <c r="T610" s="22"/>
      <c r="U610" s="22"/>
      <c r="V610" s="22"/>
      <c r="W610" s="22"/>
      <c r="X610" s="22"/>
      <c r="Y610" s="22"/>
      <c r="Z610" s="22"/>
      <c r="AA610" s="22"/>
      <c r="AB610" s="22"/>
      <c r="AC610" s="22"/>
      <c r="AD610" s="22"/>
      <c r="AE610" s="22"/>
      <c r="AF610" s="22"/>
    </row>
    <row r="611">
      <c r="A611" s="12"/>
      <c r="B611" s="12">
        <v>0.0</v>
      </c>
      <c r="C611" s="12">
        <v>0.0</v>
      </c>
      <c r="D611" s="61"/>
      <c r="E611" s="61">
        <v>43965.0</v>
      </c>
      <c r="F611" s="14" t="s">
        <v>2271</v>
      </c>
      <c r="G611" s="44"/>
      <c r="H611" s="39"/>
      <c r="I611" s="65" t="s">
        <v>2272</v>
      </c>
      <c r="J611" s="17" t="s">
        <v>2273</v>
      </c>
      <c r="K611" s="24" t="s">
        <v>39</v>
      </c>
      <c r="L611" s="19" t="s">
        <v>2274</v>
      </c>
      <c r="M611" s="14" t="s">
        <v>2275</v>
      </c>
      <c r="N611" s="20" t="s">
        <v>2276</v>
      </c>
      <c r="O611" s="21">
        <v>42064.0</v>
      </c>
      <c r="P611" s="17">
        <v>2009.0</v>
      </c>
      <c r="Q611" s="22"/>
      <c r="R611" s="22"/>
      <c r="S611" s="22"/>
      <c r="T611" s="22"/>
      <c r="U611" s="22"/>
      <c r="V611" s="22"/>
      <c r="W611" s="22"/>
      <c r="X611" s="22"/>
      <c r="Y611" s="22"/>
      <c r="Z611" s="22"/>
      <c r="AA611" s="22"/>
      <c r="AB611" s="22"/>
      <c r="AC611" s="22"/>
      <c r="AD611" s="22"/>
      <c r="AE611" s="22"/>
      <c r="AF611" s="22"/>
    </row>
    <row r="612">
      <c r="A612" s="12"/>
      <c r="B612" s="12">
        <v>0.0</v>
      </c>
      <c r="C612" s="12">
        <v>0.0</v>
      </c>
      <c r="D612" s="61"/>
      <c r="E612" s="61">
        <v>43965.0</v>
      </c>
      <c r="F612" s="14" t="s">
        <v>2277</v>
      </c>
      <c r="G612" s="44"/>
      <c r="H612" s="39"/>
      <c r="I612" s="39"/>
      <c r="J612" s="17" t="s">
        <v>2278</v>
      </c>
      <c r="K612" s="24" t="s">
        <v>962</v>
      </c>
      <c r="L612" s="19" t="s">
        <v>2279</v>
      </c>
      <c r="M612" s="14" t="s">
        <v>2214</v>
      </c>
      <c r="N612" s="20" t="s">
        <v>2280</v>
      </c>
      <c r="O612" s="21">
        <v>43831.0</v>
      </c>
      <c r="P612" s="17">
        <v>2016.0</v>
      </c>
      <c r="Q612" s="22"/>
      <c r="R612" s="22"/>
      <c r="S612" s="22"/>
      <c r="T612" s="22"/>
      <c r="U612" s="22"/>
      <c r="V612" s="22"/>
      <c r="W612" s="22"/>
      <c r="X612" s="22"/>
      <c r="Y612" s="22"/>
      <c r="Z612" s="22"/>
      <c r="AA612" s="22"/>
      <c r="AB612" s="22"/>
      <c r="AC612" s="22"/>
      <c r="AD612" s="22"/>
      <c r="AE612" s="22"/>
      <c r="AF612" s="22"/>
    </row>
    <row r="613">
      <c r="A613" s="12"/>
      <c r="B613" s="12">
        <v>0.0</v>
      </c>
      <c r="C613" s="12">
        <v>0.0</v>
      </c>
      <c r="D613" s="61"/>
      <c r="E613" s="61">
        <v>43965.0</v>
      </c>
      <c r="F613" s="14" t="s">
        <v>2281</v>
      </c>
      <c r="G613" s="44"/>
      <c r="H613" s="39"/>
      <c r="I613" s="19" t="s">
        <v>2282</v>
      </c>
      <c r="J613" s="17" t="s">
        <v>2283</v>
      </c>
      <c r="K613" s="24" t="s">
        <v>39</v>
      </c>
      <c r="L613" s="19" t="s">
        <v>2284</v>
      </c>
      <c r="M613" s="14" t="s">
        <v>641</v>
      </c>
      <c r="N613" s="20" t="s">
        <v>61</v>
      </c>
      <c r="O613" s="21">
        <v>43466.0</v>
      </c>
      <c r="P613" s="17">
        <v>2010.0</v>
      </c>
      <c r="Q613" s="22"/>
      <c r="R613" s="22"/>
      <c r="S613" s="22"/>
      <c r="T613" s="22"/>
      <c r="U613" s="22"/>
      <c r="V613" s="22"/>
      <c r="W613" s="22"/>
      <c r="X613" s="22"/>
      <c r="Y613" s="22"/>
      <c r="Z613" s="22"/>
      <c r="AA613" s="22"/>
      <c r="AB613" s="22"/>
      <c r="AC613" s="22"/>
      <c r="AD613" s="22"/>
      <c r="AE613" s="22"/>
      <c r="AF613" s="22"/>
    </row>
    <row r="614">
      <c r="A614" s="12"/>
      <c r="B614" s="12">
        <v>0.0</v>
      </c>
      <c r="C614" s="12">
        <v>0.0</v>
      </c>
      <c r="D614" s="61"/>
      <c r="E614" s="61">
        <v>43965.0</v>
      </c>
      <c r="F614" s="14" t="s">
        <v>2285</v>
      </c>
      <c r="G614" s="44"/>
      <c r="H614" s="39"/>
      <c r="I614" s="19" t="s">
        <v>2286</v>
      </c>
      <c r="J614" s="17" t="s">
        <v>2287</v>
      </c>
      <c r="K614" s="24" t="s">
        <v>1117</v>
      </c>
      <c r="L614" s="19" t="s">
        <v>2288</v>
      </c>
      <c r="M614" s="14" t="s">
        <v>1177</v>
      </c>
      <c r="N614" s="20" t="s">
        <v>2289</v>
      </c>
      <c r="O614" s="21">
        <v>43313.0</v>
      </c>
      <c r="P614" s="17">
        <v>2014.0</v>
      </c>
      <c r="Q614" s="22"/>
      <c r="R614" s="22"/>
      <c r="S614" s="22"/>
      <c r="T614" s="22"/>
      <c r="U614" s="22"/>
      <c r="V614" s="22"/>
      <c r="W614" s="22"/>
      <c r="X614" s="22"/>
      <c r="Y614" s="22"/>
      <c r="Z614" s="22"/>
      <c r="AA614" s="22"/>
      <c r="AB614" s="22"/>
      <c r="AC614" s="22"/>
      <c r="AD614" s="22"/>
      <c r="AE614" s="22"/>
      <c r="AF614" s="22"/>
    </row>
    <row r="615">
      <c r="A615" s="12"/>
      <c r="B615" s="12">
        <v>0.0</v>
      </c>
      <c r="C615" s="12">
        <v>0.0</v>
      </c>
      <c r="D615" s="61"/>
      <c r="E615" s="61">
        <v>43965.0</v>
      </c>
      <c r="F615" s="14" t="s">
        <v>2290</v>
      </c>
      <c r="G615" s="44"/>
      <c r="H615" s="39"/>
      <c r="I615" s="39"/>
      <c r="J615" s="17" t="s">
        <v>2291</v>
      </c>
      <c r="K615" s="24" t="s">
        <v>86</v>
      </c>
      <c r="L615" s="19" t="s">
        <v>2292</v>
      </c>
      <c r="M615" s="14" t="s">
        <v>1013</v>
      </c>
      <c r="N615" s="20" t="s">
        <v>1014</v>
      </c>
      <c r="O615" s="21">
        <v>43647.0</v>
      </c>
      <c r="P615" s="17">
        <v>2016.0</v>
      </c>
      <c r="Q615" s="22"/>
      <c r="R615" s="22"/>
      <c r="S615" s="22"/>
      <c r="T615" s="22"/>
      <c r="U615" s="22"/>
      <c r="V615" s="22"/>
      <c r="W615" s="22"/>
      <c r="X615" s="22"/>
      <c r="Y615" s="22"/>
      <c r="Z615" s="22"/>
      <c r="AA615" s="22"/>
      <c r="AB615" s="22"/>
      <c r="AC615" s="22"/>
      <c r="AD615" s="22"/>
      <c r="AE615" s="22"/>
      <c r="AF615" s="22"/>
    </row>
    <row r="616">
      <c r="A616" s="12"/>
      <c r="B616" s="12">
        <v>0.0</v>
      </c>
      <c r="C616" s="12">
        <v>0.0</v>
      </c>
      <c r="D616" s="61"/>
      <c r="E616" s="61">
        <v>43965.0</v>
      </c>
      <c r="F616" s="14" t="s">
        <v>2293</v>
      </c>
      <c r="G616" s="44"/>
      <c r="H616" s="39"/>
      <c r="I616" s="19" t="s">
        <v>2294</v>
      </c>
      <c r="J616" s="17" t="s">
        <v>2295</v>
      </c>
      <c r="K616" s="24" t="s">
        <v>86</v>
      </c>
      <c r="L616" s="19" t="s">
        <v>2296</v>
      </c>
      <c r="M616" s="14" t="s">
        <v>1177</v>
      </c>
      <c r="N616" s="20" t="s">
        <v>731</v>
      </c>
      <c r="O616" s="21">
        <v>43831.0</v>
      </c>
      <c r="P616" s="17">
        <v>2016.0</v>
      </c>
      <c r="Q616" s="22"/>
      <c r="R616" s="22"/>
      <c r="S616" s="22"/>
      <c r="T616" s="22"/>
      <c r="U616" s="22"/>
      <c r="V616" s="22"/>
      <c r="W616" s="22"/>
      <c r="X616" s="22"/>
      <c r="Y616" s="22"/>
      <c r="Z616" s="22"/>
      <c r="AA616" s="22"/>
      <c r="AB616" s="22"/>
      <c r="AC616" s="22"/>
      <c r="AD616" s="22"/>
      <c r="AE616" s="22"/>
      <c r="AF616" s="22"/>
    </row>
    <row r="617">
      <c r="A617" s="12"/>
      <c r="B617" s="12">
        <v>0.0</v>
      </c>
      <c r="C617" s="12">
        <v>0.0</v>
      </c>
      <c r="D617" s="61"/>
      <c r="E617" s="61">
        <v>43965.0</v>
      </c>
      <c r="F617" s="14" t="s">
        <v>2297</v>
      </c>
      <c r="G617" s="44"/>
      <c r="H617" s="39"/>
      <c r="I617" s="19" t="s">
        <v>2298</v>
      </c>
      <c r="J617" s="17" t="s">
        <v>2299</v>
      </c>
      <c r="K617" s="24" t="s">
        <v>181</v>
      </c>
      <c r="L617" s="19" t="s">
        <v>2300</v>
      </c>
      <c r="M617" s="14" t="s">
        <v>2301</v>
      </c>
      <c r="N617" s="20" t="s">
        <v>641</v>
      </c>
      <c r="O617" s="21">
        <v>43252.0</v>
      </c>
      <c r="P617" s="17">
        <v>2013.0</v>
      </c>
      <c r="Q617" s="22"/>
      <c r="R617" s="22"/>
      <c r="S617" s="22"/>
      <c r="T617" s="22"/>
      <c r="U617" s="22"/>
      <c r="V617" s="22"/>
      <c r="W617" s="22"/>
      <c r="X617" s="22"/>
      <c r="Y617" s="22"/>
      <c r="Z617" s="22"/>
      <c r="AA617" s="22"/>
      <c r="AB617" s="22"/>
      <c r="AC617" s="22"/>
      <c r="AD617" s="22"/>
      <c r="AE617" s="22"/>
      <c r="AF617" s="22"/>
    </row>
    <row r="618">
      <c r="A618" s="12"/>
      <c r="B618" s="12">
        <v>0.0</v>
      </c>
      <c r="C618" s="12">
        <v>0.0</v>
      </c>
      <c r="D618" s="61"/>
      <c r="E618" s="61">
        <v>43965.0</v>
      </c>
      <c r="F618" s="14" t="s">
        <v>1767</v>
      </c>
      <c r="G618" s="44"/>
      <c r="H618" s="39"/>
      <c r="I618" s="39"/>
      <c r="J618" s="17" t="s">
        <v>1768</v>
      </c>
      <c r="K618" s="24" t="s">
        <v>39</v>
      </c>
      <c r="L618" s="19" t="s">
        <v>1769</v>
      </c>
      <c r="M618" s="14" t="s">
        <v>1770</v>
      </c>
      <c r="N618" s="20" t="s">
        <v>548</v>
      </c>
      <c r="O618" s="21">
        <v>43374.0</v>
      </c>
      <c r="P618" s="17">
        <v>2015.0</v>
      </c>
      <c r="Q618" s="22"/>
      <c r="R618" s="22"/>
      <c r="S618" s="22"/>
      <c r="T618" s="22"/>
      <c r="U618" s="22"/>
      <c r="V618" s="22"/>
      <c r="W618" s="22"/>
      <c r="X618" s="22"/>
      <c r="Y618" s="22"/>
      <c r="Z618" s="22"/>
      <c r="AA618" s="22"/>
      <c r="AB618" s="22"/>
      <c r="AC618" s="22"/>
      <c r="AD618" s="22"/>
      <c r="AE618" s="22"/>
      <c r="AF618" s="22"/>
    </row>
    <row r="619">
      <c r="A619" s="12"/>
      <c r="B619" s="12">
        <v>0.0</v>
      </c>
      <c r="C619" s="12">
        <v>0.0</v>
      </c>
      <c r="D619" s="61"/>
      <c r="E619" s="61">
        <v>43965.0</v>
      </c>
      <c r="F619" s="14" t="s">
        <v>1771</v>
      </c>
      <c r="G619" s="44"/>
      <c r="H619" s="39"/>
      <c r="I619" s="19" t="s">
        <v>1772</v>
      </c>
      <c r="J619" s="17" t="s">
        <v>1773</v>
      </c>
      <c r="K619" s="24" t="s">
        <v>1117</v>
      </c>
      <c r="L619" s="19" t="s">
        <v>1774</v>
      </c>
      <c r="M619" s="14" t="s">
        <v>1775</v>
      </c>
      <c r="N619" s="20" t="s">
        <v>1776</v>
      </c>
      <c r="O619" s="21">
        <v>43101.0</v>
      </c>
      <c r="P619" s="17">
        <v>2012.0</v>
      </c>
      <c r="Q619" s="22"/>
      <c r="R619" s="22"/>
      <c r="S619" s="22"/>
      <c r="T619" s="22"/>
      <c r="U619" s="22"/>
      <c r="V619" s="22"/>
      <c r="W619" s="22"/>
      <c r="X619" s="22"/>
      <c r="Y619" s="22"/>
      <c r="Z619" s="22"/>
      <c r="AA619" s="22"/>
      <c r="AB619" s="22"/>
      <c r="AC619" s="22"/>
      <c r="AD619" s="22"/>
      <c r="AE619" s="22"/>
      <c r="AF619" s="22"/>
    </row>
    <row r="620">
      <c r="A620" s="12"/>
      <c r="B620" s="12">
        <v>0.0</v>
      </c>
      <c r="C620" s="12">
        <v>0.0</v>
      </c>
      <c r="D620" s="61"/>
      <c r="E620" s="61">
        <v>43965.0</v>
      </c>
      <c r="F620" s="14" t="s">
        <v>2302</v>
      </c>
      <c r="G620" s="44"/>
      <c r="H620" s="39"/>
      <c r="I620" s="39"/>
      <c r="J620" s="17" t="s">
        <v>2303</v>
      </c>
      <c r="K620" s="24" t="s">
        <v>497</v>
      </c>
      <c r="L620" s="19" t="s">
        <v>2304</v>
      </c>
      <c r="M620" s="14" t="s">
        <v>1177</v>
      </c>
      <c r="N620" s="20" t="s">
        <v>965</v>
      </c>
      <c r="O620" s="21">
        <v>43831.0</v>
      </c>
      <c r="P620" s="17">
        <v>2013.0</v>
      </c>
      <c r="Q620" s="22"/>
      <c r="R620" s="22"/>
      <c r="S620" s="22"/>
      <c r="T620" s="22"/>
      <c r="U620" s="22"/>
      <c r="V620" s="22"/>
      <c r="W620" s="22"/>
      <c r="X620" s="22"/>
      <c r="Y620" s="22"/>
      <c r="Z620" s="22"/>
      <c r="AA620" s="22"/>
      <c r="AB620" s="22"/>
      <c r="AC620" s="22"/>
      <c r="AD620" s="22"/>
      <c r="AE620" s="22"/>
      <c r="AF620" s="22"/>
    </row>
    <row r="621">
      <c r="A621" s="12"/>
      <c r="B621" s="12">
        <v>0.0</v>
      </c>
      <c r="C621" s="12">
        <v>0.0</v>
      </c>
      <c r="D621" s="61"/>
      <c r="E621" s="61">
        <v>43965.0</v>
      </c>
      <c r="F621" s="14" t="s">
        <v>2305</v>
      </c>
      <c r="G621" s="44"/>
      <c r="H621" s="39"/>
      <c r="I621" s="39"/>
      <c r="J621" s="17" t="s">
        <v>2306</v>
      </c>
      <c r="K621" s="24" t="s">
        <v>39</v>
      </c>
      <c r="L621" s="19" t="s">
        <v>2307</v>
      </c>
      <c r="M621" s="14" t="s">
        <v>2308</v>
      </c>
      <c r="N621" s="20" t="s">
        <v>2309</v>
      </c>
      <c r="O621" s="21">
        <v>43405.0</v>
      </c>
      <c r="P621" s="17">
        <v>2011.0</v>
      </c>
      <c r="Q621" s="22"/>
      <c r="R621" s="22"/>
      <c r="S621" s="22"/>
      <c r="T621" s="22"/>
      <c r="U621" s="22"/>
      <c r="V621" s="22"/>
      <c r="W621" s="22"/>
      <c r="X621" s="22"/>
      <c r="Y621" s="22"/>
      <c r="Z621" s="22"/>
      <c r="AA621" s="22"/>
      <c r="AB621" s="22"/>
      <c r="AC621" s="22"/>
      <c r="AD621" s="22"/>
      <c r="AE621" s="22"/>
      <c r="AF621" s="22"/>
    </row>
    <row r="622">
      <c r="A622" s="12"/>
      <c r="B622" s="12">
        <v>0.0</v>
      </c>
      <c r="C622" s="12">
        <v>0.0</v>
      </c>
      <c r="D622" s="61"/>
      <c r="E622" s="61">
        <v>43965.0</v>
      </c>
      <c r="F622" s="14" t="s">
        <v>2310</v>
      </c>
      <c r="G622" s="44"/>
      <c r="H622" s="39"/>
      <c r="I622" s="19" t="s">
        <v>2311</v>
      </c>
      <c r="J622" s="17" t="s">
        <v>2312</v>
      </c>
      <c r="K622" s="24" t="s">
        <v>181</v>
      </c>
      <c r="L622" s="19" t="s">
        <v>2313</v>
      </c>
      <c r="M622" s="14" t="s">
        <v>2314</v>
      </c>
      <c r="N622" s="20" t="s">
        <v>641</v>
      </c>
      <c r="O622" s="21">
        <v>43709.0</v>
      </c>
      <c r="P622" s="17">
        <v>2009.0</v>
      </c>
      <c r="Q622" s="22"/>
      <c r="R622" s="22"/>
      <c r="S622" s="22"/>
      <c r="T622" s="22"/>
      <c r="U622" s="22"/>
      <c r="V622" s="22"/>
      <c r="W622" s="22"/>
      <c r="X622" s="22"/>
      <c r="Y622" s="22"/>
      <c r="Z622" s="22"/>
      <c r="AA622" s="22"/>
      <c r="AB622" s="22"/>
      <c r="AC622" s="22"/>
      <c r="AD622" s="22"/>
      <c r="AE622" s="22"/>
      <c r="AF622" s="22"/>
    </row>
    <row r="623">
      <c r="A623" s="12"/>
      <c r="B623" s="12">
        <v>0.0</v>
      </c>
      <c r="C623" s="12">
        <v>0.0</v>
      </c>
      <c r="D623" s="61"/>
      <c r="E623" s="61">
        <v>43965.0</v>
      </c>
      <c r="F623" s="14" t="s">
        <v>2315</v>
      </c>
      <c r="G623" s="44"/>
      <c r="H623" s="39"/>
      <c r="I623" s="39"/>
      <c r="J623" s="17" t="s">
        <v>2316</v>
      </c>
      <c r="K623" s="24" t="s">
        <v>962</v>
      </c>
      <c r="L623" s="19" t="s">
        <v>2317</v>
      </c>
      <c r="M623" s="14" t="s">
        <v>641</v>
      </c>
      <c r="N623" s="20" t="s">
        <v>641</v>
      </c>
      <c r="O623" s="21">
        <v>43466.0</v>
      </c>
      <c r="P623" s="17">
        <v>2018.0</v>
      </c>
      <c r="Q623" s="22"/>
      <c r="R623" s="22"/>
      <c r="S623" s="22"/>
      <c r="T623" s="22"/>
      <c r="U623" s="22"/>
      <c r="V623" s="22"/>
      <c r="W623" s="22"/>
      <c r="X623" s="22"/>
      <c r="Y623" s="22"/>
      <c r="Z623" s="22"/>
      <c r="AA623" s="22"/>
      <c r="AB623" s="22"/>
      <c r="AC623" s="22"/>
      <c r="AD623" s="22"/>
      <c r="AE623" s="22"/>
      <c r="AF623" s="22"/>
    </row>
    <row r="624">
      <c r="A624" s="12"/>
      <c r="B624" s="12">
        <v>0.0</v>
      </c>
      <c r="C624" s="12">
        <v>0.0</v>
      </c>
      <c r="D624" s="61"/>
      <c r="E624" s="61">
        <v>43965.0</v>
      </c>
      <c r="F624" s="14" t="s">
        <v>2318</v>
      </c>
      <c r="G624" s="44"/>
      <c r="H624" s="39"/>
      <c r="I624" s="39"/>
      <c r="J624" s="17" t="s">
        <v>2319</v>
      </c>
      <c r="K624" s="24" t="s">
        <v>39</v>
      </c>
      <c r="L624" s="19" t="s">
        <v>2320</v>
      </c>
      <c r="M624" s="14" t="s">
        <v>2175</v>
      </c>
      <c r="N624" s="20" t="s">
        <v>548</v>
      </c>
      <c r="O624" s="21">
        <v>43405.0</v>
      </c>
      <c r="P624" s="17">
        <v>2017.0</v>
      </c>
      <c r="Q624" s="22"/>
      <c r="R624" s="22"/>
      <c r="S624" s="22"/>
      <c r="T624" s="22"/>
      <c r="U624" s="22"/>
      <c r="V624" s="22"/>
      <c r="W624" s="22"/>
      <c r="X624" s="22"/>
      <c r="Y624" s="22"/>
      <c r="Z624" s="22"/>
      <c r="AA624" s="22"/>
      <c r="AB624" s="22"/>
      <c r="AC624" s="22"/>
      <c r="AD624" s="22"/>
      <c r="AE624" s="22"/>
      <c r="AF624" s="22"/>
    </row>
    <row r="625">
      <c r="A625" s="12"/>
      <c r="B625" s="12">
        <v>0.0</v>
      </c>
      <c r="C625" s="12">
        <v>0.0</v>
      </c>
      <c r="D625" s="61"/>
      <c r="E625" s="61">
        <v>43965.0</v>
      </c>
      <c r="F625" s="14" t="s">
        <v>2321</v>
      </c>
      <c r="G625" s="44"/>
      <c r="H625" s="39"/>
      <c r="I625" s="39"/>
      <c r="J625" s="17" t="s">
        <v>2322</v>
      </c>
      <c r="K625" s="24" t="s">
        <v>1117</v>
      </c>
      <c r="L625" s="19" t="s">
        <v>2323</v>
      </c>
      <c r="M625" s="14" t="s">
        <v>641</v>
      </c>
      <c r="N625" s="20" t="s">
        <v>641</v>
      </c>
      <c r="O625" s="21">
        <v>43525.0</v>
      </c>
      <c r="P625" s="17">
        <v>2018.0</v>
      </c>
      <c r="Q625" s="22"/>
      <c r="R625" s="22"/>
      <c r="S625" s="22"/>
      <c r="T625" s="22"/>
      <c r="U625" s="22"/>
      <c r="V625" s="22"/>
      <c r="W625" s="22"/>
      <c r="X625" s="22"/>
      <c r="Y625" s="22"/>
      <c r="Z625" s="22"/>
      <c r="AA625" s="22"/>
      <c r="AB625" s="22"/>
      <c r="AC625" s="22"/>
      <c r="AD625" s="22"/>
      <c r="AE625" s="22"/>
      <c r="AF625" s="22"/>
    </row>
    <row r="626">
      <c r="A626" s="12"/>
      <c r="B626" s="12">
        <v>0.0</v>
      </c>
      <c r="C626" s="12">
        <v>0.0</v>
      </c>
      <c r="D626" s="61"/>
      <c r="E626" s="61">
        <v>43965.0</v>
      </c>
      <c r="F626" s="14" t="s">
        <v>2324</v>
      </c>
      <c r="G626" s="44"/>
      <c r="H626" s="39"/>
      <c r="I626" s="39"/>
      <c r="J626" s="17" t="s">
        <v>2325</v>
      </c>
      <c r="K626" s="24" t="s">
        <v>39</v>
      </c>
      <c r="L626" s="19" t="s">
        <v>2326</v>
      </c>
      <c r="M626" s="14" t="s">
        <v>2327</v>
      </c>
      <c r="N626" s="20" t="s">
        <v>731</v>
      </c>
      <c r="O626" s="21">
        <v>43435.0</v>
      </c>
      <c r="P626" s="17">
        <v>2013.0</v>
      </c>
      <c r="Q626" s="22"/>
      <c r="R626" s="22"/>
      <c r="S626" s="22"/>
      <c r="T626" s="22"/>
      <c r="U626" s="22"/>
      <c r="V626" s="22"/>
      <c r="W626" s="22"/>
      <c r="X626" s="22"/>
      <c r="Y626" s="22"/>
      <c r="Z626" s="22"/>
      <c r="AA626" s="22"/>
      <c r="AB626" s="22"/>
      <c r="AC626" s="22"/>
      <c r="AD626" s="22"/>
      <c r="AE626" s="22"/>
      <c r="AF626" s="22"/>
    </row>
    <row r="627">
      <c r="A627" s="12"/>
      <c r="B627" s="12">
        <v>0.0</v>
      </c>
      <c r="C627" s="12">
        <v>0.0</v>
      </c>
      <c r="D627" s="61"/>
      <c r="E627" s="61">
        <v>43965.0</v>
      </c>
      <c r="F627" s="14" t="s">
        <v>2328</v>
      </c>
      <c r="G627" s="44"/>
      <c r="H627" s="39"/>
      <c r="I627" s="39"/>
      <c r="J627" s="17" t="s">
        <v>2329</v>
      </c>
      <c r="K627" s="24" t="s">
        <v>181</v>
      </c>
      <c r="L627" s="19" t="s">
        <v>2330</v>
      </c>
      <c r="M627" s="14" t="s">
        <v>2331</v>
      </c>
      <c r="N627" s="20" t="s">
        <v>641</v>
      </c>
      <c r="O627" s="21">
        <v>42370.0</v>
      </c>
      <c r="P627" s="17">
        <v>2016.0</v>
      </c>
      <c r="Q627" s="22"/>
      <c r="R627" s="22"/>
      <c r="S627" s="22"/>
      <c r="T627" s="22"/>
      <c r="U627" s="22"/>
      <c r="V627" s="22"/>
      <c r="W627" s="22"/>
      <c r="X627" s="22"/>
      <c r="Y627" s="22"/>
      <c r="Z627" s="22"/>
      <c r="AA627" s="22"/>
      <c r="AB627" s="22"/>
      <c r="AC627" s="22"/>
      <c r="AD627" s="22"/>
      <c r="AE627" s="22"/>
      <c r="AF627" s="22"/>
    </row>
    <row r="628">
      <c r="A628" s="12"/>
      <c r="B628" s="12">
        <v>0.0</v>
      </c>
      <c r="C628" s="12">
        <v>0.0</v>
      </c>
      <c r="D628" s="61"/>
      <c r="E628" s="61">
        <v>43965.0</v>
      </c>
      <c r="F628" s="14" t="s">
        <v>2332</v>
      </c>
      <c r="G628" s="44"/>
      <c r="H628" s="39"/>
      <c r="I628" s="19" t="s">
        <v>2333</v>
      </c>
      <c r="J628" s="17" t="s">
        <v>2334</v>
      </c>
      <c r="K628" s="24" t="s">
        <v>181</v>
      </c>
      <c r="L628" s="65" t="s">
        <v>2335</v>
      </c>
      <c r="M628" s="14" t="s">
        <v>2336</v>
      </c>
      <c r="N628" s="20" t="s">
        <v>2337</v>
      </c>
      <c r="O628" s="21">
        <v>43374.0</v>
      </c>
      <c r="P628" s="17">
        <v>2014.0</v>
      </c>
      <c r="Q628" s="22"/>
      <c r="R628" s="22"/>
      <c r="S628" s="22"/>
      <c r="T628" s="22"/>
      <c r="U628" s="22"/>
      <c r="V628" s="22"/>
      <c r="W628" s="22"/>
      <c r="X628" s="22"/>
      <c r="Y628" s="22"/>
      <c r="Z628" s="22"/>
      <c r="AA628" s="22"/>
      <c r="AB628" s="22"/>
      <c r="AC628" s="22"/>
      <c r="AD628" s="22"/>
      <c r="AE628" s="22"/>
      <c r="AF628" s="22"/>
    </row>
    <row r="629">
      <c r="A629" s="12"/>
      <c r="B629" s="12">
        <v>0.0</v>
      </c>
      <c r="C629" s="12">
        <v>0.0</v>
      </c>
      <c r="D629" s="61"/>
      <c r="E629" s="61">
        <v>43965.0</v>
      </c>
      <c r="F629" s="14" t="s">
        <v>2338</v>
      </c>
      <c r="G629" s="44"/>
      <c r="H629" s="39"/>
      <c r="I629" s="19" t="s">
        <v>2339</v>
      </c>
      <c r="J629" s="17" t="s">
        <v>2340</v>
      </c>
      <c r="K629" s="24" t="s">
        <v>54</v>
      </c>
      <c r="L629" s="19" t="s">
        <v>2341</v>
      </c>
      <c r="M629" s="14" t="s">
        <v>2342</v>
      </c>
      <c r="N629" s="20" t="s">
        <v>2343</v>
      </c>
      <c r="O629" s="21">
        <v>43770.0</v>
      </c>
      <c r="P629" s="17">
        <v>2016.0</v>
      </c>
      <c r="Q629" s="22"/>
      <c r="R629" s="22"/>
      <c r="S629" s="22"/>
      <c r="T629" s="22"/>
      <c r="U629" s="22"/>
      <c r="V629" s="22"/>
      <c r="W629" s="22"/>
      <c r="X629" s="22"/>
      <c r="Y629" s="22"/>
      <c r="Z629" s="22"/>
      <c r="AA629" s="22"/>
      <c r="AB629" s="22"/>
      <c r="AC629" s="22"/>
      <c r="AD629" s="22"/>
      <c r="AE629" s="22"/>
      <c r="AF629" s="22"/>
    </row>
    <row r="630">
      <c r="A630" s="12"/>
      <c r="B630" s="12">
        <v>0.0</v>
      </c>
      <c r="C630" s="12">
        <v>0.0</v>
      </c>
      <c r="D630" s="61"/>
      <c r="E630" s="61">
        <v>43965.0</v>
      </c>
      <c r="F630" s="14" t="s">
        <v>2344</v>
      </c>
      <c r="G630" s="44"/>
      <c r="H630" s="39"/>
      <c r="I630" s="19" t="s">
        <v>2345</v>
      </c>
      <c r="J630" s="17" t="s">
        <v>2346</v>
      </c>
      <c r="K630" s="24" t="s">
        <v>181</v>
      </c>
      <c r="L630" s="19" t="s">
        <v>2347</v>
      </c>
      <c r="M630" s="14" t="s">
        <v>2348</v>
      </c>
      <c r="N630" s="20" t="s">
        <v>2349</v>
      </c>
      <c r="O630" s="21">
        <v>43770.0</v>
      </c>
      <c r="P630" s="17">
        <v>2015.0</v>
      </c>
      <c r="Q630" s="22"/>
      <c r="R630" s="22"/>
      <c r="S630" s="22"/>
      <c r="T630" s="22"/>
      <c r="U630" s="22"/>
      <c r="V630" s="22"/>
      <c r="W630" s="22"/>
      <c r="X630" s="22"/>
      <c r="Y630" s="22"/>
      <c r="Z630" s="22"/>
      <c r="AA630" s="22"/>
      <c r="AB630" s="22"/>
      <c r="AC630" s="22"/>
      <c r="AD630" s="22"/>
      <c r="AE630" s="22"/>
      <c r="AF630" s="22"/>
    </row>
    <row r="631">
      <c r="A631" s="12"/>
      <c r="B631" s="12">
        <v>0.0</v>
      </c>
      <c r="C631" s="12">
        <v>0.0</v>
      </c>
      <c r="D631" s="61"/>
      <c r="E631" s="61">
        <v>43965.0</v>
      </c>
      <c r="F631" s="14" t="s">
        <v>2350</v>
      </c>
      <c r="G631" s="44"/>
      <c r="H631" s="19" t="s">
        <v>2351</v>
      </c>
      <c r="I631" s="19" t="s">
        <v>2352</v>
      </c>
      <c r="J631" s="17" t="s">
        <v>2353</v>
      </c>
      <c r="K631" s="24" t="s">
        <v>39</v>
      </c>
      <c r="L631" s="19" t="s">
        <v>2354</v>
      </c>
      <c r="M631" s="14" t="s">
        <v>2355</v>
      </c>
      <c r="N631" s="20" t="s">
        <v>641</v>
      </c>
      <c r="O631" s="21">
        <v>43800.0</v>
      </c>
      <c r="P631" s="17">
        <v>2018.0</v>
      </c>
      <c r="Q631" s="22"/>
      <c r="R631" s="22"/>
      <c r="S631" s="22"/>
      <c r="T631" s="22"/>
      <c r="U631" s="22"/>
      <c r="V631" s="22"/>
      <c r="W631" s="22"/>
      <c r="X631" s="22"/>
      <c r="Y631" s="22"/>
      <c r="Z631" s="22"/>
      <c r="AA631" s="22"/>
      <c r="AB631" s="22"/>
      <c r="AC631" s="22"/>
      <c r="AD631" s="22"/>
      <c r="AE631" s="22"/>
      <c r="AF631" s="22"/>
    </row>
    <row r="632">
      <c r="A632" s="12"/>
      <c r="B632" s="12">
        <v>0.0</v>
      </c>
      <c r="C632" s="12">
        <v>0.0</v>
      </c>
      <c r="D632" s="61"/>
      <c r="E632" s="61">
        <v>43965.0</v>
      </c>
      <c r="F632" s="14" t="s">
        <v>2356</v>
      </c>
      <c r="G632" s="44"/>
      <c r="H632" s="39"/>
      <c r="I632" s="39"/>
      <c r="J632" s="17" t="s">
        <v>2357</v>
      </c>
      <c r="K632" s="24" t="s">
        <v>39</v>
      </c>
      <c r="L632" s="19" t="s">
        <v>2358</v>
      </c>
      <c r="M632" s="14" t="s">
        <v>641</v>
      </c>
      <c r="N632" s="20" t="s">
        <v>2359</v>
      </c>
      <c r="O632" s="21">
        <v>43252.0</v>
      </c>
      <c r="P632" s="17">
        <v>1999.0</v>
      </c>
      <c r="Q632" s="22"/>
      <c r="R632" s="22"/>
      <c r="S632" s="22"/>
      <c r="T632" s="22"/>
      <c r="U632" s="22"/>
      <c r="V632" s="22"/>
      <c r="W632" s="22"/>
      <c r="X632" s="22"/>
      <c r="Y632" s="22"/>
      <c r="Z632" s="22"/>
      <c r="AA632" s="22"/>
      <c r="AB632" s="22"/>
      <c r="AC632" s="22"/>
      <c r="AD632" s="22"/>
      <c r="AE632" s="22"/>
      <c r="AF632" s="22"/>
    </row>
    <row r="633">
      <c r="A633" s="12"/>
      <c r="B633" s="12">
        <v>0.0</v>
      </c>
      <c r="C633" s="12">
        <v>0.0</v>
      </c>
      <c r="D633" s="61"/>
      <c r="E633" s="61">
        <v>43965.0</v>
      </c>
      <c r="F633" s="14" t="s">
        <v>2360</v>
      </c>
      <c r="G633" s="44"/>
      <c r="H633" s="39"/>
      <c r="I633" s="19" t="s">
        <v>2361</v>
      </c>
      <c r="J633" s="17" t="s">
        <v>2362</v>
      </c>
      <c r="K633" s="24" t="s">
        <v>86</v>
      </c>
      <c r="L633" s="19" t="s">
        <v>2363</v>
      </c>
      <c r="M633" s="14" t="s">
        <v>2364</v>
      </c>
      <c r="N633" s="20" t="s">
        <v>2365</v>
      </c>
      <c r="O633" s="21">
        <v>43739.0</v>
      </c>
      <c r="P633" s="17">
        <v>2016.0</v>
      </c>
      <c r="Q633" s="22"/>
      <c r="R633" s="22"/>
      <c r="S633" s="22"/>
      <c r="T633" s="22"/>
      <c r="U633" s="22"/>
      <c r="V633" s="22"/>
      <c r="W633" s="22"/>
      <c r="X633" s="22"/>
      <c r="Y633" s="22"/>
      <c r="Z633" s="22"/>
      <c r="AA633" s="22"/>
      <c r="AB633" s="22"/>
      <c r="AC633" s="22"/>
      <c r="AD633" s="22"/>
      <c r="AE633" s="22"/>
      <c r="AF633" s="22"/>
    </row>
    <row r="634">
      <c r="A634" s="12"/>
      <c r="B634" s="12">
        <v>0.0</v>
      </c>
      <c r="C634" s="12">
        <v>0.0</v>
      </c>
      <c r="D634" s="61"/>
      <c r="E634" s="61">
        <v>43965.0</v>
      </c>
      <c r="F634" s="14" t="s">
        <v>1789</v>
      </c>
      <c r="G634" s="44"/>
      <c r="H634" s="39"/>
      <c r="I634" s="19" t="s">
        <v>1790</v>
      </c>
      <c r="J634" s="17" t="s">
        <v>1791</v>
      </c>
      <c r="K634" s="24" t="s">
        <v>39</v>
      </c>
      <c r="L634" s="19" t="s">
        <v>1792</v>
      </c>
      <c r="M634" s="14" t="s">
        <v>1793</v>
      </c>
      <c r="N634" s="20" t="s">
        <v>548</v>
      </c>
      <c r="O634" s="21">
        <v>43525.0</v>
      </c>
      <c r="P634" s="17">
        <v>2014.0</v>
      </c>
      <c r="Q634" s="22"/>
      <c r="R634" s="22"/>
      <c r="S634" s="22"/>
      <c r="T634" s="22"/>
      <c r="U634" s="22"/>
      <c r="V634" s="22"/>
      <c r="W634" s="22"/>
      <c r="X634" s="22"/>
      <c r="Y634" s="22"/>
      <c r="Z634" s="22"/>
      <c r="AA634" s="22"/>
      <c r="AB634" s="22"/>
      <c r="AC634" s="22"/>
      <c r="AD634" s="22"/>
      <c r="AE634" s="22"/>
      <c r="AF634" s="22"/>
    </row>
    <row r="635">
      <c r="A635" s="12"/>
      <c r="B635" s="12">
        <v>0.0</v>
      </c>
      <c r="C635" s="12">
        <v>0.0</v>
      </c>
      <c r="D635" s="61"/>
      <c r="E635" s="61">
        <v>43965.0</v>
      </c>
      <c r="F635" s="14" t="s">
        <v>1794</v>
      </c>
      <c r="G635" s="44"/>
      <c r="H635" s="39"/>
      <c r="I635" s="19" t="s">
        <v>1795</v>
      </c>
      <c r="J635" s="17" t="s">
        <v>1796</v>
      </c>
      <c r="K635" s="24" t="s">
        <v>1797</v>
      </c>
      <c r="L635" s="19" t="s">
        <v>1798</v>
      </c>
      <c r="M635" s="14" t="s">
        <v>1799</v>
      </c>
      <c r="N635" s="20" t="s">
        <v>1800</v>
      </c>
      <c r="O635" s="21">
        <v>43617.0</v>
      </c>
      <c r="P635" s="17">
        <v>2019.0</v>
      </c>
      <c r="Q635" s="22"/>
      <c r="R635" s="22"/>
      <c r="S635" s="22"/>
      <c r="T635" s="22"/>
      <c r="U635" s="22"/>
      <c r="V635" s="22"/>
      <c r="W635" s="22"/>
      <c r="X635" s="22"/>
      <c r="Y635" s="22"/>
      <c r="Z635" s="22"/>
      <c r="AA635" s="22"/>
      <c r="AB635" s="22"/>
      <c r="AC635" s="22"/>
      <c r="AD635" s="22"/>
      <c r="AE635" s="22"/>
      <c r="AF635" s="22"/>
    </row>
    <row r="636">
      <c r="A636" s="12"/>
      <c r="B636" s="12">
        <v>0.0</v>
      </c>
      <c r="C636" s="12">
        <v>0.0</v>
      </c>
      <c r="D636" s="61"/>
      <c r="E636" s="61">
        <v>43965.0</v>
      </c>
      <c r="F636" s="14" t="s">
        <v>1801</v>
      </c>
      <c r="G636" s="15" t="s">
        <v>1802</v>
      </c>
      <c r="H636" s="19" t="s">
        <v>1803</v>
      </c>
      <c r="I636" s="39"/>
      <c r="J636" s="17" t="s">
        <v>1804</v>
      </c>
      <c r="K636" s="24" t="s">
        <v>181</v>
      </c>
      <c r="L636" s="19" t="s">
        <v>1805</v>
      </c>
      <c r="M636" s="14" t="s">
        <v>1806</v>
      </c>
      <c r="N636" s="20" t="s">
        <v>641</v>
      </c>
      <c r="O636" s="21">
        <v>43831.0</v>
      </c>
      <c r="P636" s="17">
        <v>2015.0</v>
      </c>
      <c r="Q636" s="22"/>
      <c r="R636" s="22"/>
      <c r="S636" s="22"/>
      <c r="T636" s="22"/>
      <c r="U636" s="22"/>
      <c r="V636" s="22"/>
      <c r="W636" s="22"/>
      <c r="X636" s="22"/>
      <c r="Y636" s="22"/>
      <c r="Z636" s="22"/>
      <c r="AA636" s="22"/>
      <c r="AB636" s="22"/>
      <c r="AC636" s="22"/>
      <c r="AD636" s="22"/>
      <c r="AE636" s="22"/>
      <c r="AF636" s="22"/>
    </row>
    <row r="637">
      <c r="A637" s="12"/>
      <c r="B637" s="12">
        <v>0.0</v>
      </c>
      <c r="C637" s="12">
        <v>0.0</v>
      </c>
      <c r="D637" s="61"/>
      <c r="E637" s="61">
        <v>43965.0</v>
      </c>
      <c r="F637" s="14" t="s">
        <v>2366</v>
      </c>
      <c r="G637" s="44"/>
      <c r="H637" s="39"/>
      <c r="I637" s="39"/>
      <c r="J637" s="17" t="s">
        <v>2367</v>
      </c>
      <c r="K637" s="24" t="s">
        <v>181</v>
      </c>
      <c r="L637" s="19" t="s">
        <v>2368</v>
      </c>
      <c r="M637" s="14" t="s">
        <v>2369</v>
      </c>
      <c r="N637" s="20" t="s">
        <v>2370</v>
      </c>
      <c r="O637" s="21">
        <v>43709.0</v>
      </c>
      <c r="P637" s="17">
        <v>2016.0</v>
      </c>
      <c r="Q637" s="22"/>
      <c r="R637" s="22"/>
      <c r="S637" s="22"/>
      <c r="T637" s="22"/>
      <c r="U637" s="22"/>
      <c r="V637" s="22"/>
      <c r="W637" s="22"/>
      <c r="X637" s="22"/>
      <c r="Y637" s="22"/>
      <c r="Z637" s="22"/>
      <c r="AA637" s="22"/>
      <c r="AB637" s="22"/>
      <c r="AC637" s="22"/>
      <c r="AD637" s="22"/>
      <c r="AE637" s="22"/>
      <c r="AF637" s="22"/>
    </row>
    <row r="638">
      <c r="A638" s="12"/>
      <c r="B638" s="12">
        <v>0.0</v>
      </c>
      <c r="C638" s="12">
        <v>0.0</v>
      </c>
      <c r="D638" s="61"/>
      <c r="E638" s="61">
        <v>43965.0</v>
      </c>
      <c r="F638" s="14" t="s">
        <v>2371</v>
      </c>
      <c r="G638" s="44"/>
      <c r="H638" s="19" t="s">
        <v>2372</v>
      </c>
      <c r="I638" s="19" t="s">
        <v>2373</v>
      </c>
      <c r="J638" s="17" t="s">
        <v>2374</v>
      </c>
      <c r="K638" s="24" t="s">
        <v>181</v>
      </c>
      <c r="L638" s="19" t="s">
        <v>2375</v>
      </c>
      <c r="M638" s="14" t="s">
        <v>2376</v>
      </c>
      <c r="N638" s="20" t="s">
        <v>1098</v>
      </c>
      <c r="O638" s="21">
        <v>43132.0</v>
      </c>
      <c r="P638" s="17">
        <v>2017.0</v>
      </c>
      <c r="Q638" s="22"/>
      <c r="R638" s="22"/>
      <c r="S638" s="22"/>
      <c r="T638" s="22"/>
      <c r="U638" s="22"/>
      <c r="V638" s="22"/>
      <c r="W638" s="22"/>
      <c r="X638" s="22"/>
      <c r="Y638" s="22"/>
      <c r="Z638" s="22"/>
      <c r="AA638" s="22"/>
      <c r="AB638" s="22"/>
      <c r="AC638" s="22"/>
      <c r="AD638" s="22"/>
      <c r="AE638" s="22"/>
      <c r="AF638" s="22"/>
    </row>
    <row r="639">
      <c r="A639" s="12"/>
      <c r="B639" s="12">
        <v>0.0</v>
      </c>
      <c r="C639" s="12">
        <v>0.0</v>
      </c>
      <c r="D639" s="61"/>
      <c r="E639" s="61">
        <v>43965.0</v>
      </c>
      <c r="F639" s="14" t="s">
        <v>2377</v>
      </c>
      <c r="G639" s="15" t="s">
        <v>2378</v>
      </c>
      <c r="H639" s="16" t="s">
        <v>2379</v>
      </c>
      <c r="I639" s="19" t="s">
        <v>2380</v>
      </c>
      <c r="J639" s="17" t="s">
        <v>2381</v>
      </c>
      <c r="K639" s="24" t="s">
        <v>39</v>
      </c>
      <c r="L639" s="19" t="s">
        <v>2382</v>
      </c>
      <c r="M639" s="14" t="s">
        <v>2383</v>
      </c>
      <c r="N639" s="20" t="s">
        <v>1177</v>
      </c>
      <c r="O639" s="21">
        <v>43952.0</v>
      </c>
      <c r="P639" s="17">
        <v>2014.0</v>
      </c>
      <c r="Q639" s="22"/>
      <c r="R639" s="22"/>
      <c r="S639" s="22"/>
      <c r="T639" s="22"/>
      <c r="U639" s="22"/>
      <c r="V639" s="22"/>
      <c r="W639" s="22"/>
      <c r="X639" s="22"/>
      <c r="Y639" s="22"/>
      <c r="Z639" s="22"/>
      <c r="AA639" s="22"/>
      <c r="AB639" s="22"/>
      <c r="AC639" s="22"/>
      <c r="AD639" s="22"/>
      <c r="AE639" s="22"/>
      <c r="AF639" s="22"/>
    </row>
    <row r="640">
      <c r="A640" s="12"/>
      <c r="B640" s="12">
        <v>0.0</v>
      </c>
      <c r="C640" s="12">
        <v>0.0</v>
      </c>
      <c r="D640" s="61"/>
      <c r="E640" s="61">
        <v>43965.0</v>
      </c>
      <c r="F640" s="14" t="s">
        <v>2384</v>
      </c>
      <c r="G640" s="44"/>
      <c r="H640" s="19" t="s">
        <v>2385</v>
      </c>
      <c r="I640" s="39"/>
      <c r="J640" s="17" t="s">
        <v>2386</v>
      </c>
      <c r="K640" s="24" t="s">
        <v>962</v>
      </c>
      <c r="L640" s="19" t="s">
        <v>2387</v>
      </c>
      <c r="M640" s="14" t="s">
        <v>2388</v>
      </c>
      <c r="N640" s="20" t="s">
        <v>641</v>
      </c>
      <c r="O640" s="21">
        <v>43922.0</v>
      </c>
      <c r="P640" s="17">
        <v>2018.0</v>
      </c>
      <c r="Q640" s="22"/>
      <c r="R640" s="22"/>
      <c r="S640" s="22"/>
      <c r="T640" s="22"/>
      <c r="U640" s="22"/>
      <c r="V640" s="22"/>
      <c r="W640" s="22"/>
      <c r="X640" s="22"/>
      <c r="Y640" s="22"/>
      <c r="Z640" s="22"/>
      <c r="AA640" s="22"/>
      <c r="AB640" s="22"/>
      <c r="AC640" s="22"/>
      <c r="AD640" s="22"/>
      <c r="AE640" s="22"/>
      <c r="AF640" s="22"/>
    </row>
    <row r="641">
      <c r="A641" s="12"/>
      <c r="B641" s="12">
        <v>0.0</v>
      </c>
      <c r="C641" s="12">
        <v>0.0</v>
      </c>
      <c r="D641" s="61"/>
      <c r="E641" s="61">
        <v>43965.0</v>
      </c>
      <c r="F641" s="14" t="s">
        <v>2389</v>
      </c>
      <c r="G641" s="15" t="s">
        <v>2390</v>
      </c>
      <c r="H641" s="19" t="s">
        <v>2391</v>
      </c>
      <c r="I641" s="39"/>
      <c r="J641" s="17" t="s">
        <v>2392</v>
      </c>
      <c r="K641" s="24" t="s">
        <v>39</v>
      </c>
      <c r="L641" s="19" t="s">
        <v>2393</v>
      </c>
      <c r="M641" s="14" t="s">
        <v>2394</v>
      </c>
      <c r="N641" s="20" t="s">
        <v>641</v>
      </c>
      <c r="O641" s="21">
        <v>43435.0</v>
      </c>
      <c r="P641" s="17">
        <v>2018.0</v>
      </c>
      <c r="Q641" s="22"/>
      <c r="R641" s="22"/>
      <c r="S641" s="22"/>
      <c r="T641" s="22"/>
      <c r="U641" s="22"/>
      <c r="V641" s="22"/>
      <c r="W641" s="22"/>
      <c r="X641" s="22"/>
      <c r="Y641" s="22"/>
      <c r="Z641" s="22"/>
      <c r="AA641" s="22"/>
      <c r="AB641" s="22"/>
      <c r="AC641" s="22"/>
      <c r="AD641" s="22"/>
      <c r="AE641" s="22"/>
      <c r="AF641" s="22"/>
    </row>
    <row r="642">
      <c r="A642" s="12"/>
      <c r="B642" s="12">
        <v>0.0</v>
      </c>
      <c r="C642" s="12">
        <v>0.0</v>
      </c>
      <c r="D642" s="61"/>
      <c r="E642" s="61">
        <v>43965.0</v>
      </c>
      <c r="F642" s="14" t="s">
        <v>2395</v>
      </c>
      <c r="G642" s="44"/>
      <c r="H642" s="19" t="s">
        <v>2396</v>
      </c>
      <c r="I642" s="39"/>
      <c r="J642" s="17" t="s">
        <v>2397</v>
      </c>
      <c r="K642" s="24" t="s">
        <v>39</v>
      </c>
      <c r="L642" s="19" t="s">
        <v>2398</v>
      </c>
      <c r="M642" s="14" t="s">
        <v>2399</v>
      </c>
      <c r="N642" s="20" t="s">
        <v>731</v>
      </c>
      <c r="O642" s="21">
        <v>43405.0</v>
      </c>
      <c r="P642" s="17">
        <v>2016.0</v>
      </c>
      <c r="Q642" s="22"/>
      <c r="R642" s="22"/>
      <c r="S642" s="22"/>
      <c r="T642" s="22"/>
      <c r="U642" s="22"/>
      <c r="V642" s="22"/>
      <c r="W642" s="22"/>
      <c r="X642" s="22"/>
      <c r="Y642" s="22"/>
      <c r="Z642" s="22"/>
      <c r="AA642" s="22"/>
      <c r="AB642" s="22"/>
      <c r="AC642" s="22"/>
      <c r="AD642" s="22"/>
      <c r="AE642" s="22"/>
      <c r="AF642" s="22"/>
    </row>
    <row r="643">
      <c r="A643" s="12"/>
      <c r="B643" s="12">
        <v>0.0</v>
      </c>
      <c r="C643" s="12">
        <v>0.0</v>
      </c>
      <c r="D643" s="61"/>
      <c r="E643" s="61">
        <v>43965.0</v>
      </c>
      <c r="F643" s="14" t="s">
        <v>2400</v>
      </c>
      <c r="G643" s="15" t="s">
        <v>2401</v>
      </c>
      <c r="H643" s="19" t="s">
        <v>2402</v>
      </c>
      <c r="I643" s="39"/>
      <c r="J643" s="17" t="s">
        <v>2403</v>
      </c>
      <c r="K643" s="24" t="s">
        <v>54</v>
      </c>
      <c r="L643" s="19" t="s">
        <v>2404</v>
      </c>
      <c r="M643" s="14" t="s">
        <v>2405</v>
      </c>
      <c r="N643" s="20" t="s">
        <v>641</v>
      </c>
      <c r="O643" s="21">
        <v>43252.0</v>
      </c>
      <c r="P643" s="17">
        <v>2016.0</v>
      </c>
      <c r="Q643" s="22"/>
      <c r="R643" s="22"/>
      <c r="S643" s="22"/>
      <c r="T643" s="22"/>
      <c r="U643" s="22"/>
      <c r="V643" s="22"/>
      <c r="W643" s="22"/>
      <c r="X643" s="22"/>
      <c r="Y643" s="22"/>
      <c r="Z643" s="22"/>
      <c r="AA643" s="22"/>
      <c r="AB643" s="22"/>
      <c r="AC643" s="22"/>
      <c r="AD643" s="22"/>
      <c r="AE643" s="22"/>
      <c r="AF643" s="22"/>
    </row>
    <row r="644">
      <c r="A644" s="12"/>
      <c r="B644" s="12">
        <v>0.0</v>
      </c>
      <c r="C644" s="12">
        <v>0.0</v>
      </c>
      <c r="D644" s="61"/>
      <c r="E644" s="61">
        <v>43965.0</v>
      </c>
      <c r="F644" s="14" t="s">
        <v>2406</v>
      </c>
      <c r="G644" s="44"/>
      <c r="H644" s="19" t="s">
        <v>2407</v>
      </c>
      <c r="I644" s="39"/>
      <c r="J644" s="17" t="s">
        <v>2408</v>
      </c>
      <c r="K644" s="24" t="s">
        <v>2409</v>
      </c>
      <c r="L644" s="19" t="s">
        <v>2410</v>
      </c>
      <c r="M644" s="14" t="s">
        <v>2411</v>
      </c>
      <c r="N644" s="20" t="s">
        <v>731</v>
      </c>
      <c r="O644" s="21">
        <v>43831.0</v>
      </c>
      <c r="P644" s="17">
        <v>2012.0</v>
      </c>
      <c r="Q644" s="22"/>
      <c r="R644" s="22"/>
      <c r="S644" s="22"/>
      <c r="T644" s="22"/>
      <c r="U644" s="22"/>
      <c r="V644" s="22"/>
      <c r="W644" s="22"/>
      <c r="X644" s="22"/>
      <c r="Y644" s="22"/>
      <c r="Z644" s="22"/>
      <c r="AA644" s="22"/>
      <c r="AB644" s="22"/>
      <c r="AC644" s="22"/>
      <c r="AD644" s="22"/>
      <c r="AE644" s="22"/>
      <c r="AF644" s="22"/>
    </row>
    <row r="645">
      <c r="A645" s="12"/>
      <c r="B645" s="12">
        <v>0.0</v>
      </c>
      <c r="C645" s="12">
        <v>0.0</v>
      </c>
      <c r="D645" s="61"/>
      <c r="E645" s="61">
        <v>43965.0</v>
      </c>
      <c r="F645" s="14" t="s">
        <v>2412</v>
      </c>
      <c r="G645" s="44"/>
      <c r="H645" s="19" t="s">
        <v>2413</v>
      </c>
      <c r="I645" s="19" t="s">
        <v>2414</v>
      </c>
      <c r="J645" s="17" t="s">
        <v>2415</v>
      </c>
      <c r="K645" s="24" t="s">
        <v>181</v>
      </c>
      <c r="L645" s="19" t="s">
        <v>2416</v>
      </c>
      <c r="M645" s="14" t="s">
        <v>2417</v>
      </c>
      <c r="N645" s="20" t="s">
        <v>641</v>
      </c>
      <c r="O645" s="21">
        <v>43709.0</v>
      </c>
      <c r="P645" s="17">
        <v>2010.0</v>
      </c>
      <c r="Q645" s="22"/>
      <c r="R645" s="22"/>
      <c r="S645" s="22"/>
      <c r="T645" s="22"/>
      <c r="U645" s="22"/>
      <c r="V645" s="22"/>
      <c r="W645" s="22"/>
      <c r="X645" s="22"/>
      <c r="Y645" s="22"/>
      <c r="Z645" s="22"/>
      <c r="AA645" s="22"/>
      <c r="AB645" s="22"/>
      <c r="AC645" s="22"/>
      <c r="AD645" s="22"/>
      <c r="AE645" s="22"/>
      <c r="AF645" s="22"/>
    </row>
    <row r="646">
      <c r="A646" s="12"/>
      <c r="B646" s="12">
        <v>0.0</v>
      </c>
      <c r="C646" s="12">
        <v>0.0</v>
      </c>
      <c r="D646" s="61"/>
      <c r="E646" s="61">
        <v>43965.0</v>
      </c>
      <c r="F646" s="14" t="s">
        <v>2418</v>
      </c>
      <c r="G646" s="44"/>
      <c r="H646" s="19" t="s">
        <v>2419</v>
      </c>
      <c r="I646" s="39"/>
      <c r="J646" s="17" t="s">
        <v>2420</v>
      </c>
      <c r="K646" s="24" t="s">
        <v>181</v>
      </c>
      <c r="L646" s="19" t="s">
        <v>2421</v>
      </c>
      <c r="M646" s="14" t="s">
        <v>2422</v>
      </c>
      <c r="N646" s="20" t="s">
        <v>548</v>
      </c>
      <c r="O646" s="21">
        <v>43466.0</v>
      </c>
      <c r="P646" s="17">
        <v>2015.0</v>
      </c>
      <c r="Q646" s="22"/>
      <c r="R646" s="22"/>
      <c r="S646" s="22"/>
      <c r="T646" s="22"/>
      <c r="U646" s="22"/>
      <c r="V646" s="22"/>
      <c r="W646" s="22"/>
      <c r="X646" s="22"/>
      <c r="Y646" s="22"/>
      <c r="Z646" s="22"/>
      <c r="AA646" s="22"/>
      <c r="AB646" s="22"/>
      <c r="AC646" s="22"/>
      <c r="AD646" s="22"/>
      <c r="AE646" s="22"/>
      <c r="AF646" s="22"/>
    </row>
    <row r="647">
      <c r="A647" s="12"/>
      <c r="B647" s="12">
        <v>0.0</v>
      </c>
      <c r="C647" s="12">
        <v>0.0</v>
      </c>
      <c r="D647" s="61"/>
      <c r="E647" s="61">
        <v>43965.0</v>
      </c>
      <c r="F647" s="14" t="s">
        <v>2423</v>
      </c>
      <c r="G647" s="44"/>
      <c r="H647" s="19" t="s">
        <v>2424</v>
      </c>
      <c r="I647" s="39"/>
      <c r="J647" s="17" t="s">
        <v>2425</v>
      </c>
      <c r="K647" s="24" t="s">
        <v>297</v>
      </c>
      <c r="L647" s="19" t="s">
        <v>2426</v>
      </c>
      <c r="M647" s="14" t="s">
        <v>2427</v>
      </c>
      <c r="N647" s="20" t="s">
        <v>2428</v>
      </c>
      <c r="O647" s="21">
        <v>43466.0</v>
      </c>
      <c r="P647" s="17">
        <v>2007.0</v>
      </c>
      <c r="Q647" s="22"/>
      <c r="R647" s="22"/>
      <c r="S647" s="22"/>
      <c r="T647" s="22"/>
      <c r="U647" s="22"/>
      <c r="V647" s="22"/>
      <c r="W647" s="22"/>
      <c r="X647" s="22"/>
      <c r="Y647" s="22"/>
      <c r="Z647" s="22"/>
      <c r="AA647" s="22"/>
      <c r="AB647" s="22"/>
      <c r="AC647" s="22"/>
      <c r="AD647" s="22"/>
      <c r="AE647" s="22"/>
      <c r="AF647" s="22"/>
    </row>
    <row r="648">
      <c r="A648" s="12"/>
      <c r="B648" s="12">
        <v>0.0</v>
      </c>
      <c r="C648" s="12">
        <v>0.0</v>
      </c>
      <c r="D648" s="61"/>
      <c r="E648" s="61">
        <v>43965.0</v>
      </c>
      <c r="F648" s="14" t="s">
        <v>2429</v>
      </c>
      <c r="G648" s="15" t="s">
        <v>2430</v>
      </c>
      <c r="H648" s="19" t="s">
        <v>2431</v>
      </c>
      <c r="I648" s="39"/>
      <c r="J648" s="17" t="s">
        <v>2432</v>
      </c>
      <c r="K648" s="24" t="s">
        <v>181</v>
      </c>
      <c r="L648" s="19" t="s">
        <v>2433</v>
      </c>
      <c r="M648" s="14" t="s">
        <v>2434</v>
      </c>
      <c r="N648" s="20" t="s">
        <v>641</v>
      </c>
      <c r="O648" s="21">
        <v>43891.0</v>
      </c>
      <c r="P648" s="17">
        <v>2017.0</v>
      </c>
      <c r="Q648" s="22"/>
      <c r="R648" s="22"/>
      <c r="S648" s="22"/>
      <c r="T648" s="22"/>
      <c r="U648" s="22"/>
      <c r="V648" s="22"/>
      <c r="W648" s="22"/>
      <c r="X648" s="22"/>
      <c r="Y648" s="22"/>
      <c r="Z648" s="22"/>
      <c r="AA648" s="22"/>
      <c r="AB648" s="22"/>
      <c r="AC648" s="22"/>
      <c r="AD648" s="22"/>
      <c r="AE648" s="22"/>
      <c r="AF648" s="22"/>
    </row>
    <row r="649">
      <c r="A649" s="12"/>
      <c r="B649" s="12">
        <v>0.0</v>
      </c>
      <c r="C649" s="12">
        <v>0.0</v>
      </c>
      <c r="D649" s="61"/>
      <c r="E649" s="61">
        <v>43965.0</v>
      </c>
      <c r="F649" s="14" t="s">
        <v>2435</v>
      </c>
      <c r="G649" s="44"/>
      <c r="H649" s="19" t="s">
        <v>2436</v>
      </c>
      <c r="I649" s="39"/>
      <c r="J649" s="17" t="s">
        <v>2437</v>
      </c>
      <c r="K649" s="24" t="s">
        <v>297</v>
      </c>
      <c r="L649" s="19" t="s">
        <v>2438</v>
      </c>
      <c r="M649" s="14" t="s">
        <v>2439</v>
      </c>
      <c r="N649" s="20" t="s">
        <v>641</v>
      </c>
      <c r="O649" s="21">
        <v>43800.0</v>
      </c>
      <c r="P649" s="17">
        <v>2011.0</v>
      </c>
      <c r="Q649" s="22"/>
      <c r="R649" s="22"/>
      <c r="S649" s="22"/>
      <c r="T649" s="22"/>
      <c r="U649" s="22"/>
      <c r="V649" s="22"/>
      <c r="W649" s="22"/>
      <c r="X649" s="22"/>
      <c r="Y649" s="22"/>
      <c r="Z649" s="22"/>
      <c r="AA649" s="22"/>
      <c r="AB649" s="22"/>
      <c r="AC649" s="22"/>
      <c r="AD649" s="22"/>
      <c r="AE649" s="22"/>
      <c r="AF649" s="22"/>
    </row>
    <row r="650">
      <c r="A650" s="12"/>
      <c r="B650" s="12">
        <v>0.0</v>
      </c>
      <c r="C650" s="12">
        <v>0.0</v>
      </c>
      <c r="D650" s="61"/>
      <c r="E650" s="61">
        <v>43965.0</v>
      </c>
      <c r="F650" s="14" t="s">
        <v>2440</v>
      </c>
      <c r="G650" s="15" t="s">
        <v>2441</v>
      </c>
      <c r="H650" s="19" t="s">
        <v>2442</v>
      </c>
      <c r="I650" s="19" t="s">
        <v>2443</v>
      </c>
      <c r="J650" s="17" t="s">
        <v>2444</v>
      </c>
      <c r="K650" s="24" t="s">
        <v>86</v>
      </c>
      <c r="L650" s="19" t="s">
        <v>2445</v>
      </c>
      <c r="M650" s="14" t="s">
        <v>2446</v>
      </c>
      <c r="N650" s="20" t="s">
        <v>2447</v>
      </c>
      <c r="O650" s="21">
        <v>43191.0</v>
      </c>
      <c r="P650" s="17">
        <v>2013.0</v>
      </c>
      <c r="Q650" s="22"/>
      <c r="R650" s="22"/>
      <c r="S650" s="22"/>
      <c r="T650" s="22"/>
      <c r="U650" s="22"/>
      <c r="V650" s="22"/>
      <c r="W650" s="22"/>
      <c r="X650" s="22"/>
      <c r="Y650" s="22"/>
      <c r="Z650" s="22"/>
      <c r="AA650" s="22"/>
      <c r="AB650" s="22"/>
      <c r="AC650" s="22"/>
      <c r="AD650" s="22"/>
      <c r="AE650" s="22"/>
      <c r="AF650" s="22"/>
    </row>
    <row r="651">
      <c r="A651" s="12"/>
      <c r="B651" s="12">
        <v>0.0</v>
      </c>
      <c r="C651" s="12">
        <v>0.0</v>
      </c>
      <c r="D651" s="61"/>
      <c r="E651" s="61">
        <v>43965.0</v>
      </c>
      <c r="F651" s="14" t="s">
        <v>2448</v>
      </c>
      <c r="G651" s="44"/>
      <c r="H651" s="19" t="s">
        <v>2449</v>
      </c>
      <c r="I651" s="39"/>
      <c r="J651" s="17" t="s">
        <v>2450</v>
      </c>
      <c r="K651" s="24" t="s">
        <v>1418</v>
      </c>
      <c r="L651" s="19" t="s">
        <v>2451</v>
      </c>
      <c r="M651" s="14" t="s">
        <v>2452</v>
      </c>
      <c r="N651" s="20" t="s">
        <v>641</v>
      </c>
      <c r="O651" s="21">
        <v>43132.0</v>
      </c>
      <c r="P651" s="17">
        <v>2013.0</v>
      </c>
      <c r="Q651" s="22"/>
      <c r="R651" s="22"/>
      <c r="S651" s="22"/>
      <c r="T651" s="22"/>
      <c r="U651" s="22"/>
      <c r="V651" s="22"/>
      <c r="W651" s="22"/>
      <c r="X651" s="22"/>
      <c r="Y651" s="22"/>
      <c r="Z651" s="22"/>
      <c r="AA651" s="22"/>
      <c r="AB651" s="22"/>
      <c r="AC651" s="22"/>
      <c r="AD651" s="22"/>
      <c r="AE651" s="22"/>
      <c r="AF651" s="22"/>
    </row>
    <row r="652">
      <c r="A652" s="12"/>
      <c r="B652" s="12">
        <v>0.0</v>
      </c>
      <c r="C652" s="12">
        <v>0.0</v>
      </c>
      <c r="D652" s="61"/>
      <c r="E652" s="61">
        <v>43965.0</v>
      </c>
      <c r="F652" s="14" t="s">
        <v>2453</v>
      </c>
      <c r="G652" s="15" t="s">
        <v>2454</v>
      </c>
      <c r="H652" s="19" t="s">
        <v>2455</v>
      </c>
      <c r="I652" s="19" t="s">
        <v>2456</v>
      </c>
      <c r="J652" s="17" t="s">
        <v>2457</v>
      </c>
      <c r="K652" s="24" t="s">
        <v>54</v>
      </c>
      <c r="L652" s="19" t="s">
        <v>2458</v>
      </c>
      <c r="M652" s="14" t="s">
        <v>2459</v>
      </c>
      <c r="N652" s="20" t="s">
        <v>1177</v>
      </c>
      <c r="O652" s="21">
        <v>43922.0</v>
      </c>
      <c r="P652" s="17">
        <v>2016.0</v>
      </c>
      <c r="Q652" s="22"/>
      <c r="R652" s="22"/>
      <c r="S652" s="22"/>
      <c r="T652" s="22"/>
      <c r="U652" s="22"/>
      <c r="V652" s="22"/>
      <c r="W652" s="22"/>
      <c r="X652" s="22"/>
      <c r="Y652" s="22"/>
      <c r="Z652" s="22"/>
      <c r="AA652" s="22"/>
      <c r="AB652" s="22"/>
      <c r="AC652" s="22"/>
      <c r="AD652" s="22"/>
      <c r="AE652" s="22"/>
      <c r="AF652" s="22"/>
    </row>
    <row r="653">
      <c r="A653" s="12"/>
      <c r="B653" s="12">
        <v>0.0</v>
      </c>
      <c r="C653" s="12">
        <v>0.0</v>
      </c>
      <c r="D653" s="61"/>
      <c r="E653" s="61">
        <v>43965.0</v>
      </c>
      <c r="F653" s="14" t="s">
        <v>2460</v>
      </c>
      <c r="G653" s="44"/>
      <c r="H653" s="19" t="s">
        <v>2461</v>
      </c>
      <c r="I653" s="39"/>
      <c r="J653" s="17" t="s">
        <v>2462</v>
      </c>
      <c r="K653" s="24" t="s">
        <v>39</v>
      </c>
      <c r="L653" s="19" t="s">
        <v>2463</v>
      </c>
      <c r="M653" s="14" t="s">
        <v>2464</v>
      </c>
      <c r="N653" s="20" t="s">
        <v>1196</v>
      </c>
      <c r="O653" s="21">
        <v>43435.0</v>
      </c>
      <c r="P653" s="17">
        <v>2016.0</v>
      </c>
      <c r="Q653" s="22"/>
      <c r="R653" s="22"/>
      <c r="S653" s="22"/>
      <c r="T653" s="22"/>
      <c r="U653" s="22"/>
      <c r="V653" s="22"/>
      <c r="W653" s="22"/>
      <c r="X653" s="22"/>
      <c r="Y653" s="22"/>
      <c r="Z653" s="22"/>
      <c r="AA653" s="22"/>
      <c r="AB653" s="22"/>
      <c r="AC653" s="22"/>
      <c r="AD653" s="22"/>
      <c r="AE653" s="22"/>
      <c r="AF653" s="22"/>
    </row>
    <row r="654">
      <c r="A654" s="12"/>
      <c r="B654" s="12">
        <v>0.0</v>
      </c>
      <c r="C654" s="12">
        <v>0.0</v>
      </c>
      <c r="D654" s="61"/>
      <c r="E654" s="61">
        <v>43965.0</v>
      </c>
      <c r="F654" s="14" t="s">
        <v>2465</v>
      </c>
      <c r="G654" s="44"/>
      <c r="H654" s="19" t="s">
        <v>2466</v>
      </c>
      <c r="I654" s="39"/>
      <c r="J654" s="17" t="s">
        <v>2467</v>
      </c>
      <c r="K654" s="24" t="s">
        <v>39</v>
      </c>
      <c r="L654" s="19" t="s">
        <v>2468</v>
      </c>
      <c r="M654" s="14" t="s">
        <v>2469</v>
      </c>
      <c r="N654" s="20" t="s">
        <v>2470</v>
      </c>
      <c r="O654" s="21">
        <v>43466.0</v>
      </c>
      <c r="P654" s="17">
        <v>2018.0</v>
      </c>
      <c r="Q654" s="22"/>
      <c r="R654" s="22"/>
      <c r="S654" s="22"/>
      <c r="T654" s="22"/>
      <c r="U654" s="22"/>
      <c r="V654" s="22"/>
      <c r="W654" s="22"/>
      <c r="X654" s="22"/>
      <c r="Y654" s="22"/>
      <c r="Z654" s="22"/>
      <c r="AA654" s="22"/>
      <c r="AB654" s="22"/>
      <c r="AC654" s="22"/>
      <c r="AD654" s="22"/>
      <c r="AE654" s="22"/>
      <c r="AF654" s="22"/>
    </row>
    <row r="655">
      <c r="A655" s="12"/>
      <c r="B655" s="12">
        <v>0.0</v>
      </c>
      <c r="C655" s="12">
        <v>0.0</v>
      </c>
      <c r="D655" s="61"/>
      <c r="E655" s="61">
        <v>43965.0</v>
      </c>
      <c r="F655" s="14" t="s">
        <v>2471</v>
      </c>
      <c r="G655" s="44"/>
      <c r="H655" s="19" t="s">
        <v>2472</v>
      </c>
      <c r="I655" s="39"/>
      <c r="J655" s="17" t="s">
        <v>2473</v>
      </c>
      <c r="K655" s="24" t="s">
        <v>181</v>
      </c>
      <c r="L655" s="19" t="s">
        <v>2474</v>
      </c>
      <c r="M655" s="14" t="s">
        <v>2475</v>
      </c>
      <c r="N655" s="20" t="s">
        <v>1177</v>
      </c>
      <c r="O655" s="21">
        <v>43617.0</v>
      </c>
      <c r="P655" s="17">
        <v>2008.0</v>
      </c>
      <c r="Q655" s="22"/>
      <c r="R655" s="22"/>
      <c r="S655" s="22"/>
      <c r="T655" s="22"/>
      <c r="U655" s="22"/>
      <c r="V655" s="22"/>
      <c r="W655" s="22"/>
      <c r="X655" s="22"/>
      <c r="Y655" s="22"/>
      <c r="Z655" s="22"/>
      <c r="AA655" s="22"/>
      <c r="AB655" s="22"/>
      <c r="AC655" s="22"/>
      <c r="AD655" s="22"/>
      <c r="AE655" s="22"/>
      <c r="AF655" s="22"/>
    </row>
    <row r="656">
      <c r="A656" s="12"/>
      <c r="B656" s="12">
        <v>0.0</v>
      </c>
      <c r="C656" s="12">
        <v>0.0</v>
      </c>
      <c r="D656" s="61"/>
      <c r="E656" s="61">
        <v>43965.0</v>
      </c>
      <c r="F656" s="14" t="s">
        <v>2476</v>
      </c>
      <c r="G656" s="44"/>
      <c r="H656" s="19" t="s">
        <v>2477</v>
      </c>
      <c r="I656" s="39"/>
      <c r="J656" s="17" t="s">
        <v>2478</v>
      </c>
      <c r="K656" s="24" t="s">
        <v>54</v>
      </c>
      <c r="L656" s="19" t="s">
        <v>2479</v>
      </c>
      <c r="M656" s="14" t="s">
        <v>2480</v>
      </c>
      <c r="N656" s="20" t="s">
        <v>731</v>
      </c>
      <c r="O656" s="21">
        <v>43191.0</v>
      </c>
      <c r="P656" s="17">
        <v>2018.0</v>
      </c>
      <c r="Q656" s="22"/>
      <c r="R656" s="22"/>
      <c r="S656" s="22"/>
      <c r="T656" s="22"/>
      <c r="U656" s="22"/>
      <c r="V656" s="22"/>
      <c r="W656" s="22"/>
      <c r="X656" s="22"/>
      <c r="Y656" s="22"/>
      <c r="Z656" s="22"/>
      <c r="AA656" s="22"/>
      <c r="AB656" s="22"/>
      <c r="AC656" s="22"/>
      <c r="AD656" s="22"/>
      <c r="AE656" s="22"/>
      <c r="AF656" s="22"/>
    </row>
    <row r="657">
      <c r="A657" s="12"/>
      <c r="B657" s="12">
        <v>0.0</v>
      </c>
      <c r="C657" s="12">
        <v>0.0</v>
      </c>
      <c r="D657" s="61"/>
      <c r="E657" s="61">
        <v>43965.0</v>
      </c>
      <c r="F657" s="14" t="s">
        <v>2481</v>
      </c>
      <c r="G657" s="15" t="s">
        <v>2482</v>
      </c>
      <c r="H657" s="19" t="s">
        <v>2483</v>
      </c>
      <c r="I657" s="39"/>
      <c r="J657" s="17" t="s">
        <v>2484</v>
      </c>
      <c r="K657" s="24" t="s">
        <v>1418</v>
      </c>
      <c r="L657" s="19" t="s">
        <v>2485</v>
      </c>
      <c r="M657" s="14" t="s">
        <v>2486</v>
      </c>
      <c r="N657" s="20" t="s">
        <v>641</v>
      </c>
      <c r="O657" s="21">
        <v>43313.0</v>
      </c>
      <c r="P657" s="17">
        <v>2011.0</v>
      </c>
      <c r="Q657" s="22"/>
      <c r="R657" s="22"/>
      <c r="S657" s="22"/>
      <c r="T657" s="22"/>
      <c r="U657" s="22"/>
      <c r="V657" s="22"/>
      <c r="W657" s="22"/>
      <c r="X657" s="22"/>
      <c r="Y657" s="22"/>
      <c r="Z657" s="22"/>
      <c r="AA657" s="22"/>
      <c r="AB657" s="22"/>
      <c r="AC657" s="22"/>
      <c r="AD657" s="22"/>
      <c r="AE657" s="22"/>
      <c r="AF657" s="22"/>
    </row>
    <row r="658">
      <c r="A658" s="12"/>
      <c r="B658" s="12">
        <v>0.0</v>
      </c>
      <c r="C658" s="12">
        <v>0.0</v>
      </c>
      <c r="D658" s="61"/>
      <c r="E658" s="61">
        <v>43965.0</v>
      </c>
      <c r="F658" s="14" t="s">
        <v>2487</v>
      </c>
      <c r="G658" s="44"/>
      <c r="H658" s="19" t="s">
        <v>2488</v>
      </c>
      <c r="I658" s="19" t="s">
        <v>2489</v>
      </c>
      <c r="J658" s="17" t="s">
        <v>2490</v>
      </c>
      <c r="K658" s="24" t="s">
        <v>1418</v>
      </c>
      <c r="L658" s="19" t="s">
        <v>2491</v>
      </c>
      <c r="M658" s="14" t="s">
        <v>2492</v>
      </c>
      <c r="N658" s="20" t="s">
        <v>641</v>
      </c>
      <c r="O658" s="21">
        <v>43678.0</v>
      </c>
      <c r="P658" s="17">
        <v>2017.0</v>
      </c>
      <c r="Q658" s="22"/>
      <c r="R658" s="22"/>
      <c r="S658" s="22"/>
      <c r="T658" s="22"/>
      <c r="U658" s="22"/>
      <c r="V658" s="22"/>
      <c r="W658" s="22"/>
      <c r="X658" s="22"/>
      <c r="Y658" s="22"/>
      <c r="Z658" s="22"/>
      <c r="AA658" s="22"/>
      <c r="AB658" s="22"/>
      <c r="AC658" s="22"/>
      <c r="AD658" s="22"/>
      <c r="AE658" s="22"/>
      <c r="AF658" s="22"/>
    </row>
    <row r="659">
      <c r="A659" s="12"/>
      <c r="B659" s="12">
        <v>0.0</v>
      </c>
      <c r="C659" s="12">
        <v>0.0</v>
      </c>
      <c r="D659" s="61"/>
      <c r="E659" s="61">
        <v>43965.0</v>
      </c>
      <c r="F659" s="14" t="s">
        <v>2493</v>
      </c>
      <c r="G659" s="44"/>
      <c r="H659" s="19" t="s">
        <v>2494</v>
      </c>
      <c r="I659" s="39"/>
      <c r="J659" s="17" t="s">
        <v>2495</v>
      </c>
      <c r="K659" s="24" t="s">
        <v>181</v>
      </c>
      <c r="L659" s="19" t="s">
        <v>2496</v>
      </c>
      <c r="M659" s="14" t="s">
        <v>2497</v>
      </c>
      <c r="N659" s="20" t="s">
        <v>2498</v>
      </c>
      <c r="O659" s="21">
        <v>43160.0</v>
      </c>
      <c r="P659" s="17">
        <v>2013.0</v>
      </c>
      <c r="Q659" s="22"/>
      <c r="R659" s="22"/>
      <c r="S659" s="22"/>
      <c r="T659" s="22"/>
      <c r="U659" s="22"/>
      <c r="V659" s="22"/>
      <c r="W659" s="22"/>
      <c r="X659" s="22"/>
      <c r="Y659" s="22"/>
      <c r="Z659" s="22"/>
      <c r="AA659" s="22"/>
      <c r="AB659" s="22"/>
      <c r="AC659" s="22"/>
      <c r="AD659" s="22"/>
      <c r="AE659" s="22"/>
      <c r="AF659" s="22"/>
    </row>
    <row r="660">
      <c r="A660" s="12"/>
      <c r="B660" s="12">
        <v>0.0</v>
      </c>
      <c r="C660" s="12">
        <v>0.0</v>
      </c>
      <c r="D660" s="61"/>
      <c r="E660" s="61">
        <v>43965.0</v>
      </c>
      <c r="F660" s="14" t="s">
        <v>2499</v>
      </c>
      <c r="G660" s="44"/>
      <c r="H660" s="19" t="s">
        <v>2500</v>
      </c>
      <c r="I660" s="39"/>
      <c r="J660" s="17" t="s">
        <v>2501</v>
      </c>
      <c r="K660" s="24" t="s">
        <v>39</v>
      </c>
      <c r="L660" s="19" t="s">
        <v>2502</v>
      </c>
      <c r="M660" s="14" t="s">
        <v>2503</v>
      </c>
      <c r="N660" s="20" t="s">
        <v>641</v>
      </c>
      <c r="O660" s="21">
        <v>43191.0</v>
      </c>
      <c r="P660" s="17">
        <v>2016.0</v>
      </c>
      <c r="Q660" s="22"/>
      <c r="R660" s="22"/>
      <c r="S660" s="22"/>
      <c r="T660" s="22"/>
      <c r="U660" s="22"/>
      <c r="V660" s="22"/>
      <c r="W660" s="22"/>
      <c r="X660" s="22"/>
      <c r="Y660" s="22"/>
      <c r="Z660" s="22"/>
      <c r="AA660" s="22"/>
      <c r="AB660" s="22"/>
      <c r="AC660" s="22"/>
      <c r="AD660" s="22"/>
      <c r="AE660" s="22"/>
      <c r="AF660" s="22"/>
    </row>
    <row r="661">
      <c r="A661" s="12"/>
      <c r="B661" s="12">
        <v>0.0</v>
      </c>
      <c r="C661" s="12">
        <v>0.0</v>
      </c>
      <c r="D661" s="61"/>
      <c r="E661" s="61">
        <v>43965.0</v>
      </c>
      <c r="F661" s="14" t="s">
        <v>2504</v>
      </c>
      <c r="G661" s="15" t="s">
        <v>2505</v>
      </c>
      <c r="H661" s="19" t="s">
        <v>2506</v>
      </c>
      <c r="I661" s="39"/>
      <c r="J661" s="17" t="s">
        <v>2507</v>
      </c>
      <c r="K661" s="24" t="s">
        <v>962</v>
      </c>
      <c r="L661" s="19" t="s">
        <v>2508</v>
      </c>
      <c r="M661" s="14" t="s">
        <v>2509</v>
      </c>
      <c r="N661" s="20" t="s">
        <v>2510</v>
      </c>
      <c r="O661" s="21">
        <v>43770.0</v>
      </c>
      <c r="P661" s="17">
        <v>2017.0</v>
      </c>
      <c r="Q661" s="22"/>
      <c r="R661" s="22"/>
      <c r="S661" s="22"/>
      <c r="T661" s="22"/>
      <c r="U661" s="22"/>
      <c r="V661" s="22"/>
      <c r="W661" s="22"/>
      <c r="X661" s="22"/>
      <c r="Y661" s="22"/>
      <c r="Z661" s="22"/>
      <c r="AA661" s="22"/>
      <c r="AB661" s="22"/>
      <c r="AC661" s="22"/>
      <c r="AD661" s="22"/>
      <c r="AE661" s="22"/>
      <c r="AF661" s="22"/>
    </row>
    <row r="662">
      <c r="A662" s="12"/>
      <c r="B662" s="12">
        <v>0.0</v>
      </c>
      <c r="C662" s="12">
        <v>0.0</v>
      </c>
      <c r="D662" s="61"/>
      <c r="E662" s="61">
        <v>43965.0</v>
      </c>
      <c r="F662" s="14" t="s">
        <v>2511</v>
      </c>
      <c r="G662" s="44"/>
      <c r="H662" s="19" t="s">
        <v>2512</v>
      </c>
      <c r="I662" s="39"/>
      <c r="J662" s="17" t="s">
        <v>2513</v>
      </c>
      <c r="K662" s="24" t="s">
        <v>181</v>
      </c>
      <c r="L662" s="19" t="s">
        <v>2514</v>
      </c>
      <c r="M662" s="14" t="s">
        <v>2515</v>
      </c>
      <c r="N662" s="20" t="s">
        <v>1162</v>
      </c>
      <c r="O662" s="21">
        <v>43040.0</v>
      </c>
      <c r="P662" s="17">
        <v>2013.0</v>
      </c>
      <c r="Q662" s="22"/>
      <c r="R662" s="22"/>
      <c r="S662" s="22"/>
      <c r="T662" s="22"/>
      <c r="U662" s="22"/>
      <c r="V662" s="22"/>
      <c r="W662" s="22"/>
      <c r="X662" s="22"/>
      <c r="Y662" s="22"/>
      <c r="Z662" s="22"/>
      <c r="AA662" s="22"/>
      <c r="AB662" s="22"/>
      <c r="AC662" s="22"/>
      <c r="AD662" s="22"/>
      <c r="AE662" s="22"/>
      <c r="AF662" s="22"/>
    </row>
    <row r="663">
      <c r="A663" s="12"/>
      <c r="B663" s="12">
        <v>0.0</v>
      </c>
      <c r="C663" s="12">
        <v>0.0</v>
      </c>
      <c r="D663" s="61"/>
      <c r="E663" s="61">
        <v>43965.0</v>
      </c>
      <c r="F663" s="14" t="s">
        <v>2516</v>
      </c>
      <c r="G663" s="15" t="s">
        <v>2517</v>
      </c>
      <c r="H663" s="19" t="s">
        <v>2518</v>
      </c>
      <c r="I663" s="39"/>
      <c r="J663" s="17" t="s">
        <v>2519</v>
      </c>
      <c r="K663" s="24" t="s">
        <v>86</v>
      </c>
      <c r="L663" s="19" t="s">
        <v>2520</v>
      </c>
      <c r="M663" s="14" t="s">
        <v>2521</v>
      </c>
      <c r="N663" s="20" t="s">
        <v>641</v>
      </c>
      <c r="O663" s="21">
        <v>43525.0</v>
      </c>
      <c r="P663" s="17">
        <v>2017.0</v>
      </c>
      <c r="Q663" s="22"/>
      <c r="R663" s="22"/>
      <c r="S663" s="22"/>
      <c r="T663" s="22"/>
      <c r="U663" s="22"/>
      <c r="V663" s="22"/>
      <c r="W663" s="22"/>
      <c r="X663" s="22"/>
      <c r="Y663" s="22"/>
      <c r="Z663" s="22"/>
      <c r="AA663" s="22"/>
      <c r="AB663" s="22"/>
      <c r="AC663" s="22"/>
      <c r="AD663" s="22"/>
      <c r="AE663" s="22"/>
      <c r="AF663" s="22"/>
    </row>
    <row r="664">
      <c r="A664" s="12"/>
      <c r="B664" s="12">
        <v>0.0</v>
      </c>
      <c r="C664" s="12">
        <v>0.0</v>
      </c>
      <c r="D664" s="61"/>
      <c r="E664" s="61">
        <v>43965.0</v>
      </c>
      <c r="F664" s="14" t="s">
        <v>2522</v>
      </c>
      <c r="G664" s="44"/>
      <c r="H664" s="19" t="s">
        <v>2523</v>
      </c>
      <c r="I664" s="39"/>
      <c r="J664" s="17" t="s">
        <v>2524</v>
      </c>
      <c r="K664" s="24" t="s">
        <v>39</v>
      </c>
      <c r="L664" s="19" t="s">
        <v>2525</v>
      </c>
      <c r="M664" s="14" t="s">
        <v>2526</v>
      </c>
      <c r="N664" s="20" t="s">
        <v>641</v>
      </c>
      <c r="O664" s="21">
        <v>43770.0</v>
      </c>
      <c r="P664" s="17">
        <v>2009.0</v>
      </c>
      <c r="Q664" s="22"/>
      <c r="R664" s="22"/>
      <c r="S664" s="22"/>
      <c r="T664" s="22"/>
      <c r="U664" s="22"/>
      <c r="V664" s="22"/>
      <c r="W664" s="22"/>
      <c r="X664" s="22"/>
      <c r="Y664" s="22"/>
      <c r="Z664" s="22"/>
      <c r="AA664" s="22"/>
      <c r="AB664" s="22"/>
      <c r="AC664" s="22"/>
      <c r="AD664" s="22"/>
      <c r="AE664" s="22"/>
      <c r="AF664" s="22"/>
    </row>
    <row r="665">
      <c r="A665" s="12"/>
      <c r="B665" s="12">
        <v>0.0</v>
      </c>
      <c r="C665" s="12">
        <v>0.0</v>
      </c>
      <c r="D665" s="61"/>
      <c r="E665" s="61">
        <v>43965.0</v>
      </c>
      <c r="F665" s="14" t="s">
        <v>2527</v>
      </c>
      <c r="G665" s="44"/>
      <c r="H665" s="19" t="s">
        <v>2528</v>
      </c>
      <c r="I665" s="19" t="s">
        <v>2529</v>
      </c>
      <c r="J665" s="17" t="s">
        <v>2530</v>
      </c>
      <c r="K665" s="24" t="s">
        <v>181</v>
      </c>
      <c r="L665" s="19" t="s">
        <v>2531</v>
      </c>
      <c r="M665" s="14" t="s">
        <v>2532</v>
      </c>
      <c r="N665" s="20" t="s">
        <v>1177</v>
      </c>
      <c r="O665" s="21">
        <v>43647.0</v>
      </c>
      <c r="P665" s="17">
        <v>2011.0</v>
      </c>
      <c r="Q665" s="22"/>
      <c r="R665" s="22"/>
      <c r="S665" s="22"/>
      <c r="T665" s="22"/>
      <c r="U665" s="22"/>
      <c r="V665" s="22"/>
      <c r="W665" s="22"/>
      <c r="X665" s="22"/>
      <c r="Y665" s="22"/>
      <c r="Z665" s="22"/>
      <c r="AA665" s="22"/>
      <c r="AB665" s="22"/>
      <c r="AC665" s="22"/>
      <c r="AD665" s="22"/>
      <c r="AE665" s="22"/>
      <c r="AF665" s="22"/>
    </row>
    <row r="666">
      <c r="A666" s="12"/>
      <c r="B666" s="12">
        <v>0.0</v>
      </c>
      <c r="C666" s="12">
        <v>0.0</v>
      </c>
      <c r="D666" s="61"/>
      <c r="E666" s="61">
        <v>43965.0</v>
      </c>
      <c r="F666" s="14" t="s">
        <v>2533</v>
      </c>
      <c r="G666" s="44"/>
      <c r="H666" s="19" t="s">
        <v>2534</v>
      </c>
      <c r="I666" s="19" t="s">
        <v>2535</v>
      </c>
      <c r="J666" s="17" t="s">
        <v>2536</v>
      </c>
      <c r="K666" s="24" t="s">
        <v>181</v>
      </c>
      <c r="L666" s="19" t="s">
        <v>2537</v>
      </c>
      <c r="M666" s="14" t="s">
        <v>641</v>
      </c>
      <c r="N666" s="20" t="s">
        <v>641</v>
      </c>
      <c r="O666" s="21">
        <v>42826.0</v>
      </c>
      <c r="P666" s="17">
        <v>2012.0</v>
      </c>
      <c r="Q666" s="22"/>
      <c r="R666" s="22"/>
      <c r="S666" s="22"/>
      <c r="T666" s="22"/>
      <c r="U666" s="22"/>
      <c r="V666" s="22"/>
      <c r="W666" s="22"/>
      <c r="X666" s="22"/>
      <c r="Y666" s="22"/>
      <c r="Z666" s="22"/>
      <c r="AA666" s="22"/>
      <c r="AB666" s="22"/>
      <c r="AC666" s="22"/>
      <c r="AD666" s="22"/>
      <c r="AE666" s="22"/>
      <c r="AF666" s="22"/>
    </row>
    <row r="667">
      <c r="A667" s="12"/>
      <c r="B667" s="12">
        <v>0.0</v>
      </c>
      <c r="C667" s="12">
        <v>0.0</v>
      </c>
      <c r="D667" s="61"/>
      <c r="E667" s="61">
        <v>43965.0</v>
      </c>
      <c r="F667" s="14" t="s">
        <v>2538</v>
      </c>
      <c r="G667" s="15" t="s">
        <v>2539</v>
      </c>
      <c r="H667" s="19" t="s">
        <v>2540</v>
      </c>
      <c r="I667" s="39"/>
      <c r="J667" s="17" t="s">
        <v>2541</v>
      </c>
      <c r="K667" s="24" t="s">
        <v>181</v>
      </c>
      <c r="L667" s="19" t="s">
        <v>2542</v>
      </c>
      <c r="M667" s="14" t="s">
        <v>1177</v>
      </c>
      <c r="N667" s="20" t="s">
        <v>641</v>
      </c>
      <c r="O667" s="21">
        <v>43466.0</v>
      </c>
      <c r="P667" s="17">
        <v>2012.0</v>
      </c>
      <c r="Q667" s="22"/>
      <c r="R667" s="22"/>
      <c r="S667" s="22"/>
      <c r="T667" s="22"/>
      <c r="U667" s="22"/>
      <c r="V667" s="22"/>
      <c r="W667" s="22"/>
      <c r="X667" s="22"/>
      <c r="Y667" s="22"/>
      <c r="Z667" s="22"/>
      <c r="AA667" s="22"/>
      <c r="AB667" s="22"/>
      <c r="AC667" s="22"/>
      <c r="AD667" s="22"/>
      <c r="AE667" s="22"/>
      <c r="AF667" s="22"/>
    </row>
    <row r="668">
      <c r="A668" s="12"/>
      <c r="B668" s="12">
        <v>0.0</v>
      </c>
      <c r="C668" s="12">
        <v>0.0</v>
      </c>
      <c r="D668" s="61"/>
      <c r="E668" s="61">
        <v>43965.0</v>
      </c>
      <c r="F668" s="14" t="s">
        <v>2543</v>
      </c>
      <c r="G668" s="44"/>
      <c r="H668" s="19" t="s">
        <v>2544</v>
      </c>
      <c r="I668" s="39"/>
      <c r="J668" s="17" t="s">
        <v>2545</v>
      </c>
      <c r="K668" s="24" t="s">
        <v>39</v>
      </c>
      <c r="L668" s="19" t="s">
        <v>2546</v>
      </c>
      <c r="M668" s="14" t="s">
        <v>2547</v>
      </c>
      <c r="N668" s="20" t="s">
        <v>1177</v>
      </c>
      <c r="O668" s="21">
        <v>43101.0</v>
      </c>
      <c r="P668" s="17">
        <v>2017.0</v>
      </c>
      <c r="Q668" s="22"/>
      <c r="R668" s="22"/>
      <c r="S668" s="22"/>
      <c r="T668" s="22"/>
      <c r="U668" s="22"/>
      <c r="V668" s="22"/>
      <c r="W668" s="22"/>
      <c r="X668" s="22"/>
      <c r="Y668" s="22"/>
      <c r="Z668" s="22"/>
      <c r="AA668" s="22"/>
      <c r="AB668" s="22"/>
      <c r="AC668" s="22"/>
      <c r="AD668" s="22"/>
      <c r="AE668" s="22"/>
      <c r="AF668" s="22"/>
    </row>
    <row r="669">
      <c r="A669" s="12"/>
      <c r="B669" s="12">
        <v>0.0</v>
      </c>
      <c r="C669" s="12">
        <v>0.0</v>
      </c>
      <c r="D669" s="61"/>
      <c r="E669" s="61">
        <v>43965.0</v>
      </c>
      <c r="F669" s="14" t="s">
        <v>2548</v>
      </c>
      <c r="G669" s="15" t="s">
        <v>2549</v>
      </c>
      <c r="H669" s="19" t="s">
        <v>2550</v>
      </c>
      <c r="I669" s="39"/>
      <c r="J669" s="17" t="s">
        <v>2551</v>
      </c>
      <c r="K669" s="24" t="s">
        <v>39</v>
      </c>
      <c r="L669" s="19" t="s">
        <v>2552</v>
      </c>
      <c r="M669" s="14" t="s">
        <v>2553</v>
      </c>
      <c r="N669" s="20" t="s">
        <v>641</v>
      </c>
      <c r="O669" s="21">
        <v>43739.0</v>
      </c>
      <c r="P669" s="17">
        <v>2016.0</v>
      </c>
      <c r="Q669" s="22"/>
      <c r="R669" s="22"/>
      <c r="S669" s="22"/>
      <c r="T669" s="22"/>
      <c r="U669" s="22"/>
      <c r="V669" s="22"/>
      <c r="W669" s="22"/>
      <c r="X669" s="22"/>
      <c r="Y669" s="22"/>
      <c r="Z669" s="22"/>
      <c r="AA669" s="22"/>
      <c r="AB669" s="22"/>
      <c r="AC669" s="22"/>
      <c r="AD669" s="22"/>
      <c r="AE669" s="22"/>
      <c r="AF669" s="22"/>
    </row>
    <row r="670">
      <c r="A670" s="12"/>
      <c r="B670" s="12">
        <v>0.0</v>
      </c>
      <c r="C670" s="12">
        <v>0.0</v>
      </c>
      <c r="D670" s="61"/>
      <c r="E670" s="61">
        <v>43966.0</v>
      </c>
      <c r="F670" s="14" t="s">
        <v>2554</v>
      </c>
      <c r="G670" s="44"/>
      <c r="H670" s="39"/>
      <c r="I670" s="39"/>
      <c r="J670" s="17" t="s">
        <v>2555</v>
      </c>
      <c r="K670" s="24" t="s">
        <v>181</v>
      </c>
      <c r="L670" s="19" t="s">
        <v>2556</v>
      </c>
      <c r="M670" s="14" t="s">
        <v>2557</v>
      </c>
      <c r="N670" s="20" t="s">
        <v>641</v>
      </c>
      <c r="O670" s="21">
        <v>43647.0</v>
      </c>
      <c r="P670" s="17">
        <v>2016.0</v>
      </c>
      <c r="Q670" s="22"/>
      <c r="R670" s="22"/>
      <c r="S670" s="22"/>
      <c r="T670" s="22"/>
      <c r="U670" s="22"/>
      <c r="V670" s="22"/>
      <c r="W670" s="22"/>
      <c r="X670" s="22"/>
      <c r="Y670" s="22"/>
      <c r="Z670" s="22"/>
      <c r="AA670" s="22"/>
      <c r="AB670" s="22"/>
      <c r="AC670" s="22"/>
      <c r="AD670" s="22"/>
      <c r="AE670" s="22"/>
      <c r="AF670" s="22"/>
    </row>
    <row r="671">
      <c r="A671" s="12"/>
      <c r="B671" s="12">
        <v>0.0</v>
      </c>
      <c r="C671" s="12">
        <v>0.0</v>
      </c>
      <c r="D671" s="61"/>
      <c r="E671" s="61">
        <v>43966.0</v>
      </c>
      <c r="F671" s="14" t="s">
        <v>2558</v>
      </c>
      <c r="G671" s="44"/>
      <c r="H671" s="39"/>
      <c r="I671" s="19" t="s">
        <v>2559</v>
      </c>
      <c r="J671" s="17" t="s">
        <v>2560</v>
      </c>
      <c r="K671" s="24" t="s">
        <v>962</v>
      </c>
      <c r="L671" s="19" t="s">
        <v>2561</v>
      </c>
      <c r="M671" s="14" t="s">
        <v>2562</v>
      </c>
      <c r="N671" s="20" t="s">
        <v>641</v>
      </c>
      <c r="O671" s="21">
        <v>43739.0</v>
      </c>
      <c r="P671" s="17">
        <v>2014.0</v>
      </c>
      <c r="Q671" s="22"/>
      <c r="R671" s="22"/>
      <c r="S671" s="22"/>
      <c r="T671" s="22"/>
      <c r="U671" s="22"/>
      <c r="V671" s="22"/>
      <c r="W671" s="22"/>
      <c r="X671" s="22"/>
      <c r="Y671" s="22"/>
      <c r="Z671" s="22"/>
      <c r="AA671" s="22"/>
      <c r="AB671" s="22"/>
      <c r="AC671" s="22"/>
      <c r="AD671" s="22"/>
      <c r="AE671" s="22"/>
      <c r="AF671" s="22"/>
    </row>
    <row r="672">
      <c r="A672" s="12"/>
      <c r="B672" s="12">
        <v>0.0</v>
      </c>
      <c r="C672" s="12">
        <v>0.0</v>
      </c>
      <c r="D672" s="61"/>
      <c r="E672" s="61">
        <v>43966.0</v>
      </c>
      <c r="F672" s="14" t="s">
        <v>2563</v>
      </c>
      <c r="G672" s="44"/>
      <c r="H672" s="39"/>
      <c r="I672" s="39"/>
      <c r="J672" s="17" t="s">
        <v>2564</v>
      </c>
      <c r="K672" s="24" t="s">
        <v>297</v>
      </c>
      <c r="L672" s="19" t="s">
        <v>2565</v>
      </c>
      <c r="M672" s="14" t="s">
        <v>2566</v>
      </c>
      <c r="N672" s="20" t="s">
        <v>641</v>
      </c>
      <c r="O672" s="21">
        <v>43556.0</v>
      </c>
      <c r="P672" s="17">
        <v>2017.0</v>
      </c>
      <c r="Q672" s="22"/>
      <c r="R672" s="22"/>
      <c r="S672" s="22"/>
      <c r="T672" s="22"/>
      <c r="U672" s="22"/>
      <c r="V672" s="22"/>
      <c r="W672" s="22"/>
      <c r="X672" s="22"/>
      <c r="Y672" s="22"/>
      <c r="Z672" s="22"/>
      <c r="AA672" s="22"/>
      <c r="AB672" s="22"/>
      <c r="AC672" s="22"/>
      <c r="AD672" s="22"/>
      <c r="AE672" s="22"/>
      <c r="AF672" s="22"/>
    </row>
    <row r="673">
      <c r="A673" s="12"/>
      <c r="B673" s="12">
        <v>0.0</v>
      </c>
      <c r="C673" s="12">
        <v>0.0</v>
      </c>
      <c r="D673" s="61"/>
      <c r="E673" s="61">
        <v>43966.0</v>
      </c>
      <c r="F673" s="14" t="s">
        <v>2567</v>
      </c>
      <c r="G673" s="44"/>
      <c r="H673" s="39"/>
      <c r="I673" s="19" t="s">
        <v>2568</v>
      </c>
      <c r="J673" s="17" t="s">
        <v>2569</v>
      </c>
      <c r="K673" s="24" t="s">
        <v>2570</v>
      </c>
      <c r="L673" s="19" t="s">
        <v>2571</v>
      </c>
      <c r="M673" s="14" t="s">
        <v>2572</v>
      </c>
      <c r="N673" s="20" t="s">
        <v>641</v>
      </c>
      <c r="O673" s="21">
        <v>43101.0</v>
      </c>
      <c r="P673" s="17">
        <v>2018.0</v>
      </c>
      <c r="Q673" s="22"/>
      <c r="R673" s="22"/>
      <c r="S673" s="22"/>
      <c r="T673" s="22"/>
      <c r="U673" s="22"/>
      <c r="V673" s="22"/>
      <c r="W673" s="22"/>
      <c r="X673" s="22"/>
      <c r="Y673" s="22"/>
      <c r="Z673" s="22"/>
      <c r="AA673" s="22"/>
      <c r="AB673" s="22"/>
      <c r="AC673" s="22"/>
      <c r="AD673" s="22"/>
      <c r="AE673" s="22"/>
      <c r="AF673" s="22"/>
    </row>
    <row r="674">
      <c r="A674" s="12"/>
      <c r="B674" s="12">
        <v>0.0</v>
      </c>
      <c r="C674" s="12">
        <v>0.0</v>
      </c>
      <c r="D674" s="61"/>
      <c r="E674" s="61">
        <v>43966.0</v>
      </c>
      <c r="F674" s="14" t="s">
        <v>2573</v>
      </c>
      <c r="G674" s="44"/>
      <c r="H674" s="39"/>
      <c r="I674" s="19" t="s">
        <v>2574</v>
      </c>
      <c r="J674" s="17" t="s">
        <v>2575</v>
      </c>
      <c r="K674" s="24" t="s">
        <v>86</v>
      </c>
      <c r="L674" s="19" t="s">
        <v>2576</v>
      </c>
      <c r="M674" s="14" t="s">
        <v>2577</v>
      </c>
      <c r="N674" s="20" t="s">
        <v>641</v>
      </c>
      <c r="O674" s="21">
        <v>42430.0</v>
      </c>
      <c r="P674" s="17">
        <v>2006.0</v>
      </c>
      <c r="Q674" s="22"/>
      <c r="R674" s="22"/>
      <c r="S674" s="22"/>
      <c r="T674" s="22"/>
      <c r="U674" s="22"/>
      <c r="V674" s="22"/>
      <c r="W674" s="22"/>
      <c r="X674" s="22"/>
      <c r="Y674" s="22"/>
      <c r="Z674" s="22"/>
      <c r="AA674" s="22"/>
      <c r="AB674" s="22"/>
      <c r="AC674" s="22"/>
      <c r="AD674" s="22"/>
      <c r="AE674" s="22"/>
      <c r="AF674" s="22"/>
    </row>
    <row r="675">
      <c r="A675" s="12"/>
      <c r="B675" s="12">
        <v>0.0</v>
      </c>
      <c r="C675" s="12">
        <v>0.0</v>
      </c>
      <c r="D675" s="61"/>
      <c r="E675" s="61">
        <v>43966.0</v>
      </c>
      <c r="F675" s="14" t="s">
        <v>2578</v>
      </c>
      <c r="G675" s="44"/>
      <c r="H675" s="39"/>
      <c r="I675" s="39"/>
      <c r="J675" s="17" t="s">
        <v>2579</v>
      </c>
      <c r="K675" s="24" t="s">
        <v>54</v>
      </c>
      <c r="L675" s="19" t="s">
        <v>2580</v>
      </c>
      <c r="M675" s="14" t="s">
        <v>2581</v>
      </c>
      <c r="N675" s="20" t="s">
        <v>641</v>
      </c>
      <c r="O675" s="21">
        <v>43739.0</v>
      </c>
      <c r="P675" s="17">
        <v>2018.0</v>
      </c>
      <c r="Q675" s="22"/>
      <c r="R675" s="22"/>
      <c r="S675" s="22"/>
      <c r="T675" s="22"/>
      <c r="U675" s="22"/>
      <c r="V675" s="22"/>
      <c r="W675" s="22"/>
      <c r="X675" s="22"/>
      <c r="Y675" s="22"/>
      <c r="Z675" s="22"/>
      <c r="AA675" s="22"/>
      <c r="AB675" s="22"/>
      <c r="AC675" s="22"/>
      <c r="AD675" s="22"/>
      <c r="AE675" s="22"/>
      <c r="AF675" s="22"/>
    </row>
    <row r="676">
      <c r="A676" s="12"/>
      <c r="B676" s="12">
        <v>0.0</v>
      </c>
      <c r="C676" s="12">
        <v>0.0</v>
      </c>
      <c r="D676" s="61"/>
      <c r="E676" s="61">
        <v>43966.0</v>
      </c>
      <c r="F676" s="14" t="s">
        <v>2582</v>
      </c>
      <c r="G676" s="44"/>
      <c r="H676" s="39"/>
      <c r="I676" s="39"/>
      <c r="J676" s="17" t="s">
        <v>2583</v>
      </c>
      <c r="K676" s="24" t="s">
        <v>39</v>
      </c>
      <c r="L676" s="19" t="s">
        <v>2584</v>
      </c>
      <c r="M676" s="14" t="s">
        <v>2585</v>
      </c>
      <c r="N676" s="20" t="s">
        <v>641</v>
      </c>
      <c r="O676" s="21">
        <v>43739.0</v>
      </c>
      <c r="P676" s="17">
        <v>2016.0</v>
      </c>
      <c r="Q676" s="22"/>
      <c r="R676" s="22"/>
      <c r="S676" s="22"/>
      <c r="T676" s="22"/>
      <c r="U676" s="22"/>
      <c r="V676" s="22"/>
      <c r="W676" s="22"/>
      <c r="X676" s="22"/>
      <c r="Y676" s="22"/>
      <c r="Z676" s="22"/>
      <c r="AA676" s="22"/>
      <c r="AB676" s="22"/>
      <c r="AC676" s="22"/>
      <c r="AD676" s="22"/>
      <c r="AE676" s="22"/>
      <c r="AF676" s="22"/>
    </row>
    <row r="677">
      <c r="A677" s="12"/>
      <c r="B677" s="12">
        <v>0.0</v>
      </c>
      <c r="C677" s="12">
        <v>0.0</v>
      </c>
      <c r="D677" s="61"/>
      <c r="E677" s="61">
        <v>43966.0</v>
      </c>
      <c r="F677" s="14" t="s">
        <v>2586</v>
      </c>
      <c r="G677" s="44"/>
      <c r="H677" s="39"/>
      <c r="I677" s="39"/>
      <c r="J677" s="17" t="s">
        <v>2587</v>
      </c>
      <c r="K677" s="24" t="s">
        <v>181</v>
      </c>
      <c r="L677" s="19" t="s">
        <v>2588</v>
      </c>
      <c r="M677" s="14" t="s">
        <v>2589</v>
      </c>
      <c r="N677" s="20" t="s">
        <v>731</v>
      </c>
      <c r="O677" s="21">
        <v>43466.0</v>
      </c>
      <c r="P677" s="17">
        <v>2018.0</v>
      </c>
      <c r="Q677" s="22"/>
      <c r="R677" s="22"/>
      <c r="S677" s="22"/>
      <c r="T677" s="22"/>
      <c r="U677" s="22"/>
      <c r="V677" s="22"/>
      <c r="W677" s="22"/>
      <c r="X677" s="22"/>
      <c r="Y677" s="22"/>
      <c r="Z677" s="22"/>
      <c r="AA677" s="22"/>
      <c r="AB677" s="22"/>
      <c r="AC677" s="22"/>
      <c r="AD677" s="22"/>
      <c r="AE677" s="22"/>
      <c r="AF677" s="22"/>
    </row>
    <row r="678">
      <c r="A678" s="12"/>
      <c r="B678" s="12">
        <v>0.0</v>
      </c>
      <c r="C678" s="12">
        <v>0.0</v>
      </c>
      <c r="D678" s="61"/>
      <c r="E678" s="61">
        <v>43966.0</v>
      </c>
      <c r="F678" s="14" t="s">
        <v>2590</v>
      </c>
      <c r="G678" s="44"/>
      <c r="H678" s="39"/>
      <c r="I678" s="39"/>
      <c r="J678" s="17" t="s">
        <v>2591</v>
      </c>
      <c r="K678" s="24" t="s">
        <v>54</v>
      </c>
      <c r="L678" s="19" t="s">
        <v>2592</v>
      </c>
      <c r="M678" s="14" t="s">
        <v>2405</v>
      </c>
      <c r="N678" s="20" t="s">
        <v>641</v>
      </c>
      <c r="O678" s="21">
        <v>43647.0</v>
      </c>
      <c r="P678" s="17">
        <v>2013.0</v>
      </c>
      <c r="Q678" s="22"/>
      <c r="R678" s="22"/>
      <c r="S678" s="22"/>
      <c r="T678" s="22"/>
      <c r="U678" s="22"/>
      <c r="V678" s="22"/>
      <c r="W678" s="22"/>
      <c r="X678" s="22"/>
      <c r="Y678" s="22"/>
      <c r="Z678" s="22"/>
      <c r="AA678" s="22"/>
      <c r="AB678" s="22"/>
      <c r="AC678" s="22"/>
      <c r="AD678" s="22"/>
      <c r="AE678" s="22"/>
      <c r="AF678" s="22"/>
    </row>
    <row r="679">
      <c r="A679" s="12"/>
      <c r="B679" s="12">
        <v>0.0</v>
      </c>
      <c r="C679" s="12">
        <v>0.0</v>
      </c>
      <c r="D679" s="61"/>
      <c r="E679" s="61">
        <v>43966.0</v>
      </c>
      <c r="F679" s="14" t="s">
        <v>2593</v>
      </c>
      <c r="G679" s="44"/>
      <c r="H679" s="39"/>
      <c r="I679" s="39"/>
      <c r="J679" s="17" t="s">
        <v>2594</v>
      </c>
      <c r="K679" s="24" t="s">
        <v>39</v>
      </c>
      <c r="L679" s="19" t="s">
        <v>2595</v>
      </c>
      <c r="M679" s="14" t="s">
        <v>2596</v>
      </c>
      <c r="N679" s="20" t="s">
        <v>641</v>
      </c>
      <c r="O679" s="21">
        <v>43739.0</v>
      </c>
      <c r="P679" s="17">
        <v>2018.0</v>
      </c>
      <c r="Q679" s="22"/>
      <c r="R679" s="22"/>
      <c r="S679" s="22"/>
      <c r="T679" s="22"/>
      <c r="U679" s="22"/>
      <c r="V679" s="22"/>
      <c r="W679" s="22"/>
      <c r="X679" s="22"/>
      <c r="Y679" s="22"/>
      <c r="Z679" s="22"/>
      <c r="AA679" s="22"/>
      <c r="AB679" s="22"/>
      <c r="AC679" s="22"/>
      <c r="AD679" s="22"/>
      <c r="AE679" s="22"/>
      <c r="AF679" s="22"/>
    </row>
    <row r="680">
      <c r="A680" s="12"/>
      <c r="B680" s="12">
        <v>0.0</v>
      </c>
      <c r="C680" s="12">
        <v>0.0</v>
      </c>
      <c r="D680" s="61"/>
      <c r="E680" s="61">
        <v>43966.0</v>
      </c>
      <c r="F680" s="14" t="s">
        <v>2597</v>
      </c>
      <c r="G680" s="44"/>
      <c r="H680" s="39"/>
      <c r="I680" s="39"/>
      <c r="J680" s="17" t="s">
        <v>2432</v>
      </c>
      <c r="K680" s="24" t="s">
        <v>297</v>
      </c>
      <c r="L680" s="19" t="s">
        <v>2598</v>
      </c>
      <c r="M680" s="14" t="s">
        <v>2599</v>
      </c>
      <c r="N680" s="20" t="s">
        <v>641</v>
      </c>
      <c r="O680" s="21">
        <v>43556.0</v>
      </c>
      <c r="P680" s="17">
        <v>2018.0</v>
      </c>
      <c r="Q680" s="22"/>
      <c r="R680" s="22"/>
      <c r="S680" s="22"/>
      <c r="T680" s="22"/>
      <c r="U680" s="22"/>
      <c r="V680" s="22"/>
      <c r="W680" s="22"/>
      <c r="X680" s="22"/>
      <c r="Y680" s="22"/>
      <c r="Z680" s="22"/>
      <c r="AA680" s="22"/>
      <c r="AB680" s="22"/>
      <c r="AC680" s="22"/>
      <c r="AD680" s="22"/>
      <c r="AE680" s="22"/>
      <c r="AF680" s="22"/>
    </row>
    <row r="681">
      <c r="A681" s="12"/>
      <c r="B681" s="12">
        <v>0.0</v>
      </c>
      <c r="C681" s="12">
        <v>0.0</v>
      </c>
      <c r="D681" s="61"/>
      <c r="E681" s="61">
        <v>43966.0</v>
      </c>
      <c r="F681" s="14" t="s">
        <v>2600</v>
      </c>
      <c r="G681" s="44"/>
      <c r="H681" s="39"/>
      <c r="I681" s="39"/>
      <c r="J681" s="17" t="s">
        <v>2601</v>
      </c>
      <c r="K681" s="24" t="s">
        <v>39</v>
      </c>
      <c r="L681" s="19" t="s">
        <v>2602</v>
      </c>
      <c r="M681" s="14" t="s">
        <v>2603</v>
      </c>
      <c r="N681" s="20" t="s">
        <v>2604</v>
      </c>
      <c r="O681" s="21">
        <v>43070.0</v>
      </c>
      <c r="P681" s="17">
        <v>2015.0</v>
      </c>
      <c r="Q681" s="22"/>
      <c r="R681" s="22"/>
      <c r="S681" s="22"/>
      <c r="T681" s="22"/>
      <c r="U681" s="22"/>
      <c r="V681" s="22"/>
      <c r="W681" s="22"/>
      <c r="X681" s="22"/>
      <c r="Y681" s="22"/>
      <c r="Z681" s="22"/>
      <c r="AA681" s="22"/>
      <c r="AB681" s="22"/>
      <c r="AC681" s="22"/>
      <c r="AD681" s="22"/>
      <c r="AE681" s="22"/>
      <c r="AF681" s="22"/>
    </row>
    <row r="682">
      <c r="A682" s="12"/>
      <c r="B682" s="12">
        <v>0.0</v>
      </c>
      <c r="C682" s="12">
        <v>0.0</v>
      </c>
      <c r="D682" s="61"/>
      <c r="E682" s="61">
        <v>43966.0</v>
      </c>
      <c r="F682" s="14" t="s">
        <v>2605</v>
      </c>
      <c r="G682" s="44"/>
      <c r="H682" s="39"/>
      <c r="I682" s="19" t="s">
        <v>2606</v>
      </c>
      <c r="J682" s="17" t="s">
        <v>2607</v>
      </c>
      <c r="K682" s="24" t="s">
        <v>39</v>
      </c>
      <c r="L682" s="19" t="s">
        <v>2608</v>
      </c>
      <c r="M682" s="14" t="s">
        <v>2609</v>
      </c>
      <c r="N682" s="20" t="s">
        <v>641</v>
      </c>
      <c r="O682" s="21">
        <v>43252.0</v>
      </c>
      <c r="P682" s="17">
        <v>2013.0</v>
      </c>
      <c r="Q682" s="22"/>
      <c r="R682" s="22"/>
      <c r="S682" s="22"/>
      <c r="T682" s="22"/>
      <c r="U682" s="22"/>
      <c r="V682" s="22"/>
      <c r="W682" s="22"/>
      <c r="X682" s="22"/>
      <c r="Y682" s="22"/>
      <c r="Z682" s="22"/>
      <c r="AA682" s="22"/>
      <c r="AB682" s="22"/>
      <c r="AC682" s="22"/>
      <c r="AD682" s="22"/>
      <c r="AE682" s="22"/>
      <c r="AF682" s="22"/>
    </row>
    <row r="683">
      <c r="A683" s="12"/>
      <c r="B683" s="12">
        <v>0.0</v>
      </c>
      <c r="C683" s="12">
        <v>0.0</v>
      </c>
      <c r="D683" s="61"/>
      <c r="E683" s="61">
        <v>43966.0</v>
      </c>
      <c r="F683" s="14" t="s">
        <v>2610</v>
      </c>
      <c r="G683" s="44"/>
      <c r="H683" s="39"/>
      <c r="I683" s="39"/>
      <c r="J683" s="17" t="s">
        <v>2611</v>
      </c>
      <c r="K683" s="24" t="s">
        <v>39</v>
      </c>
      <c r="L683" s="19" t="s">
        <v>2612</v>
      </c>
      <c r="M683" s="14" t="s">
        <v>2613</v>
      </c>
      <c r="N683" s="20" t="s">
        <v>641</v>
      </c>
      <c r="O683" s="21">
        <v>43374.0</v>
      </c>
      <c r="P683" s="17">
        <v>2015.0</v>
      </c>
      <c r="Q683" s="22"/>
      <c r="R683" s="22"/>
      <c r="S683" s="22"/>
      <c r="T683" s="22"/>
      <c r="U683" s="22"/>
      <c r="V683" s="22"/>
      <c r="W683" s="22"/>
      <c r="X683" s="22"/>
      <c r="Y683" s="22"/>
      <c r="Z683" s="22"/>
      <c r="AA683" s="22"/>
      <c r="AB683" s="22"/>
      <c r="AC683" s="22"/>
      <c r="AD683" s="22"/>
      <c r="AE683" s="22"/>
      <c r="AF683" s="22"/>
    </row>
    <row r="684">
      <c r="A684" s="12"/>
      <c r="B684" s="12">
        <v>0.0</v>
      </c>
      <c r="C684" s="12">
        <v>0.0</v>
      </c>
      <c r="D684" s="61"/>
      <c r="E684" s="61">
        <v>43966.0</v>
      </c>
      <c r="F684" s="14" t="s">
        <v>2614</v>
      </c>
      <c r="G684" s="44"/>
      <c r="H684" s="39"/>
      <c r="I684" s="19" t="s">
        <v>2615</v>
      </c>
      <c r="J684" s="17" t="s">
        <v>2616</v>
      </c>
      <c r="K684" s="24" t="s">
        <v>149</v>
      </c>
      <c r="L684" s="19" t="s">
        <v>2617</v>
      </c>
      <c r="M684" s="14" t="s">
        <v>2618</v>
      </c>
      <c r="N684" s="20" t="s">
        <v>2619</v>
      </c>
      <c r="O684" s="21">
        <v>43831.0</v>
      </c>
      <c r="P684" s="17">
        <v>2018.0</v>
      </c>
      <c r="Q684" s="22"/>
      <c r="R684" s="22"/>
      <c r="S684" s="22"/>
      <c r="T684" s="22"/>
      <c r="U684" s="22"/>
      <c r="V684" s="22"/>
      <c r="W684" s="22"/>
      <c r="X684" s="22"/>
      <c r="Y684" s="22"/>
      <c r="Z684" s="22"/>
      <c r="AA684" s="22"/>
      <c r="AB684" s="22"/>
      <c r="AC684" s="22"/>
      <c r="AD684" s="22"/>
      <c r="AE684" s="22"/>
      <c r="AF684" s="22"/>
    </row>
    <row r="685">
      <c r="A685" s="12"/>
      <c r="B685" s="12">
        <v>0.0</v>
      </c>
      <c r="C685" s="12">
        <v>0.0</v>
      </c>
      <c r="D685" s="61"/>
      <c r="E685" s="61">
        <v>43966.0</v>
      </c>
      <c r="F685" s="14" t="s">
        <v>2620</v>
      </c>
      <c r="G685" s="44"/>
      <c r="H685" s="39"/>
      <c r="I685" s="39"/>
      <c r="J685" s="17" t="s">
        <v>2621</v>
      </c>
      <c r="K685" s="24" t="s">
        <v>54</v>
      </c>
      <c r="L685" s="19" t="s">
        <v>2622</v>
      </c>
      <c r="M685" s="14" t="s">
        <v>2623</v>
      </c>
      <c r="N685" s="20" t="s">
        <v>641</v>
      </c>
      <c r="O685" s="21">
        <v>43678.0</v>
      </c>
      <c r="P685" s="17">
        <v>2011.0</v>
      </c>
      <c r="Q685" s="22"/>
      <c r="R685" s="22"/>
      <c r="S685" s="22"/>
      <c r="T685" s="22"/>
      <c r="U685" s="22"/>
      <c r="V685" s="22"/>
      <c r="W685" s="22"/>
      <c r="X685" s="22"/>
      <c r="Y685" s="22"/>
      <c r="Z685" s="22"/>
      <c r="AA685" s="22"/>
      <c r="AB685" s="22"/>
      <c r="AC685" s="22"/>
      <c r="AD685" s="22"/>
      <c r="AE685" s="22"/>
      <c r="AF685" s="22"/>
    </row>
    <row r="686">
      <c r="A686" s="12"/>
      <c r="B686" s="12">
        <v>0.0</v>
      </c>
      <c r="C686" s="12">
        <v>0.0</v>
      </c>
      <c r="D686" s="61"/>
      <c r="E686" s="61">
        <v>43966.0</v>
      </c>
      <c r="F686" s="14" t="s">
        <v>2624</v>
      </c>
      <c r="G686" s="44"/>
      <c r="H686" s="39"/>
      <c r="I686" s="39"/>
      <c r="J686" s="17" t="s">
        <v>2625</v>
      </c>
      <c r="K686" s="24" t="s">
        <v>39</v>
      </c>
      <c r="L686" s="19" t="s">
        <v>2626</v>
      </c>
      <c r="M686" s="14" t="s">
        <v>2627</v>
      </c>
      <c r="N686" s="20" t="s">
        <v>641</v>
      </c>
      <c r="O686" s="21">
        <v>43344.0</v>
      </c>
      <c r="P686" s="17">
        <v>2012.0</v>
      </c>
      <c r="Q686" s="22"/>
      <c r="R686" s="22"/>
      <c r="S686" s="22"/>
      <c r="T686" s="22"/>
      <c r="U686" s="22"/>
      <c r="V686" s="22"/>
      <c r="W686" s="22"/>
      <c r="X686" s="22"/>
      <c r="Y686" s="22"/>
      <c r="Z686" s="22"/>
      <c r="AA686" s="22"/>
      <c r="AB686" s="22"/>
      <c r="AC686" s="22"/>
      <c r="AD686" s="22"/>
      <c r="AE686" s="22"/>
      <c r="AF686" s="22"/>
    </row>
    <row r="687">
      <c r="A687" s="12"/>
      <c r="B687" s="12">
        <v>0.0</v>
      </c>
      <c r="C687" s="12">
        <v>0.0</v>
      </c>
      <c r="D687" s="61"/>
      <c r="E687" s="61">
        <v>43966.0</v>
      </c>
      <c r="F687" s="14" t="s">
        <v>2628</v>
      </c>
      <c r="G687" s="44"/>
      <c r="H687" s="39"/>
      <c r="I687" s="39"/>
      <c r="J687" s="17" t="s">
        <v>2629</v>
      </c>
      <c r="K687" s="24" t="s">
        <v>39</v>
      </c>
      <c r="L687" s="19" t="s">
        <v>2630</v>
      </c>
      <c r="M687" s="14" t="s">
        <v>2631</v>
      </c>
      <c r="N687" s="20" t="s">
        <v>30</v>
      </c>
      <c r="O687" s="21">
        <v>43374.0</v>
      </c>
      <c r="P687" s="17">
        <v>2011.0</v>
      </c>
      <c r="Q687" s="22"/>
      <c r="R687" s="22"/>
      <c r="S687" s="22"/>
      <c r="T687" s="22"/>
      <c r="U687" s="22"/>
      <c r="V687" s="22"/>
      <c r="W687" s="22"/>
      <c r="X687" s="22"/>
      <c r="Y687" s="22"/>
      <c r="Z687" s="22"/>
      <c r="AA687" s="22"/>
      <c r="AB687" s="22"/>
      <c r="AC687" s="22"/>
      <c r="AD687" s="22"/>
      <c r="AE687" s="22"/>
      <c r="AF687" s="22"/>
    </row>
    <row r="688">
      <c r="A688" s="12"/>
      <c r="B688" s="12">
        <v>0.0</v>
      </c>
      <c r="C688" s="12">
        <v>0.0</v>
      </c>
      <c r="D688" s="61"/>
      <c r="E688" s="61">
        <v>43966.0</v>
      </c>
      <c r="F688" s="14" t="s">
        <v>2632</v>
      </c>
      <c r="G688" s="44"/>
      <c r="H688" s="39"/>
      <c r="I688" s="39"/>
      <c r="J688" s="17" t="s">
        <v>2633</v>
      </c>
      <c r="K688" s="24" t="s">
        <v>962</v>
      </c>
      <c r="L688" s="19" t="s">
        <v>2634</v>
      </c>
      <c r="M688" s="14" t="s">
        <v>641</v>
      </c>
      <c r="N688" s="20" t="s">
        <v>2635</v>
      </c>
      <c r="O688" s="21">
        <v>42736.0</v>
      </c>
      <c r="P688" s="17">
        <v>2017.0</v>
      </c>
      <c r="Q688" s="22"/>
      <c r="R688" s="22"/>
      <c r="S688" s="22"/>
      <c r="T688" s="22"/>
      <c r="U688" s="22"/>
      <c r="V688" s="22"/>
      <c r="W688" s="22"/>
      <c r="X688" s="22"/>
      <c r="Y688" s="22"/>
      <c r="Z688" s="22"/>
      <c r="AA688" s="22"/>
      <c r="AB688" s="22"/>
      <c r="AC688" s="22"/>
      <c r="AD688" s="22"/>
      <c r="AE688" s="22"/>
      <c r="AF688" s="22"/>
    </row>
    <row r="689">
      <c r="A689" s="12"/>
      <c r="B689" s="12">
        <v>0.0</v>
      </c>
      <c r="C689" s="12">
        <v>0.0</v>
      </c>
      <c r="D689" s="61"/>
      <c r="E689" s="61">
        <v>43966.0</v>
      </c>
      <c r="F689" s="14" t="s">
        <v>2636</v>
      </c>
      <c r="G689" s="44"/>
      <c r="H689" s="39"/>
      <c r="I689" s="39"/>
      <c r="J689" s="17" t="s">
        <v>2637</v>
      </c>
      <c r="K689" s="24" t="s">
        <v>39</v>
      </c>
      <c r="L689" s="19" t="s">
        <v>2638</v>
      </c>
      <c r="M689" s="14" t="s">
        <v>2639</v>
      </c>
      <c r="N689" s="20" t="s">
        <v>641</v>
      </c>
      <c r="O689" s="21">
        <v>43405.0</v>
      </c>
      <c r="P689" s="17">
        <v>2017.0</v>
      </c>
      <c r="Q689" s="22"/>
      <c r="R689" s="22"/>
      <c r="S689" s="22"/>
      <c r="T689" s="22"/>
      <c r="U689" s="22"/>
      <c r="V689" s="22"/>
      <c r="W689" s="22"/>
      <c r="X689" s="22"/>
      <c r="Y689" s="22"/>
      <c r="Z689" s="22"/>
      <c r="AA689" s="22"/>
      <c r="AB689" s="22"/>
      <c r="AC689" s="22"/>
      <c r="AD689" s="22"/>
      <c r="AE689" s="22"/>
      <c r="AF689" s="22"/>
    </row>
    <row r="690">
      <c r="A690" s="12"/>
      <c r="B690" s="12">
        <v>0.0</v>
      </c>
      <c r="C690" s="12">
        <v>0.0</v>
      </c>
      <c r="D690" s="61"/>
      <c r="E690" s="61">
        <v>43966.0</v>
      </c>
      <c r="F690" s="14" t="s">
        <v>2640</v>
      </c>
      <c r="G690" s="44"/>
      <c r="H690" s="39"/>
      <c r="I690" s="39"/>
      <c r="J690" s="17" t="s">
        <v>2641</v>
      </c>
      <c r="K690" s="24" t="s">
        <v>86</v>
      </c>
      <c r="L690" s="19" t="s">
        <v>2642</v>
      </c>
      <c r="M690" s="14" t="s">
        <v>2643</v>
      </c>
      <c r="N690" s="20" t="s">
        <v>641</v>
      </c>
      <c r="O690" s="21">
        <v>43831.0</v>
      </c>
      <c r="P690" s="17">
        <v>2007.0</v>
      </c>
      <c r="Q690" s="22"/>
      <c r="R690" s="22"/>
      <c r="S690" s="22"/>
      <c r="T690" s="22"/>
      <c r="U690" s="22"/>
      <c r="V690" s="22"/>
      <c r="W690" s="22"/>
      <c r="X690" s="22"/>
      <c r="Y690" s="22"/>
      <c r="Z690" s="22"/>
      <c r="AA690" s="22"/>
      <c r="AB690" s="22"/>
      <c r="AC690" s="22"/>
      <c r="AD690" s="22"/>
      <c r="AE690" s="22"/>
      <c r="AF690" s="22"/>
    </row>
    <row r="691">
      <c r="A691" s="12"/>
      <c r="B691" s="12">
        <v>0.0</v>
      </c>
      <c r="C691" s="12">
        <v>0.0</v>
      </c>
      <c r="D691" s="61"/>
      <c r="E691" s="61">
        <v>43966.0</v>
      </c>
      <c r="F691" s="14" t="s">
        <v>2644</v>
      </c>
      <c r="G691" s="44"/>
      <c r="H691" s="39"/>
      <c r="I691" s="19" t="s">
        <v>2645</v>
      </c>
      <c r="J691" s="17" t="s">
        <v>2646</v>
      </c>
      <c r="K691" s="24" t="s">
        <v>1117</v>
      </c>
      <c r="L691" s="19" t="s">
        <v>2647</v>
      </c>
      <c r="M691" s="14" t="s">
        <v>2648</v>
      </c>
      <c r="N691" s="20" t="s">
        <v>2648</v>
      </c>
      <c r="O691" s="21">
        <v>43374.0</v>
      </c>
      <c r="P691" s="17">
        <v>2010.0</v>
      </c>
      <c r="Q691" s="22"/>
      <c r="R691" s="22"/>
      <c r="S691" s="22"/>
      <c r="T691" s="22"/>
      <c r="U691" s="22"/>
      <c r="V691" s="22"/>
      <c r="W691" s="22"/>
      <c r="X691" s="22"/>
      <c r="Y691" s="22"/>
      <c r="Z691" s="22"/>
      <c r="AA691" s="22"/>
      <c r="AB691" s="22"/>
      <c r="AC691" s="22"/>
      <c r="AD691" s="22"/>
      <c r="AE691" s="22"/>
      <c r="AF691" s="22"/>
    </row>
    <row r="692">
      <c r="A692" s="12"/>
      <c r="B692" s="12">
        <v>0.0</v>
      </c>
      <c r="C692" s="12">
        <v>0.0</v>
      </c>
      <c r="D692" s="61"/>
      <c r="E692" s="61">
        <v>43966.0</v>
      </c>
      <c r="F692" s="14" t="s">
        <v>2649</v>
      </c>
      <c r="G692" s="44"/>
      <c r="H692" s="39"/>
      <c r="I692" s="39"/>
      <c r="J692" s="17" t="s">
        <v>2650</v>
      </c>
      <c r="K692" s="24" t="s">
        <v>1117</v>
      </c>
      <c r="L692" s="19" t="s">
        <v>2651</v>
      </c>
      <c r="M692" s="14" t="s">
        <v>641</v>
      </c>
      <c r="N692" s="20" t="s">
        <v>900</v>
      </c>
      <c r="O692" s="21">
        <v>43374.0</v>
      </c>
      <c r="P692" s="17">
        <v>2015.0</v>
      </c>
      <c r="Q692" s="22"/>
      <c r="R692" s="22"/>
      <c r="S692" s="22"/>
      <c r="T692" s="22"/>
      <c r="U692" s="22"/>
      <c r="V692" s="22"/>
      <c r="W692" s="22"/>
      <c r="X692" s="22"/>
      <c r="Y692" s="22"/>
      <c r="Z692" s="22"/>
      <c r="AA692" s="22"/>
      <c r="AB692" s="22"/>
      <c r="AC692" s="22"/>
      <c r="AD692" s="22"/>
      <c r="AE692" s="22"/>
      <c r="AF692" s="22"/>
    </row>
    <row r="693">
      <c r="A693" s="12"/>
      <c r="B693" s="12">
        <v>0.0</v>
      </c>
      <c r="C693" s="12">
        <v>0.0</v>
      </c>
      <c r="D693" s="61"/>
      <c r="E693" s="61">
        <v>43966.0</v>
      </c>
      <c r="F693" s="14" t="s">
        <v>2652</v>
      </c>
      <c r="G693" s="44"/>
      <c r="H693" s="39"/>
      <c r="I693" s="39"/>
      <c r="J693" s="17" t="s">
        <v>2594</v>
      </c>
      <c r="K693" s="24" t="s">
        <v>86</v>
      </c>
      <c r="L693" s="19" t="s">
        <v>2653</v>
      </c>
      <c r="M693" s="14" t="s">
        <v>2394</v>
      </c>
      <c r="N693" s="20" t="s">
        <v>641</v>
      </c>
      <c r="O693" s="21">
        <v>43678.0</v>
      </c>
      <c r="P693" s="17">
        <v>2017.0</v>
      </c>
      <c r="Q693" s="22"/>
      <c r="R693" s="22"/>
      <c r="S693" s="22"/>
      <c r="T693" s="22"/>
      <c r="U693" s="22"/>
      <c r="V693" s="22"/>
      <c r="W693" s="22"/>
      <c r="X693" s="22"/>
      <c r="Y693" s="22"/>
      <c r="Z693" s="22"/>
      <c r="AA693" s="22"/>
      <c r="AB693" s="22"/>
      <c r="AC693" s="22"/>
      <c r="AD693" s="22"/>
      <c r="AE693" s="22"/>
      <c r="AF693" s="22"/>
    </row>
    <row r="694">
      <c r="A694" s="12"/>
      <c r="B694" s="12">
        <v>0.0</v>
      </c>
      <c r="C694" s="12">
        <v>0.0</v>
      </c>
      <c r="D694" s="61"/>
      <c r="E694" s="61">
        <v>43966.0</v>
      </c>
      <c r="F694" s="14" t="s">
        <v>2654</v>
      </c>
      <c r="G694" s="44"/>
      <c r="H694" s="39"/>
      <c r="I694" s="19" t="s">
        <v>2655</v>
      </c>
      <c r="J694" s="17" t="s">
        <v>2656</v>
      </c>
      <c r="K694" s="24" t="s">
        <v>39</v>
      </c>
      <c r="L694" s="19" t="s">
        <v>2657</v>
      </c>
      <c r="M694" s="14" t="s">
        <v>641</v>
      </c>
      <c r="N694" s="20" t="s">
        <v>641</v>
      </c>
      <c r="O694" s="21">
        <v>43466.0</v>
      </c>
      <c r="P694" s="17">
        <v>2016.0</v>
      </c>
      <c r="Q694" s="22"/>
      <c r="R694" s="22"/>
      <c r="S694" s="22"/>
      <c r="T694" s="22"/>
      <c r="U694" s="22"/>
      <c r="V694" s="22"/>
      <c r="W694" s="22"/>
      <c r="X694" s="22"/>
      <c r="Y694" s="22"/>
      <c r="Z694" s="22"/>
      <c r="AA694" s="22"/>
      <c r="AB694" s="22"/>
      <c r="AC694" s="22"/>
      <c r="AD694" s="22"/>
      <c r="AE694" s="22"/>
      <c r="AF694" s="22"/>
    </row>
    <row r="695">
      <c r="A695" s="12"/>
      <c r="B695" s="12">
        <v>0.0</v>
      </c>
      <c r="C695" s="12">
        <v>0.0</v>
      </c>
      <c r="D695" s="61"/>
      <c r="E695" s="61">
        <v>43966.0</v>
      </c>
      <c r="F695" s="14" t="s">
        <v>2658</v>
      </c>
      <c r="G695" s="44"/>
      <c r="H695" s="39"/>
      <c r="I695" s="39"/>
      <c r="J695" s="17" t="s">
        <v>2659</v>
      </c>
      <c r="K695" s="24" t="s">
        <v>39</v>
      </c>
      <c r="L695" s="19" t="s">
        <v>2660</v>
      </c>
      <c r="M695" s="14" t="s">
        <v>2661</v>
      </c>
      <c r="N695" s="20" t="s">
        <v>641</v>
      </c>
      <c r="O695" s="21">
        <v>42979.0</v>
      </c>
      <c r="P695" s="17">
        <v>2013.0</v>
      </c>
      <c r="Q695" s="22"/>
      <c r="R695" s="22"/>
      <c r="S695" s="22"/>
      <c r="T695" s="22"/>
      <c r="U695" s="22"/>
      <c r="V695" s="22"/>
      <c r="W695" s="22"/>
      <c r="X695" s="22"/>
      <c r="Y695" s="22"/>
      <c r="Z695" s="22"/>
      <c r="AA695" s="22"/>
      <c r="AB695" s="22"/>
      <c r="AC695" s="22"/>
      <c r="AD695" s="22"/>
      <c r="AE695" s="22"/>
      <c r="AF695" s="22"/>
    </row>
    <row r="696">
      <c r="A696" s="12"/>
      <c r="B696" s="12">
        <v>0.0</v>
      </c>
      <c r="C696" s="12">
        <v>0.0</v>
      </c>
      <c r="D696" s="61"/>
      <c r="E696" s="61">
        <v>43966.0</v>
      </c>
      <c r="F696" s="14" t="s">
        <v>2662</v>
      </c>
      <c r="G696" s="44"/>
      <c r="H696" s="39"/>
      <c r="I696" s="39"/>
      <c r="J696" s="17" t="s">
        <v>2663</v>
      </c>
      <c r="K696" s="24" t="s">
        <v>962</v>
      </c>
      <c r="L696" s="19" t="s">
        <v>2664</v>
      </c>
      <c r="M696" s="14" t="s">
        <v>2665</v>
      </c>
      <c r="N696" s="20" t="s">
        <v>641</v>
      </c>
      <c r="O696" s="21">
        <v>42887.0</v>
      </c>
      <c r="P696" s="17">
        <v>2014.0</v>
      </c>
      <c r="Q696" s="22"/>
      <c r="R696" s="22"/>
      <c r="S696" s="22"/>
      <c r="T696" s="22"/>
      <c r="U696" s="22"/>
      <c r="V696" s="22"/>
      <c r="W696" s="22"/>
      <c r="X696" s="22"/>
      <c r="Y696" s="22"/>
      <c r="Z696" s="22"/>
      <c r="AA696" s="22"/>
      <c r="AB696" s="22"/>
      <c r="AC696" s="22"/>
      <c r="AD696" s="22"/>
      <c r="AE696" s="22"/>
      <c r="AF696" s="22"/>
    </row>
    <row r="697">
      <c r="A697" s="12"/>
      <c r="B697" s="12">
        <v>0.0</v>
      </c>
      <c r="C697" s="12">
        <v>0.0</v>
      </c>
      <c r="D697" s="61"/>
      <c r="E697" s="61">
        <v>43966.0</v>
      </c>
      <c r="F697" s="14" t="s">
        <v>2666</v>
      </c>
      <c r="G697" s="44"/>
      <c r="H697" s="39"/>
      <c r="I697" s="39"/>
      <c r="J697" s="17" t="s">
        <v>2667</v>
      </c>
      <c r="K697" s="24" t="s">
        <v>962</v>
      </c>
      <c r="L697" s="19" t="s">
        <v>2668</v>
      </c>
      <c r="M697" s="14" t="s">
        <v>641</v>
      </c>
      <c r="N697" s="20" t="s">
        <v>641</v>
      </c>
      <c r="O697" s="21">
        <v>43221.0</v>
      </c>
      <c r="P697" s="17">
        <v>2017.0</v>
      </c>
      <c r="Q697" s="22"/>
      <c r="R697" s="22"/>
      <c r="S697" s="22"/>
      <c r="T697" s="22"/>
      <c r="U697" s="22"/>
      <c r="V697" s="22"/>
      <c r="W697" s="22"/>
      <c r="X697" s="22"/>
      <c r="Y697" s="22"/>
      <c r="Z697" s="22"/>
      <c r="AA697" s="22"/>
      <c r="AB697" s="22"/>
      <c r="AC697" s="22"/>
      <c r="AD697" s="22"/>
      <c r="AE697" s="22"/>
      <c r="AF697" s="22"/>
    </row>
    <row r="698">
      <c r="A698" s="12"/>
      <c r="B698" s="12">
        <v>0.0</v>
      </c>
      <c r="C698" s="12">
        <v>0.0</v>
      </c>
      <c r="D698" s="61"/>
      <c r="E698" s="61">
        <v>43966.0</v>
      </c>
      <c r="F698" s="14" t="s">
        <v>2669</v>
      </c>
      <c r="G698" s="44"/>
      <c r="H698" s="39"/>
      <c r="I698" s="16" t="s">
        <v>2670</v>
      </c>
      <c r="J698" s="17" t="s">
        <v>2671</v>
      </c>
      <c r="K698" s="24" t="s">
        <v>497</v>
      </c>
      <c r="L698" s="19" t="s">
        <v>2672</v>
      </c>
      <c r="M698" s="14" t="s">
        <v>641</v>
      </c>
      <c r="N698" s="20" t="s">
        <v>641</v>
      </c>
      <c r="O698" s="21">
        <v>43313.0</v>
      </c>
      <c r="P698" s="17">
        <v>2018.0</v>
      </c>
      <c r="Q698" s="22"/>
      <c r="R698" s="22"/>
      <c r="S698" s="22"/>
      <c r="T698" s="22"/>
      <c r="U698" s="22"/>
      <c r="V698" s="22"/>
      <c r="W698" s="22"/>
      <c r="X698" s="22"/>
      <c r="Y698" s="22"/>
      <c r="Z698" s="22"/>
      <c r="AA698" s="22"/>
      <c r="AB698" s="22"/>
      <c r="AC698" s="22"/>
      <c r="AD698" s="22"/>
      <c r="AE698" s="22"/>
      <c r="AF698" s="22"/>
    </row>
    <row r="699">
      <c r="A699" s="12"/>
      <c r="B699" s="12">
        <v>0.0</v>
      </c>
      <c r="C699" s="12">
        <v>0.0</v>
      </c>
      <c r="D699" s="61"/>
      <c r="E699" s="61">
        <v>43966.0</v>
      </c>
      <c r="F699" s="14" t="s">
        <v>2673</v>
      </c>
      <c r="G699" s="44"/>
      <c r="H699" s="39"/>
      <c r="I699" s="39"/>
      <c r="J699" s="17" t="s">
        <v>2674</v>
      </c>
      <c r="K699" s="24" t="s">
        <v>1230</v>
      </c>
      <c r="L699" s="19" t="s">
        <v>2675</v>
      </c>
      <c r="M699" s="14" t="s">
        <v>641</v>
      </c>
      <c r="N699" s="20" t="s">
        <v>548</v>
      </c>
      <c r="O699" s="21">
        <v>43466.0</v>
      </c>
      <c r="P699" s="17">
        <v>2007.0</v>
      </c>
      <c r="Q699" s="22"/>
      <c r="R699" s="22"/>
      <c r="S699" s="22"/>
      <c r="T699" s="22"/>
      <c r="U699" s="22"/>
      <c r="V699" s="22"/>
      <c r="W699" s="22"/>
      <c r="X699" s="22"/>
      <c r="Y699" s="22"/>
      <c r="Z699" s="22"/>
      <c r="AA699" s="22"/>
      <c r="AB699" s="22"/>
      <c r="AC699" s="22"/>
      <c r="AD699" s="22"/>
      <c r="AE699" s="22"/>
      <c r="AF699" s="22"/>
    </row>
    <row r="700">
      <c r="A700" s="12"/>
      <c r="B700" s="12">
        <v>0.0</v>
      </c>
      <c r="C700" s="12">
        <v>0.0</v>
      </c>
      <c r="D700" s="61"/>
      <c r="E700" s="61">
        <v>43966.0</v>
      </c>
      <c r="F700" s="14" t="s">
        <v>2676</v>
      </c>
      <c r="G700" s="44"/>
      <c r="H700" s="39"/>
      <c r="I700" s="19" t="s">
        <v>2677</v>
      </c>
      <c r="J700" s="17" t="s">
        <v>2678</v>
      </c>
      <c r="K700" s="24" t="s">
        <v>86</v>
      </c>
      <c r="L700" s="19" t="s">
        <v>2679</v>
      </c>
      <c r="M700" s="14" t="s">
        <v>2680</v>
      </c>
      <c r="N700" s="20" t="s">
        <v>641</v>
      </c>
      <c r="O700" s="21">
        <v>43770.0</v>
      </c>
      <c r="P700" s="17">
        <v>2018.0</v>
      </c>
      <c r="Q700" s="22"/>
      <c r="R700" s="22"/>
      <c r="S700" s="22"/>
      <c r="T700" s="22"/>
      <c r="U700" s="22"/>
      <c r="V700" s="22"/>
      <c r="W700" s="22"/>
      <c r="X700" s="22"/>
      <c r="Y700" s="22"/>
      <c r="Z700" s="22"/>
      <c r="AA700" s="22"/>
      <c r="AB700" s="22"/>
      <c r="AC700" s="22"/>
      <c r="AD700" s="22"/>
      <c r="AE700" s="22"/>
      <c r="AF700" s="22"/>
    </row>
    <row r="701">
      <c r="A701" s="12"/>
      <c r="B701" s="12">
        <v>0.0</v>
      </c>
      <c r="C701" s="12">
        <v>0.0</v>
      </c>
      <c r="D701" s="61"/>
      <c r="E701" s="61">
        <v>43966.0</v>
      </c>
      <c r="F701" s="14" t="s">
        <v>2681</v>
      </c>
      <c r="G701" s="44"/>
      <c r="H701" s="39"/>
      <c r="I701" s="39"/>
      <c r="J701" s="17" t="s">
        <v>2682</v>
      </c>
      <c r="K701" s="24" t="s">
        <v>39</v>
      </c>
      <c r="L701" s="19" t="s">
        <v>2683</v>
      </c>
      <c r="M701" s="14" t="s">
        <v>2684</v>
      </c>
      <c r="N701" s="20" t="s">
        <v>2685</v>
      </c>
      <c r="O701" s="21">
        <v>43739.0</v>
      </c>
      <c r="P701" s="17">
        <v>2016.0</v>
      </c>
      <c r="Q701" s="22"/>
      <c r="R701" s="22"/>
      <c r="S701" s="22"/>
      <c r="T701" s="22"/>
      <c r="U701" s="22"/>
      <c r="V701" s="22"/>
      <c r="W701" s="22"/>
      <c r="X701" s="22"/>
      <c r="Y701" s="22"/>
      <c r="Z701" s="22"/>
      <c r="AA701" s="22"/>
      <c r="AB701" s="22"/>
      <c r="AC701" s="22"/>
      <c r="AD701" s="22"/>
      <c r="AE701" s="22"/>
      <c r="AF701" s="22"/>
    </row>
    <row r="702">
      <c r="A702" s="12"/>
      <c r="B702" s="12">
        <v>0.0</v>
      </c>
      <c r="C702" s="12">
        <v>0.0</v>
      </c>
      <c r="D702" s="61"/>
      <c r="E702" s="61">
        <v>43966.0</v>
      </c>
      <c r="F702" s="14" t="s">
        <v>2686</v>
      </c>
      <c r="G702" s="44"/>
      <c r="H702" s="39"/>
      <c r="I702" s="19" t="s">
        <v>2687</v>
      </c>
      <c r="J702" s="17" t="s">
        <v>2688</v>
      </c>
      <c r="K702" s="24" t="s">
        <v>54</v>
      </c>
      <c r="L702" s="19" t="s">
        <v>2689</v>
      </c>
      <c r="M702" s="14" t="s">
        <v>2690</v>
      </c>
      <c r="N702" s="20" t="s">
        <v>641</v>
      </c>
      <c r="O702" s="21">
        <v>43313.0</v>
      </c>
      <c r="P702" s="17">
        <v>2017.0</v>
      </c>
      <c r="Q702" s="22"/>
      <c r="R702" s="22"/>
      <c r="S702" s="22"/>
      <c r="T702" s="22"/>
      <c r="U702" s="22"/>
      <c r="V702" s="22"/>
      <c r="W702" s="22"/>
      <c r="X702" s="22"/>
      <c r="Y702" s="22"/>
      <c r="Z702" s="22"/>
      <c r="AA702" s="22"/>
      <c r="AB702" s="22"/>
      <c r="AC702" s="22"/>
      <c r="AD702" s="22"/>
      <c r="AE702" s="22"/>
      <c r="AF702" s="22"/>
    </row>
    <row r="703">
      <c r="A703" s="12"/>
      <c r="B703" s="12">
        <v>0.0</v>
      </c>
      <c r="C703" s="12">
        <v>0.0</v>
      </c>
      <c r="D703" s="61"/>
      <c r="E703" s="61">
        <v>43966.0</v>
      </c>
      <c r="F703" s="14" t="s">
        <v>2691</v>
      </c>
      <c r="G703" s="44"/>
      <c r="H703" s="39"/>
      <c r="I703" s="19" t="s">
        <v>2692</v>
      </c>
      <c r="J703" s="17" t="s">
        <v>2693</v>
      </c>
      <c r="K703" s="24" t="s">
        <v>2694</v>
      </c>
      <c r="L703" s="19" t="s">
        <v>2695</v>
      </c>
      <c r="M703" s="14" t="s">
        <v>2696</v>
      </c>
      <c r="N703" s="20" t="s">
        <v>641</v>
      </c>
      <c r="O703" s="21">
        <v>41671.0</v>
      </c>
      <c r="P703" s="17">
        <v>2010.0</v>
      </c>
      <c r="Q703" s="22"/>
      <c r="R703" s="22"/>
      <c r="S703" s="22"/>
      <c r="T703" s="22"/>
      <c r="U703" s="22"/>
      <c r="V703" s="22"/>
      <c r="W703" s="22"/>
      <c r="X703" s="22"/>
      <c r="Y703" s="22"/>
      <c r="Z703" s="22"/>
      <c r="AA703" s="22"/>
      <c r="AB703" s="22"/>
      <c r="AC703" s="22"/>
      <c r="AD703" s="22"/>
      <c r="AE703" s="22"/>
      <c r="AF703" s="22"/>
    </row>
    <row r="704">
      <c r="A704" s="12"/>
      <c r="B704" s="12">
        <v>0.0</v>
      </c>
      <c r="C704" s="12">
        <v>0.0</v>
      </c>
      <c r="D704" s="61"/>
      <c r="E704" s="61">
        <v>43966.0</v>
      </c>
      <c r="F704" s="14" t="s">
        <v>2697</v>
      </c>
      <c r="G704" s="44"/>
      <c r="H704" s="39"/>
      <c r="I704" s="19" t="s">
        <v>2698</v>
      </c>
      <c r="J704" s="17" t="s">
        <v>2699</v>
      </c>
      <c r="K704" s="24" t="s">
        <v>1117</v>
      </c>
      <c r="L704" s="19" t="s">
        <v>2700</v>
      </c>
      <c r="M704" s="14" t="s">
        <v>641</v>
      </c>
      <c r="N704" s="20" t="s">
        <v>2701</v>
      </c>
      <c r="O704" s="21">
        <v>43831.0</v>
      </c>
      <c r="P704" s="17">
        <v>2017.0</v>
      </c>
      <c r="Q704" s="22"/>
      <c r="R704" s="22"/>
      <c r="S704" s="22"/>
      <c r="T704" s="22"/>
      <c r="U704" s="22"/>
      <c r="V704" s="22"/>
      <c r="W704" s="22"/>
      <c r="X704" s="22"/>
      <c r="Y704" s="22"/>
      <c r="Z704" s="22"/>
      <c r="AA704" s="22"/>
      <c r="AB704" s="22"/>
      <c r="AC704" s="22"/>
      <c r="AD704" s="22"/>
      <c r="AE704" s="22"/>
      <c r="AF704" s="22"/>
    </row>
    <row r="705">
      <c r="A705" s="12"/>
      <c r="B705" s="12">
        <v>0.0</v>
      </c>
      <c r="C705" s="12">
        <v>0.0</v>
      </c>
      <c r="D705" s="61"/>
      <c r="E705" s="61">
        <v>43966.0</v>
      </c>
      <c r="F705" s="14" t="s">
        <v>2702</v>
      </c>
      <c r="G705" s="44"/>
      <c r="H705" s="39"/>
      <c r="I705" s="39"/>
      <c r="J705" s="17" t="s">
        <v>2703</v>
      </c>
      <c r="K705" s="24" t="s">
        <v>39</v>
      </c>
      <c r="L705" s="19" t="s">
        <v>2704</v>
      </c>
      <c r="M705" s="14" t="s">
        <v>2705</v>
      </c>
      <c r="N705" s="20" t="s">
        <v>641</v>
      </c>
      <c r="O705" s="21">
        <v>42979.0</v>
      </c>
      <c r="P705" s="17">
        <v>2010.0</v>
      </c>
      <c r="Q705" s="22"/>
      <c r="R705" s="22"/>
      <c r="S705" s="22"/>
      <c r="T705" s="22"/>
      <c r="U705" s="22"/>
      <c r="V705" s="22"/>
      <c r="W705" s="22"/>
      <c r="X705" s="22"/>
      <c r="Y705" s="22"/>
      <c r="Z705" s="22"/>
      <c r="AA705" s="22"/>
      <c r="AB705" s="22"/>
      <c r="AC705" s="22"/>
      <c r="AD705" s="22"/>
      <c r="AE705" s="22"/>
      <c r="AF705" s="22"/>
    </row>
    <row r="706">
      <c r="A706" s="12"/>
      <c r="B706" s="12">
        <v>0.0</v>
      </c>
      <c r="C706" s="12">
        <v>0.0</v>
      </c>
      <c r="D706" s="61"/>
      <c r="E706" s="61">
        <v>43966.0</v>
      </c>
      <c r="F706" s="14" t="s">
        <v>2706</v>
      </c>
      <c r="G706" s="44"/>
      <c r="H706" s="39"/>
      <c r="I706" s="39"/>
      <c r="J706" s="17" t="s">
        <v>2707</v>
      </c>
      <c r="K706" s="24" t="s">
        <v>86</v>
      </c>
      <c r="L706" s="19" t="s">
        <v>2708</v>
      </c>
      <c r="M706" s="14" t="s">
        <v>2497</v>
      </c>
      <c r="N706" s="20" t="s">
        <v>2709</v>
      </c>
      <c r="O706" s="21">
        <v>43466.0</v>
      </c>
      <c r="P706" s="17">
        <v>2018.0</v>
      </c>
      <c r="Q706" s="22"/>
      <c r="R706" s="22"/>
      <c r="S706" s="22"/>
      <c r="T706" s="22"/>
      <c r="U706" s="22"/>
      <c r="V706" s="22"/>
      <c r="W706" s="22"/>
      <c r="X706" s="22"/>
      <c r="Y706" s="22"/>
      <c r="Z706" s="22"/>
      <c r="AA706" s="22"/>
      <c r="AB706" s="22"/>
      <c r="AC706" s="22"/>
      <c r="AD706" s="22"/>
      <c r="AE706" s="22"/>
      <c r="AF706" s="22"/>
    </row>
    <row r="707">
      <c r="A707" s="12"/>
      <c r="B707" s="12">
        <v>0.0</v>
      </c>
      <c r="C707" s="12">
        <v>0.0</v>
      </c>
      <c r="D707" s="61"/>
      <c r="E707" s="61">
        <v>43966.0</v>
      </c>
      <c r="F707" s="14" t="s">
        <v>2710</v>
      </c>
      <c r="G707" s="44"/>
      <c r="H707" s="39"/>
      <c r="I707" s="39"/>
      <c r="J707" s="17" t="s">
        <v>2711</v>
      </c>
      <c r="K707" s="24" t="s">
        <v>54</v>
      </c>
      <c r="L707" s="19" t="s">
        <v>2712</v>
      </c>
      <c r="M707" s="14" t="s">
        <v>2581</v>
      </c>
      <c r="N707" s="20" t="s">
        <v>641</v>
      </c>
      <c r="O707" s="21">
        <v>42461.0</v>
      </c>
      <c r="P707" s="17">
        <v>2007.0</v>
      </c>
      <c r="Q707" s="22"/>
      <c r="R707" s="22"/>
      <c r="S707" s="22"/>
      <c r="T707" s="22"/>
      <c r="U707" s="22"/>
      <c r="V707" s="22"/>
      <c r="W707" s="22"/>
      <c r="X707" s="22"/>
      <c r="Y707" s="22"/>
      <c r="Z707" s="22"/>
      <c r="AA707" s="22"/>
      <c r="AB707" s="22"/>
      <c r="AC707" s="22"/>
      <c r="AD707" s="22"/>
      <c r="AE707" s="22"/>
      <c r="AF707" s="22"/>
    </row>
    <row r="708">
      <c r="A708" s="12"/>
      <c r="B708" s="12">
        <v>0.0</v>
      </c>
      <c r="C708" s="12">
        <v>0.0</v>
      </c>
      <c r="D708" s="61"/>
      <c r="E708" s="61">
        <v>43966.0</v>
      </c>
      <c r="F708" s="14" t="s">
        <v>2713</v>
      </c>
      <c r="G708" s="44"/>
      <c r="H708" s="39"/>
      <c r="I708" s="19" t="s">
        <v>2714</v>
      </c>
      <c r="J708" s="17" t="s">
        <v>2715</v>
      </c>
      <c r="K708" s="24" t="s">
        <v>39</v>
      </c>
      <c r="L708" s="19" t="s">
        <v>2716</v>
      </c>
      <c r="M708" s="14" t="s">
        <v>2717</v>
      </c>
      <c r="N708" s="20" t="s">
        <v>641</v>
      </c>
      <c r="O708" s="21">
        <v>42795.0</v>
      </c>
      <c r="P708" s="17">
        <v>2004.0</v>
      </c>
      <c r="Q708" s="22"/>
      <c r="R708" s="22"/>
      <c r="S708" s="22"/>
      <c r="T708" s="22"/>
      <c r="U708" s="22"/>
      <c r="V708" s="22"/>
      <c r="W708" s="22"/>
      <c r="X708" s="22"/>
      <c r="Y708" s="22"/>
      <c r="Z708" s="22"/>
      <c r="AA708" s="22"/>
      <c r="AB708" s="22"/>
      <c r="AC708" s="22"/>
      <c r="AD708" s="22"/>
      <c r="AE708" s="22"/>
      <c r="AF708" s="22"/>
    </row>
    <row r="709">
      <c r="A709" s="12"/>
      <c r="B709" s="12">
        <v>0.0</v>
      </c>
      <c r="C709" s="12">
        <v>0.0</v>
      </c>
      <c r="D709" s="61"/>
      <c r="E709" s="61">
        <v>43966.0</v>
      </c>
      <c r="F709" s="14" t="s">
        <v>2718</v>
      </c>
      <c r="G709" s="44"/>
      <c r="H709" s="39"/>
      <c r="I709" s="39"/>
      <c r="J709" s="17" t="s">
        <v>2719</v>
      </c>
      <c r="K709" s="24" t="s">
        <v>497</v>
      </c>
      <c r="L709" s="19" t="s">
        <v>2720</v>
      </c>
      <c r="M709" s="14" t="s">
        <v>2721</v>
      </c>
      <c r="N709" s="20" t="s">
        <v>641</v>
      </c>
      <c r="O709" s="21">
        <v>43101.0</v>
      </c>
      <c r="P709" s="17">
        <v>2016.0</v>
      </c>
      <c r="Q709" s="22"/>
      <c r="R709" s="22"/>
      <c r="S709" s="22"/>
      <c r="T709" s="22"/>
      <c r="U709" s="22"/>
      <c r="V709" s="22"/>
      <c r="W709" s="22"/>
      <c r="X709" s="22"/>
      <c r="Y709" s="22"/>
      <c r="Z709" s="22"/>
      <c r="AA709" s="22"/>
      <c r="AB709" s="22"/>
      <c r="AC709" s="22"/>
      <c r="AD709" s="22"/>
      <c r="AE709" s="22"/>
      <c r="AF709" s="22"/>
    </row>
    <row r="710">
      <c r="A710" s="12"/>
      <c r="B710" s="12">
        <v>0.0</v>
      </c>
      <c r="C710" s="12">
        <v>0.0</v>
      </c>
      <c r="D710" s="61"/>
      <c r="E710" s="61">
        <v>43966.0</v>
      </c>
      <c r="F710" s="14" t="s">
        <v>2722</v>
      </c>
      <c r="G710" s="44"/>
      <c r="H710" s="39"/>
      <c r="I710" s="39"/>
      <c r="J710" s="17" t="s">
        <v>2723</v>
      </c>
      <c r="K710" s="24" t="s">
        <v>39</v>
      </c>
      <c r="L710" s="19" t="s">
        <v>2724</v>
      </c>
      <c r="M710" s="14" t="s">
        <v>2388</v>
      </c>
      <c r="N710" s="20" t="s">
        <v>2725</v>
      </c>
      <c r="O710" s="21">
        <v>43586.0</v>
      </c>
      <c r="P710" s="17">
        <v>2018.0</v>
      </c>
      <c r="Q710" s="22"/>
      <c r="R710" s="22"/>
      <c r="S710" s="22"/>
      <c r="T710" s="22"/>
      <c r="U710" s="22"/>
      <c r="V710" s="22"/>
      <c r="W710" s="22"/>
      <c r="X710" s="22"/>
      <c r="Y710" s="22"/>
      <c r="Z710" s="22"/>
      <c r="AA710" s="22"/>
      <c r="AB710" s="22"/>
      <c r="AC710" s="22"/>
      <c r="AD710" s="22"/>
      <c r="AE710" s="22"/>
      <c r="AF710" s="22"/>
    </row>
    <row r="711">
      <c r="A711" s="12"/>
      <c r="B711" s="12">
        <v>0.0</v>
      </c>
      <c r="C711" s="12">
        <v>0.0</v>
      </c>
      <c r="D711" s="61"/>
      <c r="E711" s="61">
        <v>43966.0</v>
      </c>
      <c r="F711" s="14" t="s">
        <v>2726</v>
      </c>
      <c r="G711" s="44"/>
      <c r="H711" s="39"/>
      <c r="I711" s="19" t="s">
        <v>2727</v>
      </c>
      <c r="J711" s="17" t="s">
        <v>2728</v>
      </c>
      <c r="K711" s="24" t="s">
        <v>2729</v>
      </c>
      <c r="L711" s="19" t="s">
        <v>2730</v>
      </c>
      <c r="M711" s="14" t="s">
        <v>2731</v>
      </c>
      <c r="N711" s="20" t="s">
        <v>641</v>
      </c>
      <c r="O711" s="21">
        <v>43862.0</v>
      </c>
      <c r="P711" s="17">
        <v>2015.0</v>
      </c>
      <c r="Q711" s="22"/>
      <c r="R711" s="22"/>
      <c r="S711" s="22"/>
      <c r="T711" s="22"/>
      <c r="U711" s="22"/>
      <c r="V711" s="22"/>
      <c r="W711" s="22"/>
      <c r="X711" s="22"/>
      <c r="Y711" s="22"/>
      <c r="Z711" s="22"/>
      <c r="AA711" s="22"/>
      <c r="AB711" s="22"/>
      <c r="AC711" s="22"/>
      <c r="AD711" s="22"/>
      <c r="AE711" s="22"/>
      <c r="AF711" s="22"/>
    </row>
    <row r="712">
      <c r="A712" s="12"/>
      <c r="B712" s="12">
        <v>0.0</v>
      </c>
      <c r="C712" s="12">
        <v>0.0</v>
      </c>
      <c r="D712" s="61"/>
      <c r="E712" s="61">
        <v>43966.0</v>
      </c>
      <c r="F712" s="14" t="s">
        <v>2732</v>
      </c>
      <c r="G712" s="44"/>
      <c r="H712" s="39"/>
      <c r="I712" s="39"/>
      <c r="J712" s="17" t="s">
        <v>2733</v>
      </c>
      <c r="K712" s="24" t="s">
        <v>54</v>
      </c>
      <c r="L712" s="19" t="s">
        <v>2734</v>
      </c>
      <c r="M712" s="14" t="s">
        <v>2735</v>
      </c>
      <c r="N712" s="20" t="s">
        <v>641</v>
      </c>
      <c r="O712" s="21">
        <v>43040.0</v>
      </c>
      <c r="P712" s="17">
        <v>2009.0</v>
      </c>
      <c r="Q712" s="22"/>
      <c r="R712" s="22"/>
      <c r="S712" s="22"/>
      <c r="T712" s="22"/>
      <c r="U712" s="22"/>
      <c r="V712" s="22"/>
      <c r="W712" s="22"/>
      <c r="X712" s="22"/>
      <c r="Y712" s="22"/>
      <c r="Z712" s="22"/>
      <c r="AA712" s="22"/>
      <c r="AB712" s="22"/>
      <c r="AC712" s="22"/>
      <c r="AD712" s="22"/>
      <c r="AE712" s="22"/>
      <c r="AF712" s="22"/>
    </row>
    <row r="713">
      <c r="A713" s="12"/>
      <c r="B713" s="12">
        <v>0.0</v>
      </c>
      <c r="C713" s="12">
        <v>0.0</v>
      </c>
      <c r="D713" s="61"/>
      <c r="E713" s="61">
        <v>43966.0</v>
      </c>
      <c r="F713" s="14" t="s">
        <v>2736</v>
      </c>
      <c r="G713" s="44"/>
      <c r="H713" s="39"/>
      <c r="I713" s="19" t="s">
        <v>2737</v>
      </c>
      <c r="J713" s="17" t="s">
        <v>2738</v>
      </c>
      <c r="K713" s="24" t="s">
        <v>862</v>
      </c>
      <c r="L713" s="19" t="s">
        <v>2739</v>
      </c>
      <c r="M713" s="14" t="s">
        <v>2740</v>
      </c>
      <c r="N713" s="20" t="s">
        <v>641</v>
      </c>
      <c r="O713" s="21">
        <v>43101.0</v>
      </c>
      <c r="P713" s="17">
        <v>2017.0</v>
      </c>
      <c r="Q713" s="22"/>
      <c r="R713" s="22"/>
      <c r="S713" s="22"/>
      <c r="T713" s="22"/>
      <c r="U713" s="22"/>
      <c r="V713" s="22"/>
      <c r="W713" s="22"/>
      <c r="X713" s="22"/>
      <c r="Y713" s="22"/>
      <c r="Z713" s="22"/>
      <c r="AA713" s="22"/>
      <c r="AB713" s="22"/>
      <c r="AC713" s="22"/>
      <c r="AD713" s="22"/>
      <c r="AE713" s="22"/>
      <c r="AF713" s="22"/>
    </row>
    <row r="714">
      <c r="A714" s="12"/>
      <c r="B714" s="12">
        <v>0.0</v>
      </c>
      <c r="C714" s="12">
        <v>0.0</v>
      </c>
      <c r="D714" s="61"/>
      <c r="E714" s="61">
        <v>43966.0</v>
      </c>
      <c r="F714" s="14" t="s">
        <v>2741</v>
      </c>
      <c r="G714" s="44"/>
      <c r="H714" s="39"/>
      <c r="I714" s="39"/>
      <c r="J714" s="17" t="s">
        <v>2742</v>
      </c>
      <c r="K714" s="24" t="s">
        <v>1117</v>
      </c>
      <c r="L714" s="19" t="s">
        <v>2743</v>
      </c>
      <c r="M714" s="14" t="s">
        <v>641</v>
      </c>
      <c r="N714" s="20" t="s">
        <v>900</v>
      </c>
      <c r="O714" s="21">
        <v>43709.0</v>
      </c>
      <c r="P714" s="17">
        <v>2018.0</v>
      </c>
      <c r="Q714" s="22"/>
      <c r="R714" s="22"/>
      <c r="S714" s="22"/>
      <c r="T714" s="22"/>
      <c r="U714" s="22"/>
      <c r="V714" s="22"/>
      <c r="W714" s="22"/>
      <c r="X714" s="22"/>
      <c r="Y714" s="22"/>
      <c r="Z714" s="22"/>
      <c r="AA714" s="22"/>
      <c r="AB714" s="22"/>
      <c r="AC714" s="22"/>
      <c r="AD714" s="22"/>
      <c r="AE714" s="22"/>
      <c r="AF714" s="22"/>
    </row>
    <row r="715">
      <c r="A715" s="12"/>
      <c r="B715" s="12">
        <v>0.0</v>
      </c>
      <c r="C715" s="12">
        <v>0.0</v>
      </c>
      <c r="D715" s="61"/>
      <c r="E715" s="61">
        <v>43966.0</v>
      </c>
      <c r="F715" s="14" t="s">
        <v>2744</v>
      </c>
      <c r="G715" s="44"/>
      <c r="H715" s="39"/>
      <c r="I715" s="19" t="s">
        <v>2745</v>
      </c>
      <c r="J715" s="17" t="s">
        <v>2746</v>
      </c>
      <c r="K715" s="24" t="s">
        <v>54</v>
      </c>
      <c r="L715" s="19" t="s">
        <v>2747</v>
      </c>
      <c r="M715" s="14" t="s">
        <v>2748</v>
      </c>
      <c r="N715" s="20" t="s">
        <v>641</v>
      </c>
      <c r="O715" s="21">
        <v>43525.0</v>
      </c>
      <c r="P715" s="17">
        <v>2009.0</v>
      </c>
      <c r="Q715" s="22"/>
      <c r="R715" s="22"/>
      <c r="S715" s="22"/>
      <c r="T715" s="22"/>
      <c r="U715" s="22"/>
      <c r="V715" s="22"/>
      <c r="W715" s="22"/>
      <c r="X715" s="22"/>
      <c r="Y715" s="22"/>
      <c r="Z715" s="22"/>
      <c r="AA715" s="22"/>
      <c r="AB715" s="22"/>
      <c r="AC715" s="22"/>
      <c r="AD715" s="22"/>
      <c r="AE715" s="22"/>
      <c r="AF715" s="22"/>
    </row>
    <row r="716">
      <c r="A716" s="12"/>
      <c r="B716" s="12">
        <v>0.0</v>
      </c>
      <c r="C716" s="12">
        <v>0.0</v>
      </c>
      <c r="D716" s="61"/>
      <c r="E716" s="61">
        <v>43966.0</v>
      </c>
      <c r="F716" s="14" t="s">
        <v>2749</v>
      </c>
      <c r="G716" s="44"/>
      <c r="H716" s="39"/>
      <c r="I716" s="39"/>
      <c r="J716" s="17" t="s">
        <v>2750</v>
      </c>
      <c r="K716" s="24" t="s">
        <v>181</v>
      </c>
      <c r="L716" s="19" t="s">
        <v>2751</v>
      </c>
      <c r="M716" s="14" t="s">
        <v>2752</v>
      </c>
      <c r="N716" s="20" t="s">
        <v>2753</v>
      </c>
      <c r="O716" s="21">
        <v>43466.0</v>
      </c>
      <c r="P716" s="17">
        <v>2011.0</v>
      </c>
      <c r="Q716" s="22"/>
      <c r="R716" s="22"/>
      <c r="S716" s="22"/>
      <c r="T716" s="22"/>
      <c r="U716" s="22"/>
      <c r="V716" s="22"/>
      <c r="W716" s="22"/>
      <c r="X716" s="22"/>
      <c r="Y716" s="22"/>
      <c r="Z716" s="22"/>
      <c r="AA716" s="22"/>
      <c r="AB716" s="22"/>
      <c r="AC716" s="22"/>
      <c r="AD716" s="22"/>
      <c r="AE716" s="22"/>
      <c r="AF716" s="22"/>
    </row>
    <row r="717">
      <c r="A717" s="12"/>
      <c r="B717" s="12">
        <v>0.0</v>
      </c>
      <c r="C717" s="12">
        <v>0.0</v>
      </c>
      <c r="D717" s="61"/>
      <c r="E717" s="61">
        <v>43966.0</v>
      </c>
      <c r="F717" s="14" t="s">
        <v>2754</v>
      </c>
      <c r="G717" s="44"/>
      <c r="H717" s="39"/>
      <c r="I717" s="39"/>
      <c r="J717" s="17" t="s">
        <v>2755</v>
      </c>
      <c r="K717" s="24" t="s">
        <v>181</v>
      </c>
      <c r="L717" s="19" t="s">
        <v>2756</v>
      </c>
      <c r="M717" s="14" t="s">
        <v>2757</v>
      </c>
      <c r="N717" s="20" t="s">
        <v>641</v>
      </c>
      <c r="O717" s="21">
        <v>41579.0</v>
      </c>
      <c r="P717" s="17">
        <v>2010.0</v>
      </c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</row>
    <row r="718">
      <c r="A718" s="12"/>
      <c r="B718" s="12">
        <v>0.0</v>
      </c>
      <c r="C718" s="12">
        <v>0.0</v>
      </c>
      <c r="D718" s="61"/>
      <c r="E718" s="61">
        <v>43966.0</v>
      </c>
      <c r="F718" s="14" t="s">
        <v>2758</v>
      </c>
      <c r="G718" s="44"/>
      <c r="H718" s="39"/>
      <c r="I718" s="39"/>
      <c r="J718" s="17" t="s">
        <v>2759</v>
      </c>
      <c r="K718" s="24" t="s">
        <v>1117</v>
      </c>
      <c r="L718" s="19" t="s">
        <v>2760</v>
      </c>
      <c r="M718" s="14" t="s">
        <v>2761</v>
      </c>
      <c r="N718" s="20" t="s">
        <v>641</v>
      </c>
      <c r="O718" s="21">
        <v>43435.0</v>
      </c>
      <c r="P718" s="17">
        <v>2016.0</v>
      </c>
      <c r="Q718" s="22"/>
      <c r="R718" s="22"/>
      <c r="S718" s="22"/>
      <c r="T718" s="22"/>
      <c r="U718" s="22"/>
      <c r="V718" s="22"/>
      <c r="W718" s="22"/>
      <c r="X718" s="22"/>
      <c r="Y718" s="22"/>
      <c r="Z718" s="22"/>
      <c r="AA718" s="22"/>
      <c r="AB718" s="22"/>
      <c r="AC718" s="22"/>
      <c r="AD718" s="22"/>
      <c r="AE718" s="22"/>
      <c r="AF718" s="22"/>
    </row>
    <row r="719">
      <c r="A719" s="12"/>
      <c r="B719" s="12">
        <v>0.0</v>
      </c>
      <c r="C719" s="12">
        <v>0.0</v>
      </c>
      <c r="D719" s="61"/>
      <c r="E719" s="61">
        <v>43966.0</v>
      </c>
      <c r="F719" s="14" t="s">
        <v>2762</v>
      </c>
      <c r="G719" s="44"/>
      <c r="H719" s="39"/>
      <c r="I719" s="39"/>
      <c r="J719" s="17" t="s">
        <v>2763</v>
      </c>
      <c r="K719" s="24" t="s">
        <v>39</v>
      </c>
      <c r="L719" s="19" t="s">
        <v>2764</v>
      </c>
      <c r="M719" s="14" t="s">
        <v>1162</v>
      </c>
      <c r="N719" s="20" t="s">
        <v>1162</v>
      </c>
      <c r="O719" s="21">
        <v>43617.0</v>
      </c>
      <c r="P719" s="17">
        <v>2009.0</v>
      </c>
      <c r="Q719" s="22"/>
      <c r="R719" s="22"/>
      <c r="S719" s="22"/>
      <c r="T719" s="22"/>
      <c r="U719" s="22"/>
      <c r="V719" s="22"/>
      <c r="W719" s="22"/>
      <c r="X719" s="22"/>
      <c r="Y719" s="22"/>
      <c r="Z719" s="22"/>
      <c r="AA719" s="22"/>
      <c r="AB719" s="22"/>
      <c r="AC719" s="22"/>
      <c r="AD719" s="22"/>
      <c r="AE719" s="22"/>
      <c r="AF719" s="22"/>
    </row>
    <row r="720">
      <c r="A720" s="12"/>
      <c r="B720" s="12">
        <v>0.0</v>
      </c>
      <c r="C720" s="12">
        <v>0.0</v>
      </c>
      <c r="D720" s="61"/>
      <c r="E720" s="61">
        <v>43966.0</v>
      </c>
      <c r="F720" s="14" t="s">
        <v>2765</v>
      </c>
      <c r="G720" s="44"/>
      <c r="H720" s="39"/>
      <c r="I720" s="39"/>
      <c r="J720" s="17" t="s">
        <v>2766</v>
      </c>
      <c r="K720" s="24" t="s">
        <v>86</v>
      </c>
      <c r="L720" s="19" t="s">
        <v>2767</v>
      </c>
      <c r="M720" s="14" t="s">
        <v>2768</v>
      </c>
      <c r="N720" s="20" t="s">
        <v>641</v>
      </c>
      <c r="O720" s="21">
        <v>43221.0</v>
      </c>
      <c r="P720" s="17">
        <v>2017.0</v>
      </c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</row>
    <row r="721">
      <c r="A721" s="12"/>
      <c r="B721" s="12">
        <v>0.0</v>
      </c>
      <c r="C721" s="12">
        <v>0.0</v>
      </c>
      <c r="D721" s="61"/>
      <c r="E721" s="61">
        <v>43966.0</v>
      </c>
      <c r="F721" s="14" t="s">
        <v>2769</v>
      </c>
      <c r="G721" s="44"/>
      <c r="H721" s="39"/>
      <c r="I721" s="39"/>
      <c r="J721" s="17" t="s">
        <v>2770</v>
      </c>
      <c r="K721" s="24" t="s">
        <v>39</v>
      </c>
      <c r="L721" s="19" t="s">
        <v>2771</v>
      </c>
      <c r="M721" s="14" t="s">
        <v>641</v>
      </c>
      <c r="N721" s="20" t="s">
        <v>30</v>
      </c>
      <c r="O721" s="21">
        <v>43466.0</v>
      </c>
      <c r="P721" s="17">
        <v>2015.0</v>
      </c>
      <c r="Q721" s="22"/>
      <c r="R721" s="22"/>
      <c r="S721" s="22"/>
      <c r="T721" s="22"/>
      <c r="U721" s="22"/>
      <c r="V721" s="22"/>
      <c r="W721" s="22"/>
      <c r="X721" s="22"/>
      <c r="Y721" s="22"/>
      <c r="Z721" s="22"/>
      <c r="AA721" s="22"/>
      <c r="AB721" s="22"/>
      <c r="AC721" s="22"/>
      <c r="AD721" s="22"/>
      <c r="AE721" s="22"/>
      <c r="AF721" s="22"/>
    </row>
    <row r="722">
      <c r="A722" s="12"/>
      <c r="B722" s="12">
        <v>0.0</v>
      </c>
      <c r="C722" s="12">
        <v>0.0</v>
      </c>
      <c r="D722" s="61"/>
      <c r="E722" s="61">
        <v>43966.0</v>
      </c>
      <c r="F722" s="14" t="s">
        <v>2772</v>
      </c>
      <c r="G722" s="44"/>
      <c r="H722" s="39"/>
      <c r="I722" s="39"/>
      <c r="J722" s="17" t="s">
        <v>2773</v>
      </c>
      <c r="K722" s="24" t="s">
        <v>39</v>
      </c>
      <c r="L722" s="19" t="s">
        <v>2774</v>
      </c>
      <c r="M722" s="14" t="s">
        <v>641</v>
      </c>
      <c r="N722" s="20" t="s">
        <v>641</v>
      </c>
      <c r="O722" s="21">
        <v>42979.0</v>
      </c>
      <c r="P722" s="17">
        <v>2016.0</v>
      </c>
      <c r="Q722" s="22"/>
      <c r="R722" s="22"/>
      <c r="S722" s="22"/>
      <c r="T722" s="22"/>
      <c r="U722" s="22"/>
      <c r="V722" s="22"/>
      <c r="W722" s="22"/>
      <c r="X722" s="22"/>
      <c r="Y722" s="22"/>
      <c r="Z722" s="22"/>
      <c r="AA722" s="22"/>
      <c r="AB722" s="22"/>
      <c r="AC722" s="22"/>
      <c r="AD722" s="22"/>
      <c r="AE722" s="22"/>
      <c r="AF722" s="22"/>
    </row>
    <row r="723">
      <c r="A723" s="12"/>
      <c r="B723" s="12">
        <v>0.0</v>
      </c>
      <c r="C723" s="12">
        <v>0.0</v>
      </c>
      <c r="D723" s="61"/>
      <c r="E723" s="61">
        <v>43966.0</v>
      </c>
      <c r="F723" s="14" t="s">
        <v>2775</v>
      </c>
      <c r="G723" s="44"/>
      <c r="H723" s="39"/>
      <c r="I723" s="39"/>
      <c r="J723" s="17" t="s">
        <v>2776</v>
      </c>
      <c r="K723" s="24" t="s">
        <v>39</v>
      </c>
      <c r="L723" s="19" t="s">
        <v>2777</v>
      </c>
      <c r="M723" s="14" t="s">
        <v>2778</v>
      </c>
      <c r="N723" s="20" t="s">
        <v>731</v>
      </c>
      <c r="O723" s="21">
        <v>43313.0</v>
      </c>
      <c r="P723" s="17">
        <v>2018.0</v>
      </c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</row>
    <row r="724">
      <c r="A724" s="12"/>
      <c r="B724" s="12">
        <v>0.0</v>
      </c>
      <c r="C724" s="12">
        <v>0.0</v>
      </c>
      <c r="D724" s="61"/>
      <c r="E724" s="61">
        <v>43966.0</v>
      </c>
      <c r="F724" s="14" t="s">
        <v>2779</v>
      </c>
      <c r="G724" s="44"/>
      <c r="H724" s="39"/>
      <c r="I724" s="39"/>
      <c r="J724" s="17" t="s">
        <v>2780</v>
      </c>
      <c r="K724" s="24" t="s">
        <v>86</v>
      </c>
      <c r="L724" s="19" t="s">
        <v>2781</v>
      </c>
      <c r="M724" s="14" t="s">
        <v>2782</v>
      </c>
      <c r="N724" s="20" t="s">
        <v>731</v>
      </c>
      <c r="O724" s="21">
        <v>43678.0</v>
      </c>
      <c r="P724" s="17">
        <v>2015.0</v>
      </c>
      <c r="Q724" s="22"/>
      <c r="R724" s="22"/>
      <c r="S724" s="22"/>
      <c r="T724" s="22"/>
      <c r="U724" s="22"/>
      <c r="V724" s="22"/>
      <c r="W724" s="22"/>
      <c r="X724" s="22"/>
      <c r="Y724" s="22"/>
      <c r="Z724" s="22"/>
      <c r="AA724" s="22"/>
      <c r="AB724" s="22"/>
      <c r="AC724" s="22"/>
      <c r="AD724" s="22"/>
      <c r="AE724" s="22"/>
      <c r="AF724" s="22"/>
    </row>
    <row r="725">
      <c r="A725" s="12"/>
      <c r="B725" s="12">
        <v>0.0</v>
      </c>
      <c r="C725" s="12">
        <v>0.0</v>
      </c>
      <c r="D725" s="61"/>
      <c r="E725" s="61">
        <v>43966.0</v>
      </c>
      <c r="F725" s="14" t="s">
        <v>2783</v>
      </c>
      <c r="G725" s="44"/>
      <c r="H725" s="19" t="s">
        <v>2784</v>
      </c>
      <c r="I725" s="19" t="s">
        <v>2785</v>
      </c>
      <c r="J725" s="17" t="s">
        <v>2786</v>
      </c>
      <c r="K725" s="24" t="s">
        <v>39</v>
      </c>
      <c r="L725" s="19" t="s">
        <v>2787</v>
      </c>
      <c r="M725" s="14" t="s">
        <v>2788</v>
      </c>
      <c r="N725" s="20" t="s">
        <v>731</v>
      </c>
      <c r="O725" s="21">
        <v>43435.0</v>
      </c>
      <c r="P725" s="17">
        <v>2015.0</v>
      </c>
      <c r="Q725" s="22"/>
      <c r="R725" s="22"/>
      <c r="S725" s="22"/>
      <c r="T725" s="22"/>
      <c r="U725" s="22"/>
      <c r="V725" s="22"/>
      <c r="W725" s="22"/>
      <c r="X725" s="22"/>
      <c r="Y725" s="22"/>
      <c r="Z725" s="22"/>
      <c r="AA725" s="22"/>
      <c r="AB725" s="22"/>
      <c r="AC725" s="22"/>
      <c r="AD725" s="22"/>
      <c r="AE725" s="22"/>
      <c r="AF725" s="22"/>
    </row>
    <row r="726">
      <c r="A726" s="12"/>
      <c r="B726" s="12">
        <v>0.0</v>
      </c>
      <c r="C726" s="12">
        <v>0.0</v>
      </c>
      <c r="D726" s="61"/>
      <c r="E726" s="61">
        <v>43966.0</v>
      </c>
      <c r="F726" s="14" t="s">
        <v>2789</v>
      </c>
      <c r="G726" s="44"/>
      <c r="H726" s="39"/>
      <c r="I726" s="39"/>
      <c r="J726" s="17" t="s">
        <v>2776</v>
      </c>
      <c r="K726" s="24" t="s">
        <v>86</v>
      </c>
      <c r="L726" s="19" t="s">
        <v>2790</v>
      </c>
      <c r="M726" s="14" t="s">
        <v>548</v>
      </c>
      <c r="N726" s="20" t="s">
        <v>548</v>
      </c>
      <c r="O726" s="21">
        <v>42339.0</v>
      </c>
      <c r="P726" s="17">
        <v>2014.0</v>
      </c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</row>
    <row r="727">
      <c r="A727" s="12"/>
      <c r="B727" s="12">
        <v>0.0</v>
      </c>
      <c r="C727" s="12">
        <v>0.0</v>
      </c>
      <c r="D727" s="61"/>
      <c r="E727" s="61">
        <v>43966.0</v>
      </c>
      <c r="F727" s="14" t="s">
        <v>2791</v>
      </c>
      <c r="G727" s="44"/>
      <c r="H727" s="39"/>
      <c r="I727" s="39"/>
      <c r="J727" s="17" t="s">
        <v>2776</v>
      </c>
      <c r="K727" s="24" t="s">
        <v>39</v>
      </c>
      <c r="L727" s="19" t="s">
        <v>2792</v>
      </c>
      <c r="M727" s="14" t="s">
        <v>2793</v>
      </c>
      <c r="N727" s="20" t="s">
        <v>2794</v>
      </c>
      <c r="O727" s="21">
        <v>43221.0</v>
      </c>
      <c r="P727" s="17">
        <v>2018.0</v>
      </c>
      <c r="Q727" s="22"/>
      <c r="R727" s="22"/>
      <c r="S727" s="22"/>
      <c r="T727" s="22"/>
      <c r="U727" s="22"/>
      <c r="V727" s="22"/>
      <c r="W727" s="22"/>
      <c r="X727" s="22"/>
      <c r="Y727" s="22"/>
      <c r="Z727" s="22"/>
      <c r="AA727" s="22"/>
      <c r="AB727" s="22"/>
      <c r="AC727" s="22"/>
      <c r="AD727" s="22"/>
      <c r="AE727" s="22"/>
      <c r="AF727" s="22"/>
    </row>
    <row r="728">
      <c r="A728" s="12"/>
      <c r="B728" s="12">
        <v>0.0</v>
      </c>
      <c r="C728" s="12">
        <v>0.0</v>
      </c>
      <c r="D728" s="61"/>
      <c r="E728" s="61">
        <v>43966.0</v>
      </c>
      <c r="F728" s="14" t="s">
        <v>2795</v>
      </c>
      <c r="G728" s="44"/>
      <c r="H728" s="39"/>
      <c r="I728" s="39"/>
      <c r="J728" s="17" t="s">
        <v>2770</v>
      </c>
      <c r="K728" s="24" t="s">
        <v>181</v>
      </c>
      <c r="L728" s="19" t="s">
        <v>2796</v>
      </c>
      <c r="M728" s="14" t="s">
        <v>2797</v>
      </c>
      <c r="N728" s="20" t="s">
        <v>2798</v>
      </c>
      <c r="O728" s="21">
        <v>43221.0</v>
      </c>
      <c r="P728" s="17">
        <v>2017.0</v>
      </c>
      <c r="Q728" s="22"/>
      <c r="R728" s="22"/>
      <c r="S728" s="22"/>
      <c r="T728" s="22"/>
      <c r="U728" s="22"/>
      <c r="V728" s="22"/>
      <c r="W728" s="22"/>
      <c r="X728" s="22"/>
      <c r="Y728" s="22"/>
      <c r="Z728" s="22"/>
      <c r="AA728" s="22"/>
      <c r="AB728" s="22"/>
      <c r="AC728" s="22"/>
      <c r="AD728" s="22"/>
      <c r="AE728" s="22"/>
      <c r="AF728" s="22"/>
    </row>
    <row r="729">
      <c r="A729" s="12"/>
      <c r="B729" s="12">
        <v>0.0</v>
      </c>
      <c r="C729" s="12">
        <v>0.0</v>
      </c>
      <c r="D729" s="61"/>
      <c r="E729" s="61">
        <v>43966.0</v>
      </c>
      <c r="F729" s="14" t="s">
        <v>2799</v>
      </c>
      <c r="G729" s="44"/>
      <c r="H729" s="39"/>
      <c r="I729" s="39"/>
      <c r="J729" s="17" t="s">
        <v>2800</v>
      </c>
      <c r="K729" s="24" t="s">
        <v>39</v>
      </c>
      <c r="L729" s="19" t="s">
        <v>2801</v>
      </c>
      <c r="M729" s="14" t="s">
        <v>2802</v>
      </c>
      <c r="N729" s="20" t="s">
        <v>2803</v>
      </c>
      <c r="O729" s="21">
        <v>43586.0</v>
      </c>
      <c r="P729" s="17">
        <v>2015.0</v>
      </c>
      <c r="Q729" s="22"/>
      <c r="R729" s="22"/>
      <c r="S729" s="22"/>
      <c r="T729" s="22"/>
      <c r="U729" s="22"/>
      <c r="V729" s="22"/>
      <c r="W729" s="22"/>
      <c r="X729" s="22"/>
      <c r="Y729" s="22"/>
      <c r="Z729" s="22"/>
      <c r="AA729" s="22"/>
      <c r="AB729" s="22"/>
      <c r="AC729" s="22"/>
      <c r="AD729" s="22"/>
      <c r="AE729" s="22"/>
      <c r="AF729" s="22"/>
    </row>
    <row r="730">
      <c r="A730" s="12"/>
      <c r="B730" s="12">
        <v>0.0</v>
      </c>
      <c r="C730" s="12">
        <v>0.0</v>
      </c>
      <c r="D730" s="61"/>
      <c r="E730" s="61">
        <v>43966.0</v>
      </c>
      <c r="F730" s="14" t="s">
        <v>2804</v>
      </c>
      <c r="G730" s="44"/>
      <c r="H730" s="39"/>
      <c r="I730" s="39"/>
      <c r="J730" s="17" t="s">
        <v>2805</v>
      </c>
      <c r="K730" s="24" t="s">
        <v>1117</v>
      </c>
      <c r="L730" s="19" t="s">
        <v>2806</v>
      </c>
      <c r="M730" s="14" t="s">
        <v>2807</v>
      </c>
      <c r="N730" s="20" t="s">
        <v>161</v>
      </c>
      <c r="O730" s="21">
        <v>43282.0</v>
      </c>
      <c r="P730" s="17">
        <v>2014.0</v>
      </c>
      <c r="Q730" s="22"/>
      <c r="R730" s="22"/>
      <c r="S730" s="22"/>
      <c r="T730" s="22"/>
      <c r="U730" s="22"/>
      <c r="V730" s="22"/>
      <c r="W730" s="22"/>
      <c r="X730" s="22"/>
      <c r="Y730" s="22"/>
      <c r="Z730" s="22"/>
      <c r="AA730" s="22"/>
      <c r="AB730" s="22"/>
      <c r="AC730" s="22"/>
      <c r="AD730" s="22"/>
      <c r="AE730" s="22"/>
      <c r="AF730" s="22"/>
    </row>
    <row r="731">
      <c r="A731" s="12"/>
      <c r="B731" s="12">
        <v>0.0</v>
      </c>
      <c r="C731" s="12">
        <v>0.0</v>
      </c>
      <c r="D731" s="61"/>
      <c r="E731" s="61">
        <v>43966.0</v>
      </c>
      <c r="F731" s="14" t="s">
        <v>2808</v>
      </c>
      <c r="G731" s="44"/>
      <c r="H731" s="39"/>
      <c r="I731" s="19" t="s">
        <v>2809</v>
      </c>
      <c r="J731" s="17" t="s">
        <v>2810</v>
      </c>
      <c r="K731" s="24" t="s">
        <v>86</v>
      </c>
      <c r="L731" s="19" t="s">
        <v>2811</v>
      </c>
      <c r="M731" s="14" t="s">
        <v>2812</v>
      </c>
      <c r="N731" s="20" t="s">
        <v>2813</v>
      </c>
      <c r="O731" s="21">
        <v>43922.0</v>
      </c>
      <c r="P731" s="17">
        <v>2011.0</v>
      </c>
      <c r="Q731" s="22"/>
      <c r="R731" s="22"/>
      <c r="S731" s="22"/>
      <c r="T731" s="22"/>
      <c r="U731" s="22"/>
      <c r="V731" s="22"/>
      <c r="W731" s="22"/>
      <c r="X731" s="22"/>
      <c r="Y731" s="22"/>
      <c r="Z731" s="22"/>
      <c r="AA731" s="22"/>
      <c r="AB731" s="22"/>
      <c r="AC731" s="22"/>
      <c r="AD731" s="22"/>
      <c r="AE731" s="22"/>
      <c r="AF731" s="22"/>
    </row>
    <row r="732">
      <c r="A732" s="12"/>
      <c r="B732" s="12">
        <v>0.0</v>
      </c>
      <c r="C732" s="12">
        <v>0.0</v>
      </c>
      <c r="D732" s="61"/>
      <c r="E732" s="61">
        <v>43966.0</v>
      </c>
      <c r="F732" s="14" t="s">
        <v>2814</v>
      </c>
      <c r="G732" s="44"/>
      <c r="H732" s="39"/>
      <c r="I732" s="39"/>
      <c r="J732" s="17" t="s">
        <v>2815</v>
      </c>
      <c r="K732" s="24" t="s">
        <v>39</v>
      </c>
      <c r="L732" s="19" t="s">
        <v>2816</v>
      </c>
      <c r="M732" s="14" t="s">
        <v>2817</v>
      </c>
      <c r="N732" s="20" t="s">
        <v>2818</v>
      </c>
      <c r="O732" s="21">
        <v>43586.0</v>
      </c>
      <c r="P732" s="17">
        <v>2019.0</v>
      </c>
      <c r="Q732" s="22"/>
      <c r="R732" s="22"/>
      <c r="S732" s="22"/>
      <c r="T732" s="22"/>
      <c r="U732" s="22"/>
      <c r="V732" s="22"/>
      <c r="W732" s="22"/>
      <c r="X732" s="22"/>
      <c r="Y732" s="22"/>
      <c r="Z732" s="22"/>
      <c r="AA732" s="22"/>
      <c r="AB732" s="22"/>
      <c r="AC732" s="22"/>
      <c r="AD732" s="22"/>
      <c r="AE732" s="22"/>
      <c r="AF732" s="22"/>
    </row>
    <row r="733">
      <c r="A733" s="12"/>
      <c r="B733" s="12">
        <v>0.0</v>
      </c>
      <c r="C733" s="12">
        <v>0.0</v>
      </c>
      <c r="D733" s="61"/>
      <c r="E733" s="61">
        <v>43966.0</v>
      </c>
      <c r="F733" s="14" t="s">
        <v>2819</v>
      </c>
      <c r="G733" s="44"/>
      <c r="H733" s="39"/>
      <c r="I733" s="39"/>
      <c r="J733" s="17" t="s">
        <v>2820</v>
      </c>
      <c r="K733" s="24" t="s">
        <v>149</v>
      </c>
      <c r="L733" s="19" t="s">
        <v>2821</v>
      </c>
      <c r="M733" s="14" t="s">
        <v>641</v>
      </c>
      <c r="N733" s="20" t="s">
        <v>641</v>
      </c>
      <c r="O733" s="21">
        <v>43709.0</v>
      </c>
      <c r="P733" s="17">
        <v>2017.0</v>
      </c>
      <c r="Q733" s="22"/>
      <c r="R733" s="22"/>
      <c r="S733" s="22"/>
      <c r="T733" s="22"/>
      <c r="U733" s="22"/>
      <c r="V733" s="22"/>
      <c r="W733" s="22"/>
      <c r="X733" s="22"/>
      <c r="Y733" s="22"/>
      <c r="Z733" s="22"/>
      <c r="AA733" s="22"/>
      <c r="AB733" s="22"/>
      <c r="AC733" s="22"/>
      <c r="AD733" s="22"/>
      <c r="AE733" s="22"/>
      <c r="AF733" s="22"/>
    </row>
    <row r="734">
      <c r="A734" s="12"/>
      <c r="B734" s="12">
        <v>0.0</v>
      </c>
      <c r="C734" s="12">
        <v>0.0</v>
      </c>
      <c r="D734" s="61"/>
      <c r="E734" s="61">
        <v>43966.0</v>
      </c>
      <c r="F734" s="14" t="s">
        <v>2822</v>
      </c>
      <c r="G734" s="44"/>
      <c r="H734" s="39"/>
      <c r="I734" s="39"/>
      <c r="J734" s="17" t="s">
        <v>2823</v>
      </c>
      <c r="K734" s="24" t="s">
        <v>39</v>
      </c>
      <c r="L734" s="19" t="s">
        <v>2824</v>
      </c>
      <c r="M734" s="14" t="s">
        <v>2825</v>
      </c>
      <c r="N734" s="20" t="s">
        <v>641</v>
      </c>
      <c r="O734" s="21">
        <v>43678.0</v>
      </c>
      <c r="P734" s="17">
        <v>2018.0</v>
      </c>
      <c r="Q734" s="22"/>
      <c r="R734" s="22"/>
      <c r="S734" s="22"/>
      <c r="T734" s="22"/>
      <c r="U734" s="22"/>
      <c r="V734" s="22"/>
      <c r="W734" s="22"/>
      <c r="X734" s="22"/>
      <c r="Y734" s="22"/>
      <c r="Z734" s="22"/>
      <c r="AA734" s="22"/>
      <c r="AB734" s="22"/>
      <c r="AC734" s="22"/>
      <c r="AD734" s="22"/>
      <c r="AE734" s="22"/>
      <c r="AF734" s="22"/>
    </row>
    <row r="735">
      <c r="A735" s="12"/>
      <c r="B735" s="12">
        <v>0.0</v>
      </c>
      <c r="C735" s="12">
        <v>0.0</v>
      </c>
      <c r="D735" s="61"/>
      <c r="E735" s="61">
        <v>43966.0</v>
      </c>
      <c r="F735" s="14" t="s">
        <v>2826</v>
      </c>
      <c r="G735" s="44"/>
      <c r="H735" s="39"/>
      <c r="I735" s="19" t="s">
        <v>2827</v>
      </c>
      <c r="J735" s="17" t="s">
        <v>2828</v>
      </c>
      <c r="K735" s="24" t="s">
        <v>39</v>
      </c>
      <c r="L735" s="19" t="s">
        <v>2829</v>
      </c>
      <c r="M735" s="14" t="s">
        <v>2830</v>
      </c>
      <c r="N735" s="20" t="s">
        <v>1162</v>
      </c>
      <c r="O735" s="21">
        <v>43709.0</v>
      </c>
      <c r="P735" s="17">
        <v>2017.0</v>
      </c>
      <c r="Q735" s="22"/>
      <c r="R735" s="22"/>
      <c r="S735" s="22"/>
      <c r="T735" s="22"/>
      <c r="U735" s="22"/>
      <c r="V735" s="22"/>
      <c r="W735" s="22"/>
      <c r="X735" s="22"/>
      <c r="Y735" s="22"/>
      <c r="Z735" s="22"/>
      <c r="AA735" s="22"/>
      <c r="AB735" s="22"/>
      <c r="AC735" s="22"/>
      <c r="AD735" s="22"/>
      <c r="AE735" s="22"/>
      <c r="AF735" s="22"/>
    </row>
    <row r="736">
      <c r="A736" s="12"/>
      <c r="B736" s="12">
        <v>0.0</v>
      </c>
      <c r="C736" s="12">
        <v>0.0</v>
      </c>
      <c r="D736" s="61"/>
      <c r="E736" s="61">
        <v>43966.0</v>
      </c>
      <c r="F736" s="14" t="s">
        <v>2831</v>
      </c>
      <c r="G736" s="44"/>
      <c r="H736" s="39"/>
      <c r="I736" s="19" t="s">
        <v>2832</v>
      </c>
      <c r="J736" s="17" t="s">
        <v>2833</v>
      </c>
      <c r="K736" s="24" t="s">
        <v>86</v>
      </c>
      <c r="L736" s="19" t="s">
        <v>2834</v>
      </c>
      <c r="M736" s="14" t="s">
        <v>2835</v>
      </c>
      <c r="N736" s="20" t="s">
        <v>1177</v>
      </c>
      <c r="O736" s="21">
        <v>43556.0</v>
      </c>
      <c r="P736" s="17">
        <v>2019.0</v>
      </c>
      <c r="Q736" s="22"/>
      <c r="R736" s="22"/>
      <c r="S736" s="22"/>
      <c r="T736" s="22"/>
      <c r="U736" s="22"/>
      <c r="V736" s="22"/>
      <c r="W736" s="22"/>
      <c r="X736" s="22"/>
      <c r="Y736" s="22"/>
      <c r="Z736" s="22"/>
      <c r="AA736" s="22"/>
      <c r="AB736" s="22"/>
      <c r="AC736" s="22"/>
      <c r="AD736" s="22"/>
      <c r="AE736" s="22"/>
      <c r="AF736" s="22"/>
    </row>
    <row r="737">
      <c r="A737" s="12"/>
      <c r="B737" s="12">
        <v>0.0</v>
      </c>
      <c r="C737" s="12">
        <v>0.0</v>
      </c>
      <c r="D737" s="61"/>
      <c r="E737" s="61">
        <v>43966.0</v>
      </c>
      <c r="F737" s="14" t="s">
        <v>2836</v>
      </c>
      <c r="G737" s="44"/>
      <c r="H737" s="39"/>
      <c r="I737" s="39"/>
      <c r="J737" s="17" t="s">
        <v>2837</v>
      </c>
      <c r="K737" s="24" t="s">
        <v>497</v>
      </c>
      <c r="L737" s="19" t="s">
        <v>2838</v>
      </c>
      <c r="M737" s="14" t="s">
        <v>2839</v>
      </c>
      <c r="N737" s="20" t="s">
        <v>548</v>
      </c>
      <c r="O737" s="21">
        <v>43739.0</v>
      </c>
      <c r="P737" s="17">
        <v>2019.0</v>
      </c>
      <c r="Q737" s="22"/>
      <c r="R737" s="22"/>
      <c r="S737" s="22"/>
      <c r="T737" s="22"/>
      <c r="U737" s="22"/>
      <c r="V737" s="22"/>
      <c r="W737" s="22"/>
      <c r="X737" s="22"/>
      <c r="Y737" s="22"/>
      <c r="Z737" s="22"/>
      <c r="AA737" s="22"/>
      <c r="AB737" s="22"/>
      <c r="AC737" s="22"/>
      <c r="AD737" s="22"/>
      <c r="AE737" s="22"/>
      <c r="AF737" s="22"/>
    </row>
    <row r="738">
      <c r="A738" s="12"/>
      <c r="B738" s="12">
        <v>0.0</v>
      </c>
      <c r="C738" s="12">
        <v>0.0</v>
      </c>
      <c r="D738" s="61"/>
      <c r="E738" s="61">
        <v>43966.0</v>
      </c>
      <c r="F738" s="14" t="s">
        <v>404</v>
      </c>
      <c r="G738" s="44"/>
      <c r="H738" s="39"/>
      <c r="I738" s="39"/>
      <c r="J738" s="17" t="s">
        <v>2840</v>
      </c>
      <c r="K738" s="24" t="s">
        <v>181</v>
      </c>
      <c r="L738" s="19" t="s">
        <v>2841</v>
      </c>
      <c r="M738" s="14" t="s">
        <v>408</v>
      </c>
      <c r="N738" s="20" t="s">
        <v>254</v>
      </c>
      <c r="O738" s="21">
        <v>43770.0</v>
      </c>
      <c r="P738" s="17">
        <v>2019.0</v>
      </c>
      <c r="Q738" s="22"/>
      <c r="R738" s="22"/>
      <c r="S738" s="22"/>
      <c r="T738" s="22"/>
      <c r="U738" s="22"/>
      <c r="V738" s="22"/>
      <c r="W738" s="22"/>
      <c r="X738" s="22"/>
      <c r="Y738" s="22"/>
      <c r="Z738" s="22"/>
      <c r="AA738" s="22"/>
      <c r="AB738" s="22"/>
      <c r="AC738" s="22"/>
      <c r="AD738" s="22"/>
      <c r="AE738" s="22"/>
      <c r="AF738" s="22"/>
    </row>
    <row r="739">
      <c r="A739" s="12"/>
      <c r="B739" s="12">
        <v>0.0</v>
      </c>
      <c r="C739" s="12">
        <v>0.0</v>
      </c>
      <c r="D739" s="61"/>
      <c r="E739" s="61">
        <v>43966.0</v>
      </c>
      <c r="F739" s="14" t="s">
        <v>247</v>
      </c>
      <c r="G739" s="44"/>
      <c r="H739" s="39"/>
      <c r="I739" s="39"/>
      <c r="J739" s="17" t="s">
        <v>1043</v>
      </c>
      <c r="K739" s="24" t="s">
        <v>54</v>
      </c>
      <c r="L739" s="19" t="s">
        <v>1044</v>
      </c>
      <c r="M739" s="14" t="s">
        <v>248</v>
      </c>
      <c r="N739" s="20" t="s">
        <v>1045</v>
      </c>
      <c r="O739" s="21">
        <v>43678.0</v>
      </c>
      <c r="P739" s="17">
        <v>2017.0</v>
      </c>
      <c r="Q739" s="22"/>
      <c r="R739" s="22"/>
      <c r="S739" s="22"/>
      <c r="T739" s="22"/>
      <c r="U739" s="22"/>
      <c r="V739" s="22"/>
      <c r="W739" s="22"/>
      <c r="X739" s="22"/>
      <c r="Y739" s="22"/>
      <c r="Z739" s="22"/>
      <c r="AA739" s="22"/>
      <c r="AB739" s="22"/>
      <c r="AC739" s="22"/>
      <c r="AD739" s="22"/>
      <c r="AE739" s="22"/>
      <c r="AF739" s="22"/>
    </row>
    <row r="740">
      <c r="A740" s="12"/>
      <c r="B740" s="12">
        <v>0.0</v>
      </c>
      <c r="C740" s="12">
        <v>0.0</v>
      </c>
      <c r="D740" s="61"/>
      <c r="E740" s="61">
        <v>43966.0</v>
      </c>
      <c r="F740" s="14" t="s">
        <v>2842</v>
      </c>
      <c r="G740" s="44"/>
      <c r="H740" s="39"/>
      <c r="I740" s="39"/>
      <c r="J740" s="17" t="s">
        <v>2843</v>
      </c>
      <c r="K740" s="24" t="s">
        <v>39</v>
      </c>
      <c r="L740" s="19" t="s">
        <v>2844</v>
      </c>
      <c r="M740" s="14" t="s">
        <v>2845</v>
      </c>
      <c r="N740" s="20" t="s">
        <v>2604</v>
      </c>
      <c r="O740" s="21">
        <v>43405.0</v>
      </c>
      <c r="P740" s="17">
        <v>2016.0</v>
      </c>
      <c r="Q740" s="22"/>
      <c r="R740" s="22"/>
      <c r="S740" s="22"/>
      <c r="T740" s="22"/>
      <c r="U740" s="22"/>
      <c r="V740" s="22"/>
      <c r="W740" s="22"/>
      <c r="X740" s="22"/>
      <c r="Y740" s="22"/>
      <c r="Z740" s="22"/>
      <c r="AA740" s="22"/>
      <c r="AB740" s="22"/>
      <c r="AC740" s="22"/>
      <c r="AD740" s="22"/>
      <c r="AE740" s="22"/>
      <c r="AF740" s="22"/>
    </row>
    <row r="741">
      <c r="A741" s="12"/>
      <c r="B741" s="12">
        <v>0.0</v>
      </c>
      <c r="C741" s="12">
        <v>0.0</v>
      </c>
      <c r="D741" s="61"/>
      <c r="E741" s="61">
        <v>43966.0</v>
      </c>
      <c r="F741" s="14" t="s">
        <v>2846</v>
      </c>
      <c r="G741" s="44"/>
      <c r="H741" s="39"/>
      <c r="I741" s="39"/>
      <c r="J741" s="17" t="s">
        <v>2847</v>
      </c>
      <c r="K741" s="24" t="s">
        <v>149</v>
      </c>
      <c r="L741" s="19" t="s">
        <v>2848</v>
      </c>
      <c r="M741" s="14" t="s">
        <v>2849</v>
      </c>
      <c r="N741" s="20" t="s">
        <v>2850</v>
      </c>
      <c r="O741" s="21">
        <v>43709.0</v>
      </c>
      <c r="P741" s="17">
        <v>2016.0</v>
      </c>
      <c r="Q741" s="22"/>
      <c r="R741" s="22"/>
      <c r="S741" s="22"/>
      <c r="T741" s="22"/>
      <c r="U741" s="22"/>
      <c r="V741" s="22"/>
      <c r="W741" s="22"/>
      <c r="X741" s="22"/>
      <c r="Y741" s="22"/>
      <c r="Z741" s="22"/>
      <c r="AA741" s="22"/>
      <c r="AB741" s="22"/>
      <c r="AC741" s="22"/>
      <c r="AD741" s="22"/>
      <c r="AE741" s="22"/>
      <c r="AF741" s="22"/>
    </row>
    <row r="742">
      <c r="A742" s="12"/>
      <c r="B742" s="12">
        <v>0.0</v>
      </c>
      <c r="C742" s="12">
        <v>0.0</v>
      </c>
      <c r="D742" s="61"/>
      <c r="E742" s="61">
        <v>43966.0</v>
      </c>
      <c r="F742" s="14" t="s">
        <v>2851</v>
      </c>
      <c r="G742" s="44"/>
      <c r="H742" s="39"/>
      <c r="I742" s="39"/>
      <c r="J742" s="17" t="s">
        <v>2852</v>
      </c>
      <c r="K742" s="24" t="s">
        <v>39</v>
      </c>
      <c r="L742" s="19" t="s">
        <v>2853</v>
      </c>
      <c r="M742" s="14" t="s">
        <v>2854</v>
      </c>
      <c r="N742" s="20" t="s">
        <v>731</v>
      </c>
      <c r="O742" s="21">
        <v>43435.0</v>
      </c>
      <c r="P742" s="17">
        <v>2017.0</v>
      </c>
      <c r="Q742" s="22"/>
      <c r="R742" s="22"/>
      <c r="S742" s="22"/>
      <c r="T742" s="22"/>
      <c r="U742" s="22"/>
      <c r="V742" s="22"/>
      <c r="W742" s="22"/>
      <c r="X742" s="22"/>
      <c r="Y742" s="22"/>
      <c r="Z742" s="22"/>
      <c r="AA742" s="22"/>
      <c r="AB742" s="22"/>
      <c r="AC742" s="22"/>
      <c r="AD742" s="22"/>
      <c r="AE742" s="22"/>
      <c r="AF742" s="22"/>
    </row>
    <row r="743">
      <c r="A743" s="12"/>
      <c r="B743" s="12">
        <v>0.0</v>
      </c>
      <c r="C743" s="12">
        <v>0.0</v>
      </c>
      <c r="D743" s="61"/>
      <c r="E743" s="61">
        <v>43966.0</v>
      </c>
      <c r="F743" s="14" t="s">
        <v>637</v>
      </c>
      <c r="G743" s="44"/>
      <c r="H743" s="19" t="s">
        <v>638</v>
      </c>
      <c r="I743" s="39"/>
      <c r="J743" s="17" t="s">
        <v>1907</v>
      </c>
      <c r="K743" s="24" t="s">
        <v>39</v>
      </c>
      <c r="L743" s="19" t="s">
        <v>2855</v>
      </c>
      <c r="M743" s="14" t="s">
        <v>641</v>
      </c>
      <c r="N743" s="20" t="s">
        <v>1098</v>
      </c>
      <c r="O743" s="21">
        <v>41883.0</v>
      </c>
      <c r="P743" s="17">
        <v>2014.0</v>
      </c>
      <c r="Q743" s="22"/>
      <c r="R743" s="22"/>
      <c r="S743" s="22"/>
      <c r="T743" s="22"/>
      <c r="U743" s="22"/>
      <c r="V743" s="22"/>
      <c r="W743" s="22"/>
      <c r="X743" s="22"/>
      <c r="Y743" s="22"/>
      <c r="Z743" s="22"/>
      <c r="AA743" s="22"/>
      <c r="AB743" s="22"/>
      <c r="AC743" s="22"/>
      <c r="AD743" s="22"/>
      <c r="AE743" s="22"/>
      <c r="AF743" s="22"/>
    </row>
    <row r="744">
      <c r="A744" s="12"/>
      <c r="B744" s="12">
        <v>0.0</v>
      </c>
      <c r="C744" s="12">
        <v>0.0</v>
      </c>
      <c r="D744" s="61"/>
      <c r="E744" s="61">
        <v>43966.0</v>
      </c>
      <c r="F744" s="14" t="s">
        <v>2856</v>
      </c>
      <c r="G744" s="44"/>
      <c r="H744" s="39"/>
      <c r="I744" s="19" t="s">
        <v>2857</v>
      </c>
      <c r="J744" s="17" t="s">
        <v>2858</v>
      </c>
      <c r="K744" s="24" t="s">
        <v>39</v>
      </c>
      <c r="L744" s="65" t="s">
        <v>2859</v>
      </c>
      <c r="M744" s="14" t="s">
        <v>2860</v>
      </c>
      <c r="N744" s="20" t="s">
        <v>2175</v>
      </c>
      <c r="O744" s="21">
        <v>43556.0</v>
      </c>
      <c r="P744" s="17">
        <v>2014.0</v>
      </c>
      <c r="Q744" s="22"/>
      <c r="R744" s="22"/>
      <c r="S744" s="22"/>
      <c r="T744" s="22"/>
      <c r="U744" s="22"/>
      <c r="V744" s="22"/>
      <c r="W744" s="22"/>
      <c r="X744" s="22"/>
      <c r="Y744" s="22"/>
      <c r="Z744" s="22"/>
      <c r="AA744" s="22"/>
      <c r="AB744" s="22"/>
      <c r="AC744" s="22"/>
      <c r="AD744" s="22"/>
      <c r="AE744" s="22"/>
      <c r="AF744" s="22"/>
    </row>
    <row r="745">
      <c r="A745" s="12"/>
      <c r="B745" s="12">
        <v>0.0</v>
      </c>
      <c r="C745" s="12">
        <v>0.0</v>
      </c>
      <c r="D745" s="61"/>
      <c r="E745" s="61">
        <v>43966.0</v>
      </c>
      <c r="F745" s="14" t="s">
        <v>2861</v>
      </c>
      <c r="G745" s="44"/>
      <c r="H745" s="39"/>
      <c r="I745" s="19" t="s">
        <v>2862</v>
      </c>
      <c r="J745" s="17" t="s">
        <v>2863</v>
      </c>
      <c r="K745" s="24" t="s">
        <v>86</v>
      </c>
      <c r="L745" s="19" t="s">
        <v>2864</v>
      </c>
      <c r="M745" s="14" t="s">
        <v>2865</v>
      </c>
      <c r="N745" s="20" t="s">
        <v>2866</v>
      </c>
      <c r="O745" s="21">
        <v>43435.0</v>
      </c>
      <c r="P745" s="17">
        <v>2018.0</v>
      </c>
      <c r="Q745" s="22"/>
      <c r="R745" s="22"/>
      <c r="S745" s="22"/>
      <c r="T745" s="22"/>
      <c r="U745" s="22"/>
      <c r="V745" s="22"/>
      <c r="W745" s="22"/>
      <c r="X745" s="22"/>
      <c r="Y745" s="22"/>
      <c r="Z745" s="22"/>
      <c r="AA745" s="22"/>
      <c r="AB745" s="22"/>
      <c r="AC745" s="22"/>
      <c r="AD745" s="22"/>
      <c r="AE745" s="22"/>
      <c r="AF745" s="22"/>
    </row>
    <row r="746">
      <c r="A746" s="12"/>
      <c r="B746" s="12">
        <v>0.0</v>
      </c>
      <c r="C746" s="12">
        <v>0.0</v>
      </c>
      <c r="D746" s="61"/>
      <c r="E746" s="61">
        <v>43966.0</v>
      </c>
      <c r="F746" s="14" t="s">
        <v>2867</v>
      </c>
      <c r="G746" s="44"/>
      <c r="H746" s="39"/>
      <c r="I746" s="39"/>
      <c r="J746" s="17" t="s">
        <v>2868</v>
      </c>
      <c r="K746" s="24" t="s">
        <v>39</v>
      </c>
      <c r="L746" s="19" t="s">
        <v>2869</v>
      </c>
      <c r="M746" s="14" t="s">
        <v>2870</v>
      </c>
      <c r="N746" s="20" t="s">
        <v>731</v>
      </c>
      <c r="O746" s="21">
        <v>43709.0</v>
      </c>
      <c r="P746" s="17">
        <v>2014.0</v>
      </c>
      <c r="Q746" s="22"/>
      <c r="R746" s="22"/>
      <c r="S746" s="22"/>
      <c r="T746" s="22"/>
      <c r="U746" s="22"/>
      <c r="V746" s="22"/>
      <c r="W746" s="22"/>
      <c r="X746" s="22"/>
      <c r="Y746" s="22"/>
      <c r="Z746" s="22"/>
      <c r="AA746" s="22"/>
      <c r="AB746" s="22"/>
      <c r="AC746" s="22"/>
      <c r="AD746" s="22"/>
      <c r="AE746" s="22"/>
      <c r="AF746" s="22"/>
    </row>
    <row r="747">
      <c r="A747" s="12"/>
      <c r="B747" s="12">
        <v>0.0</v>
      </c>
      <c r="C747" s="12">
        <v>0.0</v>
      </c>
      <c r="D747" s="61"/>
      <c r="E747" s="61">
        <v>43966.0</v>
      </c>
      <c r="F747" s="14" t="s">
        <v>2871</v>
      </c>
      <c r="G747" s="44"/>
      <c r="H747" s="39"/>
      <c r="I747" s="39"/>
      <c r="J747" s="17" t="s">
        <v>2872</v>
      </c>
      <c r="K747" s="24" t="s">
        <v>149</v>
      </c>
      <c r="L747" s="19" t="s">
        <v>2873</v>
      </c>
      <c r="M747" s="14" t="s">
        <v>641</v>
      </c>
      <c r="N747" s="20" t="s">
        <v>641</v>
      </c>
      <c r="O747" s="21">
        <v>43191.0</v>
      </c>
      <c r="P747" s="17">
        <v>2017.0</v>
      </c>
      <c r="Q747" s="22"/>
      <c r="R747" s="22"/>
      <c r="S747" s="22"/>
      <c r="T747" s="22"/>
      <c r="U747" s="22"/>
      <c r="V747" s="22"/>
      <c r="W747" s="22"/>
      <c r="X747" s="22"/>
      <c r="Y747" s="22"/>
      <c r="Z747" s="22"/>
      <c r="AA747" s="22"/>
      <c r="AB747" s="22"/>
      <c r="AC747" s="22"/>
      <c r="AD747" s="22"/>
      <c r="AE747" s="22"/>
      <c r="AF747" s="22"/>
    </row>
    <row r="748">
      <c r="A748" s="12"/>
      <c r="B748" s="12">
        <v>0.0</v>
      </c>
      <c r="C748" s="12">
        <v>0.0</v>
      </c>
      <c r="D748" s="61"/>
      <c r="E748" s="61">
        <v>43966.0</v>
      </c>
      <c r="F748" s="14" t="s">
        <v>2874</v>
      </c>
      <c r="G748" s="44"/>
      <c r="H748" s="39"/>
      <c r="I748" s="39"/>
      <c r="J748" s="17" t="s">
        <v>2875</v>
      </c>
      <c r="K748" s="24" t="s">
        <v>39</v>
      </c>
      <c r="L748" s="19" t="s">
        <v>2876</v>
      </c>
      <c r="M748" s="14" t="s">
        <v>460</v>
      </c>
      <c r="N748" s="20" t="s">
        <v>460</v>
      </c>
      <c r="O748" s="21">
        <v>43739.0</v>
      </c>
      <c r="P748" s="17">
        <v>2017.0</v>
      </c>
      <c r="Q748" s="22"/>
      <c r="R748" s="22"/>
      <c r="S748" s="22"/>
      <c r="T748" s="22"/>
      <c r="U748" s="22"/>
      <c r="V748" s="22"/>
      <c r="W748" s="22"/>
      <c r="X748" s="22"/>
      <c r="Y748" s="22"/>
      <c r="Z748" s="22"/>
      <c r="AA748" s="22"/>
      <c r="AB748" s="22"/>
      <c r="AC748" s="22"/>
      <c r="AD748" s="22"/>
      <c r="AE748" s="22"/>
      <c r="AF748" s="22"/>
    </row>
    <row r="749">
      <c r="A749" s="12"/>
      <c r="B749" s="12">
        <v>0.0</v>
      </c>
      <c r="C749" s="12">
        <v>0.0</v>
      </c>
      <c r="D749" s="61"/>
      <c r="E749" s="61">
        <v>43966.0</v>
      </c>
      <c r="F749" s="14" t="s">
        <v>2877</v>
      </c>
      <c r="G749" s="44"/>
      <c r="H749" s="39"/>
      <c r="I749" s="39"/>
      <c r="J749" s="17" t="s">
        <v>2878</v>
      </c>
      <c r="K749" s="24" t="s">
        <v>39</v>
      </c>
      <c r="L749" s="19" t="s">
        <v>2879</v>
      </c>
      <c r="M749" s="14" t="s">
        <v>2880</v>
      </c>
      <c r="N749" s="20" t="s">
        <v>2881</v>
      </c>
      <c r="O749" s="21">
        <v>43617.0</v>
      </c>
      <c r="P749" s="17">
        <v>2005.0</v>
      </c>
      <c r="Q749" s="22"/>
      <c r="R749" s="22"/>
      <c r="S749" s="22"/>
      <c r="T749" s="22"/>
      <c r="U749" s="22"/>
      <c r="V749" s="22"/>
      <c r="W749" s="22"/>
      <c r="X749" s="22"/>
      <c r="Y749" s="22"/>
      <c r="Z749" s="22"/>
      <c r="AA749" s="22"/>
      <c r="AB749" s="22"/>
      <c r="AC749" s="22"/>
      <c r="AD749" s="22"/>
      <c r="AE749" s="22"/>
      <c r="AF749" s="22"/>
    </row>
    <row r="750">
      <c r="A750" s="12"/>
      <c r="B750" s="12">
        <v>0.0</v>
      </c>
      <c r="C750" s="12">
        <v>0.0</v>
      </c>
      <c r="D750" s="61"/>
      <c r="E750" s="61">
        <v>43966.0</v>
      </c>
      <c r="F750" s="14" t="s">
        <v>2882</v>
      </c>
      <c r="G750" s="44"/>
      <c r="H750" s="39"/>
      <c r="I750" s="39"/>
      <c r="J750" s="17" t="s">
        <v>2883</v>
      </c>
      <c r="K750" s="24" t="s">
        <v>39</v>
      </c>
      <c r="L750" s="19" t="s">
        <v>2884</v>
      </c>
      <c r="M750" s="14" t="s">
        <v>2885</v>
      </c>
      <c r="N750" s="20" t="s">
        <v>2886</v>
      </c>
      <c r="O750" s="21">
        <v>41944.0</v>
      </c>
      <c r="P750" s="17">
        <v>2008.0</v>
      </c>
      <c r="Q750" s="22"/>
      <c r="R750" s="22"/>
      <c r="S750" s="22"/>
      <c r="T750" s="22"/>
      <c r="U750" s="22"/>
      <c r="V750" s="22"/>
      <c r="W750" s="22"/>
      <c r="X750" s="22"/>
      <c r="Y750" s="22"/>
      <c r="Z750" s="22"/>
      <c r="AA750" s="22"/>
      <c r="AB750" s="22"/>
      <c r="AC750" s="22"/>
      <c r="AD750" s="22"/>
      <c r="AE750" s="22"/>
      <c r="AF750" s="22"/>
    </row>
    <row r="751">
      <c r="A751" s="12"/>
      <c r="B751" s="12">
        <v>0.0</v>
      </c>
      <c r="C751" s="12">
        <v>0.0</v>
      </c>
      <c r="D751" s="61"/>
      <c r="E751" s="61">
        <v>43966.0</v>
      </c>
      <c r="F751" s="14" t="s">
        <v>2887</v>
      </c>
      <c r="G751" s="44"/>
      <c r="H751" s="39"/>
      <c r="I751" s="39"/>
      <c r="J751" s="17" t="s">
        <v>2888</v>
      </c>
      <c r="K751" s="24" t="s">
        <v>39</v>
      </c>
      <c r="L751" s="19" t="s">
        <v>2889</v>
      </c>
      <c r="M751" s="14" t="s">
        <v>2890</v>
      </c>
      <c r="N751" s="20" t="s">
        <v>2891</v>
      </c>
      <c r="O751" s="21">
        <v>42644.0</v>
      </c>
      <c r="P751" s="17">
        <v>2010.0</v>
      </c>
      <c r="Q751" s="22"/>
      <c r="R751" s="22"/>
      <c r="S751" s="22"/>
      <c r="T751" s="22"/>
      <c r="U751" s="22"/>
      <c r="V751" s="22"/>
      <c r="W751" s="22"/>
      <c r="X751" s="22"/>
      <c r="Y751" s="22"/>
      <c r="Z751" s="22"/>
      <c r="AA751" s="22"/>
      <c r="AB751" s="22"/>
      <c r="AC751" s="22"/>
      <c r="AD751" s="22"/>
      <c r="AE751" s="22"/>
      <c r="AF751" s="22"/>
    </row>
    <row r="752">
      <c r="A752" s="12"/>
      <c r="B752" s="12">
        <v>0.0</v>
      </c>
      <c r="C752" s="12">
        <v>0.0</v>
      </c>
      <c r="D752" s="61"/>
      <c r="E752" s="61">
        <v>43966.0</v>
      </c>
      <c r="F752" s="14" t="s">
        <v>2892</v>
      </c>
      <c r="G752" s="44"/>
      <c r="H752" s="39"/>
      <c r="I752" s="39"/>
      <c r="J752" s="17" t="s">
        <v>2893</v>
      </c>
      <c r="K752" s="24" t="s">
        <v>54</v>
      </c>
      <c r="L752" s="19" t="s">
        <v>2894</v>
      </c>
      <c r="M752" s="14" t="s">
        <v>1532</v>
      </c>
      <c r="N752" s="20" t="s">
        <v>1532</v>
      </c>
      <c r="O752" s="21">
        <v>42614.0</v>
      </c>
      <c r="P752" s="17">
        <v>2011.0</v>
      </c>
      <c r="Q752" s="22"/>
      <c r="R752" s="22"/>
      <c r="S752" s="22"/>
      <c r="T752" s="22"/>
      <c r="U752" s="22"/>
      <c r="V752" s="22"/>
      <c r="W752" s="22"/>
      <c r="X752" s="22"/>
      <c r="Y752" s="22"/>
      <c r="Z752" s="22"/>
      <c r="AA752" s="22"/>
      <c r="AB752" s="22"/>
      <c r="AC752" s="22"/>
      <c r="AD752" s="22"/>
      <c r="AE752" s="22"/>
      <c r="AF752" s="22"/>
    </row>
    <row r="753">
      <c r="A753" s="12"/>
      <c r="B753" s="12">
        <v>0.0</v>
      </c>
      <c r="C753" s="12">
        <v>0.0</v>
      </c>
      <c r="D753" s="61"/>
      <c r="E753" s="61">
        <v>43966.0</v>
      </c>
      <c r="F753" s="14" t="s">
        <v>2895</v>
      </c>
      <c r="G753" s="44"/>
      <c r="H753" s="19" t="s">
        <v>2896</v>
      </c>
      <c r="I753" s="39"/>
      <c r="J753" s="17" t="s">
        <v>2897</v>
      </c>
      <c r="K753" s="24" t="s">
        <v>39</v>
      </c>
      <c r="L753" s="19" t="s">
        <v>2898</v>
      </c>
      <c r="M753" s="14" t="s">
        <v>2899</v>
      </c>
      <c r="N753" s="20" t="s">
        <v>2891</v>
      </c>
      <c r="O753" s="21">
        <v>43435.0</v>
      </c>
      <c r="P753" s="17">
        <v>2010.0</v>
      </c>
      <c r="Q753" s="22"/>
      <c r="R753" s="22"/>
      <c r="S753" s="22"/>
      <c r="T753" s="22"/>
      <c r="U753" s="22"/>
      <c r="V753" s="22"/>
      <c r="W753" s="22"/>
      <c r="X753" s="22"/>
      <c r="Y753" s="22"/>
      <c r="Z753" s="22"/>
      <c r="AA753" s="22"/>
      <c r="AB753" s="22"/>
      <c r="AC753" s="22"/>
      <c r="AD753" s="22"/>
      <c r="AE753" s="22"/>
      <c r="AF753" s="22"/>
    </row>
    <row r="754">
      <c r="A754" s="12"/>
      <c r="B754" s="12">
        <v>0.0</v>
      </c>
      <c r="C754" s="12">
        <v>0.0</v>
      </c>
      <c r="D754" s="61"/>
      <c r="E754" s="61">
        <v>43966.0</v>
      </c>
      <c r="F754" s="14" t="s">
        <v>2900</v>
      </c>
      <c r="G754" s="44"/>
      <c r="H754" s="39"/>
      <c r="I754" s="39"/>
      <c r="J754" s="17" t="s">
        <v>2901</v>
      </c>
      <c r="K754" s="24" t="s">
        <v>39</v>
      </c>
      <c r="L754" s="19" t="s">
        <v>2902</v>
      </c>
      <c r="M754" s="14" t="s">
        <v>548</v>
      </c>
      <c r="N754" s="20" t="s">
        <v>2903</v>
      </c>
      <c r="O754" s="21">
        <v>43800.0</v>
      </c>
      <c r="P754" s="17">
        <v>2012.0</v>
      </c>
      <c r="Q754" s="22"/>
      <c r="R754" s="22"/>
      <c r="S754" s="22"/>
      <c r="T754" s="22"/>
      <c r="U754" s="22"/>
      <c r="V754" s="22"/>
      <c r="W754" s="22"/>
      <c r="X754" s="22"/>
      <c r="Y754" s="22"/>
      <c r="Z754" s="22"/>
      <c r="AA754" s="22"/>
      <c r="AB754" s="22"/>
      <c r="AC754" s="22"/>
      <c r="AD754" s="22"/>
      <c r="AE754" s="22"/>
      <c r="AF754" s="22"/>
    </row>
    <row r="755">
      <c r="A755" s="12"/>
      <c r="B755" s="12">
        <v>0.0</v>
      </c>
      <c r="C755" s="12">
        <v>0.0</v>
      </c>
      <c r="D755" s="61"/>
      <c r="E755" s="61">
        <v>43966.0</v>
      </c>
      <c r="F755" s="14" t="s">
        <v>2904</v>
      </c>
      <c r="G755" s="44"/>
      <c r="H755" s="39"/>
      <c r="I755" s="39"/>
      <c r="J755" s="17" t="s">
        <v>1149</v>
      </c>
      <c r="K755" s="24" t="s">
        <v>39</v>
      </c>
      <c r="L755" s="19" t="s">
        <v>2905</v>
      </c>
      <c r="M755" s="14" t="s">
        <v>2906</v>
      </c>
      <c r="N755" s="20" t="s">
        <v>460</v>
      </c>
      <c r="O755" s="21">
        <v>43313.0</v>
      </c>
      <c r="P755" s="17">
        <v>2015.0</v>
      </c>
      <c r="Q755" s="22"/>
      <c r="R755" s="22"/>
      <c r="S755" s="22"/>
      <c r="T755" s="22"/>
      <c r="U755" s="22"/>
      <c r="V755" s="22"/>
      <c r="W755" s="22"/>
      <c r="X755" s="22"/>
      <c r="Y755" s="22"/>
      <c r="Z755" s="22"/>
      <c r="AA755" s="22"/>
      <c r="AB755" s="22"/>
      <c r="AC755" s="22"/>
      <c r="AD755" s="22"/>
      <c r="AE755" s="22"/>
      <c r="AF755" s="22"/>
    </row>
    <row r="756">
      <c r="A756" s="12"/>
      <c r="B756" s="12">
        <v>0.0</v>
      </c>
      <c r="C756" s="12">
        <v>0.0</v>
      </c>
      <c r="D756" s="61"/>
      <c r="E756" s="61">
        <v>43966.0</v>
      </c>
      <c r="F756" s="14" t="s">
        <v>2907</v>
      </c>
      <c r="G756" s="44"/>
      <c r="H756" s="39"/>
      <c r="I756" s="39"/>
      <c r="J756" s="17" t="s">
        <v>2908</v>
      </c>
      <c r="K756" s="24" t="s">
        <v>39</v>
      </c>
      <c r="L756" s="19" t="s">
        <v>2909</v>
      </c>
      <c r="M756" s="14" t="s">
        <v>2910</v>
      </c>
      <c r="N756" s="20" t="s">
        <v>2911</v>
      </c>
      <c r="O756" s="21">
        <v>43070.0</v>
      </c>
      <c r="P756" s="17">
        <v>2013.0</v>
      </c>
      <c r="Q756" s="22"/>
      <c r="R756" s="22"/>
      <c r="S756" s="22"/>
      <c r="T756" s="22"/>
      <c r="U756" s="22"/>
      <c r="V756" s="22"/>
      <c r="W756" s="22"/>
      <c r="X756" s="22"/>
      <c r="Y756" s="22"/>
      <c r="Z756" s="22"/>
      <c r="AA756" s="22"/>
      <c r="AB756" s="22"/>
      <c r="AC756" s="22"/>
      <c r="AD756" s="22"/>
      <c r="AE756" s="22"/>
      <c r="AF756" s="22"/>
    </row>
    <row r="757">
      <c r="A757" s="12"/>
      <c r="B757" s="12">
        <v>0.0</v>
      </c>
      <c r="C757" s="12">
        <v>0.0</v>
      </c>
      <c r="D757" s="61"/>
      <c r="E757" s="61">
        <v>43966.0</v>
      </c>
      <c r="F757" s="14" t="s">
        <v>2912</v>
      </c>
      <c r="G757" s="44"/>
      <c r="H757" s="39"/>
      <c r="I757" s="19" t="s">
        <v>2913</v>
      </c>
      <c r="J757" s="17" t="s">
        <v>2206</v>
      </c>
      <c r="K757" s="24" t="s">
        <v>39</v>
      </c>
      <c r="L757" s="19" t="s">
        <v>2914</v>
      </c>
      <c r="M757" s="14" t="s">
        <v>2915</v>
      </c>
      <c r="N757" s="20" t="s">
        <v>731</v>
      </c>
      <c r="O757" s="21">
        <v>43313.0</v>
      </c>
      <c r="P757" s="17">
        <v>2017.0</v>
      </c>
      <c r="Q757" s="22"/>
      <c r="R757" s="22"/>
      <c r="S757" s="22"/>
      <c r="T757" s="22"/>
      <c r="U757" s="22"/>
      <c r="V757" s="22"/>
      <c r="W757" s="22"/>
      <c r="X757" s="22"/>
      <c r="Y757" s="22"/>
      <c r="Z757" s="22"/>
      <c r="AA757" s="22"/>
      <c r="AB757" s="22"/>
      <c r="AC757" s="22"/>
      <c r="AD757" s="22"/>
      <c r="AE757" s="22"/>
      <c r="AF757" s="22"/>
    </row>
    <row r="758">
      <c r="A758" s="12"/>
      <c r="B758" s="12">
        <v>0.0</v>
      </c>
      <c r="C758" s="12">
        <v>0.0</v>
      </c>
      <c r="D758" s="61"/>
      <c r="E758" s="61">
        <v>43966.0</v>
      </c>
      <c r="F758" s="14" t="s">
        <v>2916</v>
      </c>
      <c r="G758" s="44"/>
      <c r="H758" s="39"/>
      <c r="I758" s="39"/>
      <c r="J758" s="17" t="s">
        <v>2917</v>
      </c>
      <c r="K758" s="24" t="s">
        <v>39</v>
      </c>
      <c r="L758" s="19" t="s">
        <v>2918</v>
      </c>
      <c r="M758" s="14" t="s">
        <v>2919</v>
      </c>
      <c r="N758" s="20" t="s">
        <v>2920</v>
      </c>
      <c r="O758" s="21">
        <v>43739.0</v>
      </c>
      <c r="P758" s="17">
        <v>2017.0</v>
      </c>
      <c r="Q758" s="22"/>
      <c r="R758" s="22"/>
      <c r="S758" s="22"/>
      <c r="T758" s="22"/>
      <c r="U758" s="22"/>
      <c r="V758" s="22"/>
      <c r="W758" s="22"/>
      <c r="X758" s="22"/>
      <c r="Y758" s="22"/>
      <c r="Z758" s="22"/>
      <c r="AA758" s="22"/>
      <c r="AB758" s="22"/>
      <c r="AC758" s="22"/>
      <c r="AD758" s="22"/>
      <c r="AE758" s="22"/>
      <c r="AF758" s="22"/>
    </row>
    <row r="759">
      <c r="A759" s="12"/>
      <c r="B759" s="12">
        <v>0.0</v>
      </c>
      <c r="C759" s="12">
        <v>0.0</v>
      </c>
      <c r="D759" s="61"/>
      <c r="E759" s="61">
        <v>43966.0</v>
      </c>
      <c r="F759" s="14" t="s">
        <v>2921</v>
      </c>
      <c r="G759" s="44"/>
      <c r="H759" s="19" t="s">
        <v>2922</v>
      </c>
      <c r="I759" s="39"/>
      <c r="J759" s="17" t="s">
        <v>1812</v>
      </c>
      <c r="K759" s="24" t="s">
        <v>39</v>
      </c>
      <c r="L759" s="19" t="s">
        <v>2923</v>
      </c>
      <c r="M759" s="14" t="s">
        <v>731</v>
      </c>
      <c r="N759" s="20" t="s">
        <v>731</v>
      </c>
      <c r="O759" s="21">
        <v>43525.0</v>
      </c>
      <c r="P759" s="17">
        <v>2014.0</v>
      </c>
      <c r="Q759" s="22"/>
      <c r="R759" s="22"/>
      <c r="S759" s="22"/>
      <c r="T759" s="22"/>
      <c r="U759" s="22"/>
      <c r="V759" s="22"/>
      <c r="W759" s="22"/>
      <c r="X759" s="22"/>
      <c r="Y759" s="22"/>
      <c r="Z759" s="22"/>
      <c r="AA759" s="22"/>
      <c r="AB759" s="22"/>
      <c r="AC759" s="22"/>
      <c r="AD759" s="22"/>
      <c r="AE759" s="22"/>
      <c r="AF759" s="22"/>
    </row>
    <row r="760">
      <c r="A760" s="12"/>
      <c r="B760" s="12">
        <v>0.0</v>
      </c>
      <c r="C760" s="12">
        <v>0.0</v>
      </c>
      <c r="D760" s="61"/>
      <c r="E760" s="61">
        <v>43966.0</v>
      </c>
      <c r="F760" s="14" t="s">
        <v>2924</v>
      </c>
      <c r="G760" s="44"/>
      <c r="H760" s="39"/>
      <c r="I760" s="19" t="s">
        <v>2925</v>
      </c>
      <c r="J760" s="17" t="s">
        <v>2926</v>
      </c>
      <c r="K760" s="24" t="s">
        <v>39</v>
      </c>
      <c r="L760" s="19" t="s">
        <v>2927</v>
      </c>
      <c r="M760" s="14" t="s">
        <v>548</v>
      </c>
      <c r="N760" s="20" t="s">
        <v>548</v>
      </c>
      <c r="O760" s="21">
        <v>43282.0</v>
      </c>
      <c r="P760" s="17">
        <v>2012.0</v>
      </c>
      <c r="Q760" s="22"/>
      <c r="R760" s="22"/>
      <c r="S760" s="22"/>
      <c r="T760" s="22"/>
      <c r="U760" s="22"/>
      <c r="V760" s="22"/>
      <c r="W760" s="22"/>
      <c r="X760" s="22"/>
      <c r="Y760" s="22"/>
      <c r="Z760" s="22"/>
      <c r="AA760" s="22"/>
      <c r="AB760" s="22"/>
      <c r="AC760" s="22"/>
      <c r="AD760" s="22"/>
      <c r="AE760" s="22"/>
      <c r="AF760" s="22"/>
    </row>
    <row r="761">
      <c r="A761" s="12"/>
      <c r="B761" s="12">
        <v>0.0</v>
      </c>
      <c r="C761" s="12">
        <v>0.0</v>
      </c>
      <c r="D761" s="61"/>
      <c r="E761" s="61">
        <v>43966.0</v>
      </c>
      <c r="F761" s="14" t="s">
        <v>2928</v>
      </c>
      <c r="G761" s="44"/>
      <c r="H761" s="39"/>
      <c r="I761" s="39"/>
      <c r="J761" s="17" t="s">
        <v>2929</v>
      </c>
      <c r="K761" s="24" t="s">
        <v>39</v>
      </c>
      <c r="L761" s="19" t="s">
        <v>2930</v>
      </c>
      <c r="M761" s="14" t="s">
        <v>2931</v>
      </c>
      <c r="N761" s="20" t="s">
        <v>548</v>
      </c>
      <c r="O761" s="21">
        <v>43435.0</v>
      </c>
      <c r="P761" s="17">
        <v>2017.0</v>
      </c>
      <c r="Q761" s="22"/>
      <c r="R761" s="22"/>
      <c r="S761" s="22"/>
      <c r="T761" s="22"/>
      <c r="U761" s="22"/>
      <c r="V761" s="22"/>
      <c r="W761" s="22"/>
      <c r="X761" s="22"/>
      <c r="Y761" s="22"/>
      <c r="Z761" s="22"/>
      <c r="AA761" s="22"/>
      <c r="AB761" s="22"/>
      <c r="AC761" s="22"/>
      <c r="AD761" s="22"/>
      <c r="AE761" s="22"/>
      <c r="AF761" s="22"/>
    </row>
    <row r="762">
      <c r="A762" s="12"/>
      <c r="B762" s="12">
        <v>0.0</v>
      </c>
      <c r="C762" s="12">
        <v>0.0</v>
      </c>
      <c r="D762" s="61"/>
      <c r="E762" s="61">
        <v>43966.0</v>
      </c>
      <c r="F762" s="14" t="s">
        <v>2932</v>
      </c>
      <c r="G762" s="44"/>
      <c r="H762" s="39"/>
      <c r="I762" s="39"/>
      <c r="J762" s="17" t="s">
        <v>2933</v>
      </c>
      <c r="K762" s="24" t="s">
        <v>149</v>
      </c>
      <c r="L762" s="19" t="s">
        <v>2934</v>
      </c>
      <c r="M762" s="14" t="s">
        <v>56</v>
      </c>
      <c r="N762" s="20" t="s">
        <v>56</v>
      </c>
      <c r="O762" s="21">
        <v>43709.0</v>
      </c>
      <c r="P762" s="17">
        <v>2016.0</v>
      </c>
      <c r="Q762" s="22"/>
      <c r="R762" s="22"/>
      <c r="S762" s="22"/>
      <c r="T762" s="22"/>
      <c r="U762" s="22"/>
      <c r="V762" s="22"/>
      <c r="W762" s="22"/>
      <c r="X762" s="22"/>
      <c r="Y762" s="22"/>
      <c r="Z762" s="22"/>
      <c r="AA762" s="22"/>
      <c r="AB762" s="22"/>
      <c r="AC762" s="22"/>
      <c r="AD762" s="22"/>
      <c r="AE762" s="22"/>
      <c r="AF762" s="22"/>
    </row>
    <row r="763">
      <c r="A763" s="12"/>
      <c r="B763" s="12">
        <v>0.0</v>
      </c>
      <c r="C763" s="12">
        <v>0.0</v>
      </c>
      <c r="D763" s="61"/>
      <c r="E763" s="61">
        <v>43966.0</v>
      </c>
      <c r="F763" s="14" t="s">
        <v>2871</v>
      </c>
      <c r="G763" s="44"/>
      <c r="H763" s="39"/>
      <c r="I763" s="39"/>
      <c r="J763" s="17" t="s">
        <v>2935</v>
      </c>
      <c r="K763" s="24" t="s">
        <v>149</v>
      </c>
      <c r="L763" s="19" t="s">
        <v>2873</v>
      </c>
      <c r="M763" s="14" t="s">
        <v>641</v>
      </c>
      <c r="N763" s="20" t="s">
        <v>641</v>
      </c>
      <c r="O763" s="21">
        <v>43191.0</v>
      </c>
      <c r="P763" s="17">
        <v>2017.0</v>
      </c>
      <c r="Q763" s="22"/>
      <c r="R763" s="22"/>
      <c r="S763" s="22"/>
      <c r="T763" s="22"/>
      <c r="U763" s="22"/>
      <c r="V763" s="22"/>
      <c r="W763" s="22"/>
      <c r="X763" s="22"/>
      <c r="Y763" s="22"/>
      <c r="Z763" s="22"/>
      <c r="AA763" s="22"/>
      <c r="AB763" s="22"/>
      <c r="AC763" s="22"/>
      <c r="AD763" s="22"/>
      <c r="AE763" s="22"/>
      <c r="AF763" s="22"/>
    </row>
    <row r="764">
      <c r="A764" s="12"/>
      <c r="B764" s="12">
        <v>0.0</v>
      </c>
      <c r="C764" s="12">
        <v>0.0</v>
      </c>
      <c r="D764" s="61"/>
      <c r="E764" s="61">
        <v>43966.0</v>
      </c>
      <c r="F764" s="14" t="s">
        <v>2916</v>
      </c>
      <c r="G764" s="44"/>
      <c r="H764" s="39"/>
      <c r="I764" s="39"/>
      <c r="J764" s="17" t="s">
        <v>2936</v>
      </c>
      <c r="K764" s="24" t="s">
        <v>39</v>
      </c>
      <c r="L764" s="19" t="s">
        <v>2918</v>
      </c>
      <c r="M764" s="14" t="s">
        <v>2919</v>
      </c>
      <c r="N764" s="20" t="s">
        <v>2920</v>
      </c>
      <c r="O764" s="21">
        <v>43739.0</v>
      </c>
      <c r="P764" s="17">
        <v>2017.0</v>
      </c>
      <c r="Q764" s="22"/>
      <c r="R764" s="22"/>
      <c r="S764" s="22"/>
      <c r="T764" s="22"/>
      <c r="U764" s="22"/>
      <c r="V764" s="22"/>
      <c r="W764" s="22"/>
      <c r="X764" s="22"/>
      <c r="Y764" s="22"/>
      <c r="Z764" s="22"/>
      <c r="AA764" s="22"/>
      <c r="AB764" s="22"/>
      <c r="AC764" s="22"/>
      <c r="AD764" s="22"/>
      <c r="AE764" s="22"/>
      <c r="AF764" s="22"/>
    </row>
    <row r="765">
      <c r="A765" s="12"/>
      <c r="B765" s="12">
        <v>0.0</v>
      </c>
      <c r="C765" s="12">
        <v>0.0</v>
      </c>
      <c r="D765" s="61"/>
      <c r="E765" s="61">
        <v>43966.0</v>
      </c>
      <c r="F765" s="14" t="s">
        <v>2937</v>
      </c>
      <c r="G765" s="44"/>
      <c r="H765" s="39"/>
      <c r="I765" s="39"/>
      <c r="J765" s="17" t="s">
        <v>2868</v>
      </c>
      <c r="K765" s="24" t="s">
        <v>39</v>
      </c>
      <c r="L765" s="19" t="s">
        <v>2869</v>
      </c>
      <c r="M765" s="14" t="s">
        <v>2870</v>
      </c>
      <c r="N765" s="20" t="s">
        <v>731</v>
      </c>
      <c r="O765" s="21">
        <v>43709.0</v>
      </c>
      <c r="P765" s="17">
        <v>2014.0</v>
      </c>
      <c r="Q765" s="22"/>
      <c r="R765" s="22"/>
      <c r="S765" s="22"/>
      <c r="T765" s="22"/>
      <c r="U765" s="22"/>
      <c r="V765" s="22"/>
      <c r="W765" s="22"/>
      <c r="X765" s="22"/>
      <c r="Y765" s="22"/>
      <c r="Z765" s="22"/>
      <c r="AA765" s="22"/>
      <c r="AB765" s="22"/>
      <c r="AC765" s="22"/>
      <c r="AD765" s="22"/>
      <c r="AE765" s="22"/>
      <c r="AF765" s="22"/>
    </row>
    <row r="766">
      <c r="A766" s="12"/>
      <c r="B766" s="12">
        <v>0.0</v>
      </c>
      <c r="C766" s="12">
        <v>0.0</v>
      </c>
      <c r="D766" s="61"/>
      <c r="E766" s="61">
        <v>43966.0</v>
      </c>
      <c r="F766" s="14" t="s">
        <v>2938</v>
      </c>
      <c r="G766" s="44"/>
      <c r="H766" s="39"/>
      <c r="I766" s="39"/>
      <c r="J766" s="17" t="s">
        <v>2432</v>
      </c>
      <c r="K766" s="24" t="s">
        <v>39</v>
      </c>
      <c r="L766" s="19" t="s">
        <v>2939</v>
      </c>
      <c r="M766" s="14" t="s">
        <v>2940</v>
      </c>
      <c r="N766" s="20" t="s">
        <v>641</v>
      </c>
      <c r="O766" s="21">
        <v>43678.0</v>
      </c>
      <c r="P766" s="17">
        <v>2012.0</v>
      </c>
      <c r="Q766" s="22"/>
      <c r="R766" s="22"/>
      <c r="S766" s="22"/>
      <c r="T766" s="22"/>
      <c r="U766" s="22"/>
      <c r="V766" s="22"/>
      <c r="W766" s="22"/>
      <c r="X766" s="22"/>
      <c r="Y766" s="22"/>
      <c r="Z766" s="22"/>
      <c r="AA766" s="22"/>
      <c r="AB766" s="22"/>
      <c r="AC766" s="22"/>
      <c r="AD766" s="22"/>
      <c r="AE766" s="22"/>
      <c r="AF766" s="22"/>
    </row>
    <row r="767">
      <c r="A767" s="12"/>
      <c r="B767" s="12">
        <v>0.0</v>
      </c>
      <c r="C767" s="12">
        <v>0.0</v>
      </c>
      <c r="D767" s="61"/>
      <c r="E767" s="61">
        <v>43966.0</v>
      </c>
      <c r="F767" s="14" t="s">
        <v>2941</v>
      </c>
      <c r="G767" s="44"/>
      <c r="H767" s="19" t="s">
        <v>2942</v>
      </c>
      <c r="I767" s="39"/>
      <c r="J767" s="17" t="s">
        <v>2943</v>
      </c>
      <c r="K767" s="24" t="s">
        <v>54</v>
      </c>
      <c r="L767" s="19" t="s">
        <v>2944</v>
      </c>
      <c r="M767" s="14" t="s">
        <v>2945</v>
      </c>
      <c r="N767" s="20" t="s">
        <v>1177</v>
      </c>
      <c r="O767" s="21">
        <v>42644.0</v>
      </c>
      <c r="P767" s="17">
        <v>2007.0</v>
      </c>
      <c r="Q767" s="22"/>
      <c r="R767" s="22"/>
      <c r="S767" s="22"/>
      <c r="T767" s="22"/>
      <c r="U767" s="22"/>
      <c r="V767" s="22"/>
      <c r="W767" s="22"/>
      <c r="X767" s="22"/>
      <c r="Y767" s="22"/>
      <c r="Z767" s="22"/>
      <c r="AA767" s="22"/>
      <c r="AB767" s="22"/>
      <c r="AC767" s="22"/>
      <c r="AD767" s="22"/>
      <c r="AE767" s="22"/>
      <c r="AF767" s="22"/>
    </row>
    <row r="768">
      <c r="A768" s="12"/>
      <c r="B768" s="12">
        <v>0.0</v>
      </c>
      <c r="C768" s="12">
        <v>0.0</v>
      </c>
      <c r="D768" s="61"/>
      <c r="E768" s="61">
        <v>43966.0</v>
      </c>
      <c r="F768" s="14" t="s">
        <v>2946</v>
      </c>
      <c r="G768" s="44"/>
      <c r="H768" s="39"/>
      <c r="I768" s="39"/>
      <c r="J768" s="17" t="s">
        <v>980</v>
      </c>
      <c r="K768" s="24" t="s">
        <v>39</v>
      </c>
      <c r="L768" s="19" t="s">
        <v>2947</v>
      </c>
      <c r="M768" s="14" t="s">
        <v>641</v>
      </c>
      <c r="N768" s="20" t="s">
        <v>641</v>
      </c>
      <c r="O768" s="21">
        <v>43556.0</v>
      </c>
      <c r="P768" s="17">
        <v>2019.0</v>
      </c>
      <c r="Q768" s="22"/>
      <c r="R768" s="22"/>
      <c r="S768" s="22"/>
      <c r="T768" s="22"/>
      <c r="U768" s="22"/>
      <c r="V768" s="22"/>
      <c r="W768" s="22"/>
      <c r="X768" s="22"/>
      <c r="Y768" s="22"/>
      <c r="Z768" s="22"/>
      <c r="AA768" s="22"/>
      <c r="AB768" s="22"/>
      <c r="AC768" s="22"/>
      <c r="AD768" s="22"/>
      <c r="AE768" s="22"/>
      <c r="AF768" s="22"/>
    </row>
    <row r="769">
      <c r="A769" s="12"/>
      <c r="B769" s="12">
        <v>0.0</v>
      </c>
      <c r="C769" s="12">
        <v>0.0</v>
      </c>
      <c r="D769" s="61"/>
      <c r="E769" s="61">
        <v>43966.0</v>
      </c>
      <c r="F769" s="14" t="s">
        <v>2948</v>
      </c>
      <c r="G769" s="44"/>
      <c r="H769" s="39"/>
      <c r="I769" s="39"/>
      <c r="J769" s="17" t="s">
        <v>2949</v>
      </c>
      <c r="K769" s="24" t="s">
        <v>39</v>
      </c>
      <c r="L769" s="19" t="s">
        <v>2950</v>
      </c>
      <c r="M769" s="14" t="s">
        <v>2951</v>
      </c>
      <c r="N769" s="20" t="s">
        <v>641</v>
      </c>
      <c r="O769" s="21">
        <v>43160.0</v>
      </c>
      <c r="P769" s="17">
        <v>2018.0</v>
      </c>
      <c r="Q769" s="22"/>
      <c r="R769" s="22"/>
      <c r="S769" s="22"/>
      <c r="T769" s="22"/>
      <c r="U769" s="22"/>
      <c r="V769" s="22"/>
      <c r="W769" s="22"/>
      <c r="X769" s="22"/>
      <c r="Y769" s="22"/>
      <c r="Z769" s="22"/>
      <c r="AA769" s="22"/>
      <c r="AB769" s="22"/>
      <c r="AC769" s="22"/>
      <c r="AD769" s="22"/>
      <c r="AE769" s="22"/>
      <c r="AF769" s="22"/>
    </row>
    <row r="770">
      <c r="A770" s="12"/>
      <c r="B770" s="12">
        <v>0.0</v>
      </c>
      <c r="C770" s="12">
        <v>0.0</v>
      </c>
      <c r="D770" s="61"/>
      <c r="E770" s="61">
        <v>43966.0</v>
      </c>
      <c r="F770" s="14" t="s">
        <v>2952</v>
      </c>
      <c r="G770" s="44"/>
      <c r="H770" s="39"/>
      <c r="I770" s="39"/>
      <c r="J770" s="17" t="s">
        <v>2953</v>
      </c>
      <c r="K770" s="24" t="s">
        <v>39</v>
      </c>
      <c r="L770" s="19" t="s">
        <v>2954</v>
      </c>
      <c r="M770" s="14" t="s">
        <v>731</v>
      </c>
      <c r="N770" s="20" t="s">
        <v>731</v>
      </c>
      <c r="O770" s="21">
        <v>43678.0</v>
      </c>
      <c r="P770" s="17">
        <v>2019.0</v>
      </c>
      <c r="Q770" s="22"/>
      <c r="R770" s="22"/>
      <c r="S770" s="22"/>
      <c r="T770" s="22"/>
      <c r="U770" s="22"/>
      <c r="V770" s="22"/>
      <c r="W770" s="22"/>
      <c r="X770" s="22"/>
      <c r="Y770" s="22"/>
      <c r="Z770" s="22"/>
      <c r="AA770" s="22"/>
      <c r="AB770" s="22"/>
      <c r="AC770" s="22"/>
      <c r="AD770" s="22"/>
      <c r="AE770" s="22"/>
      <c r="AF770" s="22"/>
    </row>
    <row r="771">
      <c r="A771" s="12"/>
      <c r="B771" s="12">
        <v>0.0</v>
      </c>
      <c r="C771" s="12">
        <v>0.0</v>
      </c>
      <c r="D771" s="61"/>
      <c r="E771" s="61">
        <v>43966.0</v>
      </c>
      <c r="F771" s="14" t="s">
        <v>2955</v>
      </c>
      <c r="G771" s="44"/>
      <c r="H771" s="39"/>
      <c r="I771" s="39"/>
      <c r="J771" s="17" t="s">
        <v>2956</v>
      </c>
      <c r="K771" s="24" t="s">
        <v>962</v>
      </c>
      <c r="L771" s="19" t="s">
        <v>2957</v>
      </c>
      <c r="M771" s="14" t="s">
        <v>2958</v>
      </c>
      <c r="N771" s="20" t="s">
        <v>641</v>
      </c>
      <c r="O771" s="21">
        <v>43374.0</v>
      </c>
      <c r="P771" s="17">
        <v>2018.0</v>
      </c>
      <c r="Q771" s="22"/>
      <c r="R771" s="22"/>
      <c r="S771" s="22"/>
      <c r="T771" s="22"/>
      <c r="U771" s="22"/>
      <c r="V771" s="22"/>
      <c r="W771" s="22"/>
      <c r="X771" s="22"/>
      <c r="Y771" s="22"/>
      <c r="Z771" s="22"/>
      <c r="AA771" s="22"/>
      <c r="AB771" s="22"/>
      <c r="AC771" s="22"/>
      <c r="AD771" s="22"/>
      <c r="AE771" s="22"/>
      <c r="AF771" s="22"/>
    </row>
    <row r="772">
      <c r="A772" s="12"/>
      <c r="B772" s="12">
        <v>0.0</v>
      </c>
      <c r="C772" s="12">
        <v>0.0</v>
      </c>
      <c r="D772" s="61"/>
      <c r="E772" s="61">
        <v>43966.0</v>
      </c>
      <c r="F772" s="14" t="s">
        <v>2511</v>
      </c>
      <c r="G772" s="44"/>
      <c r="H772" s="19" t="s">
        <v>2512</v>
      </c>
      <c r="I772" s="39"/>
      <c r="J772" s="17" t="s">
        <v>2959</v>
      </c>
      <c r="K772" s="24" t="s">
        <v>181</v>
      </c>
      <c r="L772" s="19" t="s">
        <v>2960</v>
      </c>
      <c r="M772" s="14" t="s">
        <v>2515</v>
      </c>
      <c r="N772" s="20" t="s">
        <v>1162</v>
      </c>
      <c r="O772" s="21">
        <v>43040.0</v>
      </c>
      <c r="P772" s="17">
        <v>2013.0</v>
      </c>
      <c r="Q772" s="22"/>
      <c r="R772" s="22"/>
      <c r="S772" s="22"/>
      <c r="T772" s="22"/>
      <c r="U772" s="22"/>
      <c r="V772" s="22"/>
      <c r="W772" s="22"/>
      <c r="X772" s="22"/>
      <c r="Y772" s="22"/>
      <c r="Z772" s="22"/>
      <c r="AA772" s="22"/>
      <c r="AB772" s="22"/>
      <c r="AC772" s="22"/>
      <c r="AD772" s="22"/>
      <c r="AE772" s="22"/>
      <c r="AF772" s="22"/>
    </row>
    <row r="773">
      <c r="A773" s="12"/>
      <c r="B773" s="12">
        <v>0.0</v>
      </c>
      <c r="C773" s="12">
        <v>0.0</v>
      </c>
      <c r="D773" s="61"/>
      <c r="E773" s="61">
        <v>43966.0</v>
      </c>
      <c r="F773" s="14" t="s">
        <v>2961</v>
      </c>
      <c r="G773" s="44"/>
      <c r="H773" s="39"/>
      <c r="I773" s="39"/>
      <c r="J773" s="17" t="s">
        <v>2962</v>
      </c>
      <c r="K773" s="24" t="s">
        <v>39</v>
      </c>
      <c r="L773" s="19" t="s">
        <v>2963</v>
      </c>
      <c r="M773" s="14" t="s">
        <v>2964</v>
      </c>
      <c r="N773" s="20" t="s">
        <v>61</v>
      </c>
      <c r="O773" s="21">
        <v>43891.0</v>
      </c>
      <c r="P773" s="17">
        <v>2019.0</v>
      </c>
      <c r="Q773" s="22"/>
      <c r="R773" s="22"/>
      <c r="S773" s="22"/>
      <c r="T773" s="22"/>
      <c r="U773" s="22"/>
      <c r="V773" s="22"/>
      <c r="W773" s="22"/>
      <c r="X773" s="22"/>
      <c r="Y773" s="22"/>
      <c r="Z773" s="22"/>
      <c r="AA773" s="22"/>
      <c r="AB773" s="22"/>
      <c r="AC773" s="22"/>
      <c r="AD773" s="22"/>
      <c r="AE773" s="22"/>
      <c r="AF773" s="22"/>
    </row>
    <row r="774">
      <c r="A774" s="12"/>
      <c r="B774" s="12">
        <v>0.0</v>
      </c>
      <c r="C774" s="12">
        <v>0.0</v>
      </c>
      <c r="D774" s="61"/>
      <c r="E774" s="61">
        <v>43966.0</v>
      </c>
      <c r="F774" s="14" t="s">
        <v>2965</v>
      </c>
      <c r="G774" s="44"/>
      <c r="H774" s="39"/>
      <c r="I774" s="39"/>
      <c r="J774" s="17" t="s">
        <v>2966</v>
      </c>
      <c r="K774" s="24" t="s">
        <v>39</v>
      </c>
      <c r="L774" s="19" t="s">
        <v>2967</v>
      </c>
      <c r="M774" s="14" t="s">
        <v>731</v>
      </c>
      <c r="N774" s="20" t="s">
        <v>731</v>
      </c>
      <c r="O774" s="21">
        <v>43831.0</v>
      </c>
      <c r="P774" s="17">
        <v>2013.0</v>
      </c>
      <c r="Q774" s="22"/>
      <c r="R774" s="22"/>
      <c r="S774" s="22"/>
      <c r="T774" s="22"/>
      <c r="U774" s="22"/>
      <c r="V774" s="22"/>
      <c r="W774" s="22"/>
      <c r="X774" s="22"/>
      <c r="Y774" s="22"/>
      <c r="Z774" s="22"/>
      <c r="AA774" s="22"/>
      <c r="AB774" s="22"/>
      <c r="AC774" s="22"/>
      <c r="AD774" s="22"/>
      <c r="AE774" s="22"/>
      <c r="AF774" s="22"/>
    </row>
    <row r="775">
      <c r="A775" s="12"/>
      <c r="B775" s="12">
        <v>0.0</v>
      </c>
      <c r="C775" s="12">
        <v>0.0</v>
      </c>
      <c r="D775" s="61"/>
      <c r="E775" s="61">
        <v>43966.0</v>
      </c>
      <c r="F775" s="14" t="s">
        <v>2968</v>
      </c>
      <c r="G775" s="44"/>
      <c r="H775" s="39"/>
      <c r="I775" s="39"/>
      <c r="J775" s="17" t="s">
        <v>1850</v>
      </c>
      <c r="K775" s="24" t="s">
        <v>39</v>
      </c>
      <c r="L775" s="19" t="s">
        <v>2969</v>
      </c>
      <c r="M775" s="14" t="s">
        <v>2970</v>
      </c>
      <c r="N775" s="20" t="s">
        <v>460</v>
      </c>
      <c r="O775" s="21">
        <v>43556.0</v>
      </c>
      <c r="P775" s="17">
        <v>2017.0</v>
      </c>
      <c r="Q775" s="22"/>
      <c r="R775" s="22"/>
      <c r="S775" s="22"/>
      <c r="T775" s="22"/>
      <c r="U775" s="22"/>
      <c r="V775" s="22"/>
      <c r="W775" s="22"/>
      <c r="X775" s="22"/>
      <c r="Y775" s="22"/>
      <c r="Z775" s="22"/>
      <c r="AA775" s="22"/>
      <c r="AB775" s="22"/>
      <c r="AC775" s="22"/>
      <c r="AD775" s="22"/>
      <c r="AE775" s="22"/>
      <c r="AF775" s="22"/>
    </row>
    <row r="776">
      <c r="A776" s="12"/>
      <c r="B776" s="12">
        <v>0.0</v>
      </c>
      <c r="C776" s="12">
        <v>0.0</v>
      </c>
      <c r="D776" s="61"/>
      <c r="E776" s="61">
        <v>43966.0</v>
      </c>
      <c r="F776" s="14" t="s">
        <v>2971</v>
      </c>
      <c r="G776" s="44"/>
      <c r="H776" s="39"/>
      <c r="I776" s="39"/>
      <c r="J776" s="17" t="s">
        <v>2972</v>
      </c>
      <c r="K776" s="24" t="s">
        <v>39</v>
      </c>
      <c r="L776" s="19" t="s">
        <v>2973</v>
      </c>
      <c r="M776" s="14" t="s">
        <v>2974</v>
      </c>
      <c r="N776" s="20" t="s">
        <v>2975</v>
      </c>
      <c r="O776" s="21">
        <v>43922.0</v>
      </c>
      <c r="P776" s="17">
        <v>2017.0</v>
      </c>
      <c r="Q776" s="22"/>
      <c r="R776" s="22"/>
      <c r="S776" s="22"/>
      <c r="T776" s="22"/>
      <c r="U776" s="22"/>
      <c r="V776" s="22"/>
      <c r="W776" s="22"/>
      <c r="X776" s="22"/>
      <c r="Y776" s="22"/>
      <c r="Z776" s="22"/>
      <c r="AA776" s="22"/>
      <c r="AB776" s="22"/>
      <c r="AC776" s="22"/>
      <c r="AD776" s="22"/>
      <c r="AE776" s="22"/>
      <c r="AF776" s="22"/>
    </row>
    <row r="777">
      <c r="A777" s="12"/>
      <c r="B777" s="12">
        <v>0.0</v>
      </c>
      <c r="C777" s="12">
        <v>0.0</v>
      </c>
      <c r="D777" s="61"/>
      <c r="E777" s="61">
        <v>43966.0</v>
      </c>
      <c r="F777" s="14" t="s">
        <v>2976</v>
      </c>
      <c r="G777" s="44"/>
      <c r="H777" s="39"/>
      <c r="I777" s="39"/>
      <c r="J777" s="17" t="s">
        <v>2977</v>
      </c>
      <c r="K777" s="24" t="s">
        <v>149</v>
      </c>
      <c r="L777" s="19" t="s">
        <v>2978</v>
      </c>
      <c r="M777" s="14" t="s">
        <v>381</v>
      </c>
      <c r="N777" s="20" t="s">
        <v>102</v>
      </c>
      <c r="O777" s="21">
        <v>43405.0</v>
      </c>
      <c r="P777" s="17">
        <v>2017.0</v>
      </c>
      <c r="Q777" s="22"/>
      <c r="R777" s="22"/>
      <c r="S777" s="22"/>
      <c r="T777" s="22"/>
      <c r="U777" s="22"/>
      <c r="V777" s="22"/>
      <c r="W777" s="22"/>
      <c r="X777" s="22"/>
      <c r="Y777" s="22"/>
      <c r="Z777" s="22"/>
      <c r="AA777" s="22"/>
      <c r="AB777" s="22"/>
      <c r="AC777" s="22"/>
      <c r="AD777" s="22"/>
      <c r="AE777" s="22"/>
      <c r="AF777" s="22"/>
    </row>
    <row r="778">
      <c r="A778" s="12"/>
      <c r="B778" s="12">
        <v>0.0</v>
      </c>
      <c r="C778" s="12">
        <v>0.0</v>
      </c>
      <c r="D778" s="61"/>
      <c r="E778" s="61">
        <v>43966.0</v>
      </c>
      <c r="F778" s="14" t="s">
        <v>2395</v>
      </c>
      <c r="G778" s="44"/>
      <c r="H778" s="19" t="s">
        <v>2396</v>
      </c>
      <c r="I778" s="39"/>
      <c r="J778" s="17" t="s">
        <v>2979</v>
      </c>
      <c r="K778" s="24" t="s">
        <v>39</v>
      </c>
      <c r="L778" s="19" t="s">
        <v>2398</v>
      </c>
      <c r="M778" s="14" t="s">
        <v>2399</v>
      </c>
      <c r="N778" s="20" t="s">
        <v>731</v>
      </c>
      <c r="O778" s="21">
        <v>43405.0</v>
      </c>
      <c r="P778" s="17">
        <v>2016.0</v>
      </c>
      <c r="Q778" s="22"/>
      <c r="R778" s="22"/>
      <c r="S778" s="22"/>
      <c r="T778" s="22"/>
      <c r="U778" s="22"/>
      <c r="V778" s="22"/>
      <c r="W778" s="22"/>
      <c r="X778" s="22"/>
      <c r="Y778" s="22"/>
      <c r="Z778" s="22"/>
      <c r="AA778" s="22"/>
      <c r="AB778" s="22"/>
      <c r="AC778" s="22"/>
      <c r="AD778" s="22"/>
      <c r="AE778" s="22"/>
      <c r="AF778" s="22"/>
    </row>
    <row r="779">
      <c r="A779" s="12"/>
      <c r="B779" s="12">
        <v>0.0</v>
      </c>
      <c r="C779" s="12">
        <v>0.0</v>
      </c>
      <c r="D779" s="61"/>
      <c r="E779" s="61">
        <v>43966.0</v>
      </c>
      <c r="F779" s="14" t="s">
        <v>2980</v>
      </c>
      <c r="G779" s="44"/>
      <c r="H779" s="39"/>
      <c r="I779" s="39"/>
      <c r="J779" s="17" t="s">
        <v>2981</v>
      </c>
      <c r="K779" s="24" t="s">
        <v>39</v>
      </c>
      <c r="L779" s="19" t="s">
        <v>2982</v>
      </c>
      <c r="M779" s="14" t="s">
        <v>2983</v>
      </c>
      <c r="N779" s="20" t="s">
        <v>2984</v>
      </c>
      <c r="O779" s="21">
        <v>43617.0</v>
      </c>
      <c r="P779" s="17">
        <v>2018.0</v>
      </c>
      <c r="Q779" s="22"/>
      <c r="R779" s="22"/>
      <c r="S779" s="22"/>
      <c r="T779" s="22"/>
      <c r="U779" s="22"/>
      <c r="V779" s="22"/>
      <c r="W779" s="22"/>
      <c r="X779" s="22"/>
      <c r="Y779" s="22"/>
      <c r="Z779" s="22"/>
      <c r="AA779" s="22"/>
      <c r="AB779" s="22"/>
      <c r="AC779" s="22"/>
      <c r="AD779" s="22"/>
      <c r="AE779" s="22"/>
      <c r="AF779" s="22"/>
    </row>
    <row r="780">
      <c r="A780" s="12"/>
      <c r="B780" s="12">
        <v>0.0</v>
      </c>
      <c r="C780" s="12">
        <v>0.0</v>
      </c>
      <c r="D780" s="61"/>
      <c r="E780" s="61">
        <v>43966.0</v>
      </c>
      <c r="F780" s="14" t="s">
        <v>2117</v>
      </c>
      <c r="G780" s="44"/>
      <c r="H780" s="39"/>
      <c r="I780" s="39"/>
      <c r="J780" s="17" t="s">
        <v>2118</v>
      </c>
      <c r="K780" s="24" t="s">
        <v>39</v>
      </c>
      <c r="L780" s="19" t="s">
        <v>2985</v>
      </c>
      <c r="M780" s="14" t="s">
        <v>641</v>
      </c>
      <c r="N780" s="20" t="s">
        <v>548</v>
      </c>
      <c r="O780" s="21">
        <v>43862.0</v>
      </c>
      <c r="P780" s="17">
        <v>2016.0</v>
      </c>
      <c r="Q780" s="22"/>
      <c r="R780" s="22"/>
      <c r="S780" s="22"/>
      <c r="T780" s="22"/>
      <c r="U780" s="22"/>
      <c r="V780" s="22"/>
      <c r="W780" s="22"/>
      <c r="X780" s="22"/>
      <c r="Y780" s="22"/>
      <c r="Z780" s="22"/>
      <c r="AA780" s="22"/>
      <c r="AB780" s="22"/>
      <c r="AC780" s="22"/>
      <c r="AD780" s="22"/>
      <c r="AE780" s="22"/>
      <c r="AF780" s="22"/>
    </row>
    <row r="781">
      <c r="A781" s="12"/>
      <c r="B781" s="12">
        <v>0.0</v>
      </c>
      <c r="C781" s="12">
        <v>0.0</v>
      </c>
      <c r="D781" s="61"/>
      <c r="E781" s="61">
        <v>43966.0</v>
      </c>
      <c r="F781" s="14" t="s">
        <v>2986</v>
      </c>
      <c r="G781" s="44"/>
      <c r="H781" s="39"/>
      <c r="I781" s="39"/>
      <c r="J781" s="17" t="s">
        <v>2987</v>
      </c>
      <c r="K781" s="24" t="s">
        <v>39</v>
      </c>
      <c r="L781" s="19" t="s">
        <v>2988</v>
      </c>
      <c r="M781" s="14" t="s">
        <v>2989</v>
      </c>
      <c r="N781" s="20" t="s">
        <v>2990</v>
      </c>
      <c r="O781" s="21">
        <v>43617.0</v>
      </c>
      <c r="P781" s="17">
        <v>2016.0</v>
      </c>
      <c r="Q781" s="22"/>
      <c r="R781" s="22"/>
      <c r="S781" s="22"/>
      <c r="T781" s="22"/>
      <c r="U781" s="22"/>
      <c r="V781" s="22"/>
      <c r="W781" s="22"/>
      <c r="X781" s="22"/>
      <c r="Y781" s="22"/>
      <c r="Z781" s="22"/>
      <c r="AA781" s="22"/>
      <c r="AB781" s="22"/>
      <c r="AC781" s="22"/>
      <c r="AD781" s="22"/>
      <c r="AE781" s="22"/>
      <c r="AF781" s="22"/>
    </row>
    <row r="782">
      <c r="A782" s="12"/>
      <c r="B782" s="12">
        <v>0.0</v>
      </c>
      <c r="C782" s="12">
        <v>0.0</v>
      </c>
      <c r="D782" s="61"/>
      <c r="E782" s="61">
        <v>43966.0</v>
      </c>
      <c r="F782" s="14" t="s">
        <v>2991</v>
      </c>
      <c r="G782" s="44"/>
      <c r="H782" s="39"/>
      <c r="I782" s="19" t="s">
        <v>2992</v>
      </c>
      <c r="J782" s="17" t="s">
        <v>2993</v>
      </c>
      <c r="K782" s="24" t="s">
        <v>86</v>
      </c>
      <c r="L782" s="19" t="s">
        <v>2994</v>
      </c>
      <c r="M782" s="14" t="s">
        <v>641</v>
      </c>
      <c r="N782" s="20" t="s">
        <v>731</v>
      </c>
      <c r="O782" s="21">
        <v>43800.0</v>
      </c>
      <c r="P782" s="17">
        <v>2016.0</v>
      </c>
      <c r="Q782" s="22"/>
      <c r="R782" s="22"/>
      <c r="S782" s="22"/>
      <c r="T782" s="22"/>
      <c r="U782" s="22"/>
      <c r="V782" s="22"/>
      <c r="W782" s="22"/>
      <c r="X782" s="22"/>
      <c r="Y782" s="22"/>
      <c r="Z782" s="22"/>
      <c r="AA782" s="22"/>
      <c r="AB782" s="22"/>
      <c r="AC782" s="22"/>
      <c r="AD782" s="22"/>
      <c r="AE782" s="22"/>
      <c r="AF782" s="22"/>
    </row>
    <row r="783">
      <c r="A783" s="12"/>
      <c r="B783" s="12">
        <v>0.0</v>
      </c>
      <c r="C783" s="12">
        <v>0.0</v>
      </c>
      <c r="D783" s="61"/>
      <c r="E783" s="61">
        <v>43966.0</v>
      </c>
      <c r="F783" s="14" t="s">
        <v>2995</v>
      </c>
      <c r="G783" s="44"/>
      <c r="H783" s="39"/>
      <c r="I783" s="39"/>
      <c r="J783" s="17" t="s">
        <v>2996</v>
      </c>
      <c r="K783" s="24" t="s">
        <v>1415</v>
      </c>
      <c r="L783" s="19" t="s">
        <v>2997</v>
      </c>
      <c r="M783" s="14" t="s">
        <v>2998</v>
      </c>
      <c r="N783" s="20" t="s">
        <v>731</v>
      </c>
      <c r="O783" s="21">
        <v>43770.0</v>
      </c>
      <c r="P783" s="17">
        <v>2019.0</v>
      </c>
      <c r="Q783" s="22"/>
      <c r="R783" s="22"/>
      <c r="S783" s="22"/>
      <c r="T783" s="22"/>
      <c r="U783" s="22"/>
      <c r="V783" s="22"/>
      <c r="W783" s="22"/>
      <c r="X783" s="22"/>
      <c r="Y783" s="22"/>
      <c r="Z783" s="22"/>
      <c r="AA783" s="22"/>
      <c r="AB783" s="22"/>
      <c r="AC783" s="22"/>
      <c r="AD783" s="22"/>
      <c r="AE783" s="22"/>
      <c r="AF783" s="22"/>
    </row>
    <row r="784">
      <c r="A784" s="12"/>
      <c r="B784" s="12">
        <v>0.0</v>
      </c>
      <c r="C784" s="12">
        <v>0.0</v>
      </c>
      <c r="D784" s="61"/>
      <c r="E784" s="61">
        <v>43966.0</v>
      </c>
      <c r="F784" s="14" t="s">
        <v>2999</v>
      </c>
      <c r="G784" s="44"/>
      <c r="H784" s="39"/>
      <c r="I784" s="39"/>
      <c r="J784" s="17" t="s">
        <v>2959</v>
      </c>
      <c r="K784" s="24" t="s">
        <v>86</v>
      </c>
      <c r="L784" s="19" t="s">
        <v>3000</v>
      </c>
      <c r="M784" s="14" t="s">
        <v>783</v>
      </c>
      <c r="N784" s="20" t="s">
        <v>3001</v>
      </c>
      <c r="O784" s="21">
        <v>43405.0</v>
      </c>
      <c r="P784" s="17">
        <v>2017.0</v>
      </c>
      <c r="Q784" s="22"/>
      <c r="R784" s="22"/>
      <c r="S784" s="22"/>
      <c r="T784" s="22"/>
      <c r="U784" s="22"/>
      <c r="V784" s="22"/>
      <c r="W784" s="22"/>
      <c r="X784" s="22"/>
      <c r="Y784" s="22"/>
      <c r="Z784" s="22"/>
      <c r="AA784" s="22"/>
      <c r="AB784" s="22"/>
      <c r="AC784" s="22"/>
      <c r="AD784" s="22"/>
      <c r="AE784" s="22"/>
      <c r="AF784" s="22"/>
    </row>
    <row r="785">
      <c r="A785" s="12"/>
      <c r="B785" s="12">
        <v>0.0</v>
      </c>
      <c r="C785" s="12">
        <v>0.0</v>
      </c>
      <c r="D785" s="61"/>
      <c r="E785" s="61">
        <v>43966.0</v>
      </c>
      <c r="F785" s="14" t="s">
        <v>3002</v>
      </c>
      <c r="G785" s="44"/>
      <c r="H785" s="19" t="s">
        <v>3003</v>
      </c>
      <c r="I785" s="39"/>
      <c r="J785" s="17" t="s">
        <v>3004</v>
      </c>
      <c r="K785" s="24" t="s">
        <v>39</v>
      </c>
      <c r="L785" s="19" t="s">
        <v>3005</v>
      </c>
      <c r="M785" s="14" t="s">
        <v>3006</v>
      </c>
      <c r="N785" s="20" t="s">
        <v>641</v>
      </c>
      <c r="O785" s="21">
        <v>43678.0</v>
      </c>
      <c r="P785" s="17">
        <v>2012.0</v>
      </c>
      <c r="Q785" s="22"/>
      <c r="R785" s="22"/>
      <c r="S785" s="22"/>
      <c r="T785" s="22"/>
      <c r="U785" s="22"/>
      <c r="V785" s="22"/>
      <c r="W785" s="22"/>
      <c r="X785" s="22"/>
      <c r="Y785" s="22"/>
      <c r="Z785" s="22"/>
      <c r="AA785" s="22"/>
      <c r="AB785" s="22"/>
      <c r="AC785" s="22"/>
      <c r="AD785" s="22"/>
      <c r="AE785" s="22"/>
      <c r="AF785" s="22"/>
    </row>
    <row r="786">
      <c r="A786" s="12"/>
      <c r="B786" s="12">
        <v>0.0</v>
      </c>
      <c r="C786" s="12">
        <v>0.0</v>
      </c>
      <c r="D786" s="61"/>
      <c r="E786" s="61">
        <v>43966.0</v>
      </c>
      <c r="F786" s="14" t="s">
        <v>3007</v>
      </c>
      <c r="G786" s="44"/>
      <c r="H786" s="19" t="s">
        <v>3008</v>
      </c>
      <c r="I786" s="39"/>
      <c r="J786" s="17" t="s">
        <v>3009</v>
      </c>
      <c r="K786" s="24" t="s">
        <v>862</v>
      </c>
      <c r="L786" s="19" t="s">
        <v>3010</v>
      </c>
      <c r="M786" s="14" t="s">
        <v>641</v>
      </c>
      <c r="N786" s="20" t="s">
        <v>641</v>
      </c>
      <c r="O786" s="21">
        <v>43191.0</v>
      </c>
      <c r="P786" s="17">
        <v>2014.0</v>
      </c>
      <c r="Q786" s="22"/>
      <c r="R786" s="22"/>
      <c r="S786" s="22"/>
      <c r="T786" s="22"/>
      <c r="U786" s="22"/>
      <c r="V786" s="22"/>
      <c r="W786" s="22"/>
      <c r="X786" s="22"/>
      <c r="Y786" s="22"/>
      <c r="Z786" s="22"/>
      <c r="AA786" s="22"/>
      <c r="AB786" s="22"/>
      <c r="AC786" s="22"/>
      <c r="AD786" s="22"/>
      <c r="AE786" s="22"/>
      <c r="AF786" s="22"/>
    </row>
    <row r="787">
      <c r="A787" s="12"/>
      <c r="B787" s="12">
        <v>0.0</v>
      </c>
      <c r="C787" s="12">
        <v>0.0</v>
      </c>
      <c r="D787" s="61"/>
      <c r="E787" s="61">
        <v>43966.0</v>
      </c>
      <c r="F787" s="14" t="s">
        <v>3011</v>
      </c>
      <c r="G787" s="44"/>
      <c r="H787" s="39"/>
      <c r="I787" s="39"/>
      <c r="J787" s="17" t="s">
        <v>3012</v>
      </c>
      <c r="K787" s="24" t="s">
        <v>86</v>
      </c>
      <c r="L787" s="19" t="s">
        <v>3013</v>
      </c>
      <c r="M787" s="14" t="s">
        <v>3014</v>
      </c>
      <c r="N787" s="20" t="s">
        <v>3015</v>
      </c>
      <c r="O787" s="21">
        <v>43709.0</v>
      </c>
      <c r="P787" s="17">
        <v>2017.0</v>
      </c>
      <c r="Q787" s="22"/>
      <c r="R787" s="22"/>
      <c r="S787" s="22"/>
      <c r="T787" s="22"/>
      <c r="U787" s="22"/>
      <c r="V787" s="22"/>
      <c r="W787" s="22"/>
      <c r="X787" s="22"/>
      <c r="Y787" s="22"/>
      <c r="Z787" s="22"/>
      <c r="AA787" s="22"/>
      <c r="AB787" s="22"/>
      <c r="AC787" s="22"/>
      <c r="AD787" s="22"/>
      <c r="AE787" s="22"/>
      <c r="AF787" s="22"/>
    </row>
    <row r="788">
      <c r="A788" s="12"/>
      <c r="B788" s="12">
        <v>0.0</v>
      </c>
      <c r="C788" s="12">
        <v>0.0</v>
      </c>
      <c r="D788" s="61"/>
      <c r="E788" s="61">
        <v>43966.0</v>
      </c>
      <c r="F788" s="14" t="s">
        <v>3016</v>
      </c>
      <c r="G788" s="44"/>
      <c r="H788" s="39"/>
      <c r="I788" s="39"/>
      <c r="J788" s="17" t="s">
        <v>3017</v>
      </c>
      <c r="K788" s="24" t="s">
        <v>39</v>
      </c>
      <c r="L788" s="19" t="s">
        <v>3018</v>
      </c>
      <c r="M788" s="14" t="s">
        <v>3019</v>
      </c>
      <c r="N788" s="20" t="s">
        <v>3020</v>
      </c>
      <c r="O788" s="21">
        <v>43678.0</v>
      </c>
      <c r="P788" s="17">
        <v>2019.0</v>
      </c>
      <c r="Q788" s="22"/>
      <c r="R788" s="22"/>
      <c r="S788" s="22"/>
      <c r="T788" s="22"/>
      <c r="U788" s="22"/>
      <c r="V788" s="22"/>
      <c r="W788" s="22"/>
      <c r="X788" s="22"/>
      <c r="Y788" s="22"/>
      <c r="Z788" s="22"/>
      <c r="AA788" s="22"/>
      <c r="AB788" s="22"/>
      <c r="AC788" s="22"/>
      <c r="AD788" s="22"/>
      <c r="AE788" s="22"/>
      <c r="AF788" s="22"/>
    </row>
    <row r="789">
      <c r="A789" s="12"/>
      <c r="B789" s="12">
        <v>0.0</v>
      </c>
      <c r="C789" s="12">
        <v>0.0</v>
      </c>
      <c r="D789" s="61"/>
      <c r="E789" s="61">
        <v>43966.0</v>
      </c>
      <c r="F789" s="14" t="s">
        <v>3021</v>
      </c>
      <c r="G789" s="44"/>
      <c r="H789" s="39"/>
      <c r="I789" s="39"/>
      <c r="J789" s="17" t="s">
        <v>3022</v>
      </c>
      <c r="K789" s="24" t="s">
        <v>86</v>
      </c>
      <c r="L789" s="19" t="s">
        <v>3023</v>
      </c>
      <c r="M789" s="14" t="s">
        <v>3024</v>
      </c>
      <c r="N789" s="20" t="s">
        <v>3025</v>
      </c>
      <c r="O789" s="21">
        <v>43770.0</v>
      </c>
      <c r="P789" s="17">
        <v>2015.0</v>
      </c>
      <c r="Q789" s="22"/>
      <c r="R789" s="22"/>
      <c r="S789" s="22"/>
      <c r="T789" s="22"/>
      <c r="U789" s="22"/>
      <c r="V789" s="22"/>
      <c r="W789" s="22"/>
      <c r="X789" s="22"/>
      <c r="Y789" s="22"/>
      <c r="Z789" s="22"/>
      <c r="AA789" s="22"/>
      <c r="AB789" s="22"/>
      <c r="AC789" s="22"/>
      <c r="AD789" s="22"/>
      <c r="AE789" s="22"/>
      <c r="AF789" s="22"/>
    </row>
    <row r="790">
      <c r="A790" s="12"/>
      <c r="B790" s="12">
        <v>0.0</v>
      </c>
      <c r="C790" s="12">
        <v>0.0</v>
      </c>
      <c r="D790" s="61"/>
      <c r="E790" s="61">
        <v>43966.0</v>
      </c>
      <c r="F790" s="14" t="s">
        <v>3026</v>
      </c>
      <c r="G790" s="44"/>
      <c r="H790" s="39"/>
      <c r="I790" s="39"/>
      <c r="J790" s="17" t="s">
        <v>3027</v>
      </c>
      <c r="K790" s="24" t="s">
        <v>39</v>
      </c>
      <c r="L790" s="19" t="s">
        <v>3028</v>
      </c>
      <c r="M790" s="14" t="s">
        <v>3029</v>
      </c>
      <c r="N790" s="20" t="s">
        <v>731</v>
      </c>
      <c r="O790" s="21">
        <v>43770.0</v>
      </c>
      <c r="P790" s="17">
        <v>2016.0</v>
      </c>
      <c r="Q790" s="22"/>
      <c r="R790" s="22"/>
      <c r="S790" s="22"/>
      <c r="T790" s="22"/>
      <c r="U790" s="22"/>
      <c r="V790" s="22"/>
      <c r="W790" s="22"/>
      <c r="X790" s="22"/>
      <c r="Y790" s="22"/>
      <c r="Z790" s="22"/>
      <c r="AA790" s="22"/>
      <c r="AB790" s="22"/>
      <c r="AC790" s="22"/>
      <c r="AD790" s="22"/>
      <c r="AE790" s="22"/>
      <c r="AF790" s="22"/>
    </row>
    <row r="791">
      <c r="A791" s="12"/>
      <c r="B791" s="12">
        <v>0.0</v>
      </c>
      <c r="C791" s="12">
        <v>0.0</v>
      </c>
      <c r="D791" s="61"/>
      <c r="E791" s="61">
        <v>43966.0</v>
      </c>
      <c r="F791" s="14" t="s">
        <v>3030</v>
      </c>
      <c r="G791" s="44"/>
      <c r="H791" s="39"/>
      <c r="I791" s="39"/>
      <c r="J791" s="17" t="s">
        <v>3031</v>
      </c>
      <c r="K791" s="24" t="s">
        <v>39</v>
      </c>
      <c r="L791" s="19" t="s">
        <v>3032</v>
      </c>
      <c r="M791" s="14" t="s">
        <v>3033</v>
      </c>
      <c r="N791" s="20" t="s">
        <v>460</v>
      </c>
      <c r="O791" s="21">
        <v>43586.0</v>
      </c>
      <c r="P791" s="17">
        <v>2013.0</v>
      </c>
      <c r="Q791" s="22"/>
      <c r="R791" s="22"/>
      <c r="S791" s="22"/>
      <c r="T791" s="22"/>
      <c r="U791" s="22"/>
      <c r="V791" s="22"/>
      <c r="W791" s="22"/>
      <c r="X791" s="22"/>
      <c r="Y791" s="22"/>
      <c r="Z791" s="22"/>
      <c r="AA791" s="22"/>
      <c r="AB791" s="22"/>
      <c r="AC791" s="22"/>
      <c r="AD791" s="22"/>
      <c r="AE791" s="22"/>
      <c r="AF791" s="22"/>
    </row>
    <row r="792">
      <c r="A792" s="12"/>
      <c r="B792" s="12">
        <v>0.0</v>
      </c>
      <c r="C792" s="12">
        <v>0.0</v>
      </c>
      <c r="D792" s="61"/>
      <c r="E792" s="61">
        <v>43966.0</v>
      </c>
      <c r="F792" s="14" t="s">
        <v>2941</v>
      </c>
      <c r="G792" s="44"/>
      <c r="H792" s="19" t="s">
        <v>2942</v>
      </c>
      <c r="I792" s="39"/>
      <c r="J792" s="17" t="s">
        <v>2943</v>
      </c>
      <c r="K792" s="24" t="s">
        <v>54</v>
      </c>
      <c r="L792" s="19" t="s">
        <v>3034</v>
      </c>
      <c r="M792" s="14" t="s">
        <v>2945</v>
      </c>
      <c r="N792" s="20" t="s">
        <v>1177</v>
      </c>
      <c r="O792" s="21">
        <v>42644.0</v>
      </c>
      <c r="P792" s="17">
        <v>2007.0</v>
      </c>
      <c r="Q792" s="22"/>
      <c r="R792" s="22"/>
      <c r="S792" s="22"/>
      <c r="T792" s="22"/>
      <c r="U792" s="22"/>
      <c r="V792" s="22"/>
      <c r="W792" s="22"/>
      <c r="X792" s="22"/>
      <c r="Y792" s="22"/>
      <c r="Z792" s="22"/>
      <c r="AA792" s="22"/>
      <c r="AB792" s="22"/>
      <c r="AC792" s="22"/>
      <c r="AD792" s="22"/>
      <c r="AE792" s="22"/>
      <c r="AF792" s="22"/>
    </row>
    <row r="793">
      <c r="A793" s="12"/>
      <c r="B793" s="12">
        <v>0.0</v>
      </c>
      <c r="C793" s="12">
        <v>0.0</v>
      </c>
      <c r="D793" s="61"/>
      <c r="E793" s="61">
        <v>43966.0</v>
      </c>
      <c r="F793" s="14" t="s">
        <v>3035</v>
      </c>
      <c r="G793" s="15" t="s">
        <v>3036</v>
      </c>
      <c r="H793" s="19" t="s">
        <v>3037</v>
      </c>
      <c r="I793" s="39"/>
      <c r="J793" s="17" t="s">
        <v>3038</v>
      </c>
      <c r="K793" s="24" t="s">
        <v>86</v>
      </c>
      <c r="L793" s="19" t="s">
        <v>3039</v>
      </c>
      <c r="M793" s="14" t="s">
        <v>3040</v>
      </c>
      <c r="N793" s="20" t="s">
        <v>2464</v>
      </c>
      <c r="O793" s="21">
        <v>43497.0</v>
      </c>
      <c r="P793" s="17">
        <v>2016.0</v>
      </c>
      <c r="Q793" s="22"/>
      <c r="R793" s="22"/>
      <c r="S793" s="22"/>
      <c r="T793" s="22"/>
      <c r="U793" s="22"/>
      <c r="V793" s="22"/>
      <c r="W793" s="22"/>
      <c r="X793" s="22"/>
      <c r="Y793" s="22"/>
      <c r="Z793" s="22"/>
      <c r="AA793" s="22"/>
      <c r="AB793" s="22"/>
      <c r="AC793" s="22"/>
      <c r="AD793" s="22"/>
      <c r="AE793" s="22"/>
      <c r="AF793" s="22"/>
    </row>
    <row r="794">
      <c r="A794" s="12"/>
      <c r="B794" s="12">
        <v>0.0</v>
      </c>
      <c r="C794" s="12">
        <v>0.0</v>
      </c>
      <c r="D794" s="61"/>
      <c r="E794" s="61">
        <v>43966.0</v>
      </c>
      <c r="F794" s="14" t="s">
        <v>2522</v>
      </c>
      <c r="G794" s="44"/>
      <c r="H794" s="19" t="s">
        <v>2523</v>
      </c>
      <c r="I794" s="39"/>
      <c r="J794" s="17" t="s">
        <v>3041</v>
      </c>
      <c r="K794" s="24" t="s">
        <v>39</v>
      </c>
      <c r="L794" s="19" t="s">
        <v>3042</v>
      </c>
      <c r="M794" s="14" t="s">
        <v>2526</v>
      </c>
      <c r="N794" s="20" t="s">
        <v>641</v>
      </c>
      <c r="O794" s="21">
        <v>43770.0</v>
      </c>
      <c r="P794" s="17">
        <v>2009.0</v>
      </c>
      <c r="Q794" s="22"/>
      <c r="R794" s="22"/>
      <c r="S794" s="22"/>
      <c r="T794" s="22"/>
      <c r="U794" s="22"/>
      <c r="V794" s="22"/>
      <c r="W794" s="22"/>
      <c r="X794" s="22"/>
      <c r="Y794" s="22"/>
      <c r="Z794" s="22"/>
      <c r="AA794" s="22"/>
      <c r="AB794" s="22"/>
      <c r="AC794" s="22"/>
      <c r="AD794" s="22"/>
      <c r="AE794" s="22"/>
      <c r="AF794" s="22"/>
    </row>
    <row r="795">
      <c r="A795" s="12"/>
      <c r="B795" s="12">
        <v>0.0</v>
      </c>
      <c r="C795" s="12">
        <v>0.0</v>
      </c>
      <c r="D795" s="61"/>
      <c r="E795" s="61">
        <v>43966.0</v>
      </c>
      <c r="F795" s="14" t="s">
        <v>3043</v>
      </c>
      <c r="G795" s="44"/>
      <c r="H795" s="39"/>
      <c r="I795" s="39"/>
      <c r="J795" s="17" t="s">
        <v>3044</v>
      </c>
      <c r="K795" s="24" t="s">
        <v>149</v>
      </c>
      <c r="L795" s="19" t="s">
        <v>3045</v>
      </c>
      <c r="M795" s="14" t="s">
        <v>3046</v>
      </c>
      <c r="N795" s="20" t="s">
        <v>731</v>
      </c>
      <c r="O795" s="21">
        <v>43831.0</v>
      </c>
      <c r="P795" s="17">
        <v>2018.0</v>
      </c>
      <c r="Q795" s="22"/>
      <c r="R795" s="22"/>
      <c r="S795" s="22"/>
      <c r="T795" s="22"/>
      <c r="U795" s="22"/>
      <c r="V795" s="22"/>
      <c r="W795" s="22"/>
      <c r="X795" s="22"/>
      <c r="Y795" s="22"/>
      <c r="Z795" s="22"/>
      <c r="AA795" s="22"/>
      <c r="AB795" s="22"/>
      <c r="AC795" s="22"/>
      <c r="AD795" s="22"/>
      <c r="AE795" s="22"/>
      <c r="AF795" s="22"/>
    </row>
    <row r="796">
      <c r="A796" s="12"/>
      <c r="B796" s="12">
        <v>0.0</v>
      </c>
      <c r="C796" s="12">
        <v>0.0</v>
      </c>
      <c r="D796" s="61"/>
      <c r="E796" s="61">
        <v>43966.0</v>
      </c>
      <c r="F796" s="14" t="s">
        <v>3047</v>
      </c>
      <c r="G796" s="44"/>
      <c r="H796" s="39"/>
      <c r="I796" s="19" t="s">
        <v>3048</v>
      </c>
      <c r="J796" s="17" t="s">
        <v>3049</v>
      </c>
      <c r="K796" s="24" t="s">
        <v>39</v>
      </c>
      <c r="L796" s="19" t="s">
        <v>3050</v>
      </c>
      <c r="M796" s="14" t="s">
        <v>3051</v>
      </c>
      <c r="N796" s="20" t="s">
        <v>3052</v>
      </c>
      <c r="O796" s="21">
        <v>43466.0</v>
      </c>
      <c r="P796" s="17">
        <v>2008.0</v>
      </c>
      <c r="Q796" s="22"/>
      <c r="R796" s="22"/>
      <c r="S796" s="22"/>
      <c r="T796" s="22"/>
      <c r="U796" s="22"/>
      <c r="V796" s="22"/>
      <c r="W796" s="22"/>
      <c r="X796" s="22"/>
      <c r="Y796" s="22"/>
      <c r="Z796" s="22"/>
      <c r="AA796" s="22"/>
      <c r="AB796" s="22"/>
      <c r="AC796" s="22"/>
      <c r="AD796" s="22"/>
      <c r="AE796" s="22"/>
      <c r="AF796" s="22"/>
    </row>
    <row r="797">
      <c r="A797" s="12"/>
      <c r="B797" s="12">
        <v>0.0</v>
      </c>
      <c r="C797" s="12">
        <v>0.0</v>
      </c>
      <c r="D797" s="61"/>
      <c r="E797" s="61">
        <v>43966.0</v>
      </c>
      <c r="F797" s="14" t="s">
        <v>3002</v>
      </c>
      <c r="G797" s="44"/>
      <c r="H797" s="19" t="s">
        <v>3003</v>
      </c>
      <c r="I797" s="39"/>
      <c r="J797" s="17" t="s">
        <v>3004</v>
      </c>
      <c r="K797" s="24" t="s">
        <v>39</v>
      </c>
      <c r="L797" s="19" t="s">
        <v>3005</v>
      </c>
      <c r="M797" s="14" t="s">
        <v>3006</v>
      </c>
      <c r="N797" s="20" t="s">
        <v>641</v>
      </c>
      <c r="O797" s="21">
        <v>43678.0</v>
      </c>
      <c r="P797" s="17">
        <v>2012.0</v>
      </c>
      <c r="Q797" s="22"/>
      <c r="R797" s="22"/>
      <c r="S797" s="22"/>
      <c r="T797" s="22"/>
      <c r="U797" s="22"/>
      <c r="V797" s="22"/>
      <c r="W797" s="22"/>
      <c r="X797" s="22"/>
      <c r="Y797" s="22"/>
      <c r="Z797" s="22"/>
      <c r="AA797" s="22"/>
      <c r="AB797" s="22"/>
      <c r="AC797" s="22"/>
      <c r="AD797" s="22"/>
      <c r="AE797" s="22"/>
      <c r="AF797" s="22"/>
    </row>
    <row r="798">
      <c r="A798" s="12"/>
      <c r="B798" s="12">
        <v>0.0</v>
      </c>
      <c r="C798" s="12">
        <v>0.0</v>
      </c>
      <c r="D798" s="61"/>
      <c r="E798" s="61">
        <v>43966.0</v>
      </c>
      <c r="F798" s="14" t="s">
        <v>3053</v>
      </c>
      <c r="G798" s="44"/>
      <c r="H798" s="39"/>
      <c r="I798" s="39"/>
      <c r="J798" s="17" t="s">
        <v>3054</v>
      </c>
      <c r="K798" s="24" t="s">
        <v>86</v>
      </c>
      <c r="L798" s="19" t="s">
        <v>3055</v>
      </c>
      <c r="M798" s="14" t="s">
        <v>3056</v>
      </c>
      <c r="N798" s="20" t="s">
        <v>3057</v>
      </c>
      <c r="O798" s="21">
        <v>43800.0</v>
      </c>
      <c r="P798" s="17">
        <v>2019.0</v>
      </c>
      <c r="Q798" s="22"/>
      <c r="R798" s="22"/>
      <c r="S798" s="22"/>
      <c r="T798" s="22"/>
      <c r="U798" s="22"/>
      <c r="V798" s="22"/>
      <c r="W798" s="22"/>
      <c r="X798" s="22"/>
      <c r="Y798" s="22"/>
      <c r="Z798" s="22"/>
      <c r="AA798" s="22"/>
      <c r="AB798" s="22"/>
      <c r="AC798" s="22"/>
      <c r="AD798" s="22"/>
      <c r="AE798" s="22"/>
      <c r="AF798" s="22"/>
    </row>
    <row r="799">
      <c r="A799" s="12"/>
      <c r="B799" s="12">
        <v>0.0</v>
      </c>
      <c r="C799" s="12">
        <v>0.0</v>
      </c>
      <c r="D799" s="61"/>
      <c r="E799" s="61">
        <v>43966.0</v>
      </c>
      <c r="F799" s="14" t="s">
        <v>3058</v>
      </c>
      <c r="G799" s="44"/>
      <c r="H799" s="39"/>
      <c r="I799" s="39"/>
      <c r="J799" s="17" t="s">
        <v>3038</v>
      </c>
      <c r="K799" s="24" t="s">
        <v>39</v>
      </c>
      <c r="L799" s="19" t="s">
        <v>3059</v>
      </c>
      <c r="M799" s="14" t="s">
        <v>3060</v>
      </c>
      <c r="N799" s="20" t="s">
        <v>641</v>
      </c>
      <c r="O799" s="21">
        <v>42856.0</v>
      </c>
      <c r="P799" s="17">
        <v>2013.0</v>
      </c>
      <c r="Q799" s="22"/>
      <c r="R799" s="22"/>
      <c r="S799" s="22"/>
      <c r="T799" s="22"/>
      <c r="U799" s="22"/>
      <c r="V799" s="22"/>
      <c r="W799" s="22"/>
      <c r="X799" s="22"/>
      <c r="Y799" s="22"/>
      <c r="Z799" s="22"/>
      <c r="AA799" s="22"/>
      <c r="AB799" s="22"/>
      <c r="AC799" s="22"/>
      <c r="AD799" s="22"/>
      <c r="AE799" s="22"/>
      <c r="AF799" s="22"/>
    </row>
    <row r="800">
      <c r="A800" s="12"/>
      <c r="B800" s="12">
        <v>0.0</v>
      </c>
      <c r="C800" s="12">
        <v>0.0</v>
      </c>
      <c r="D800" s="61"/>
      <c r="E800" s="61">
        <v>43966.0</v>
      </c>
      <c r="F800" s="14" t="s">
        <v>3043</v>
      </c>
      <c r="G800" s="44"/>
      <c r="H800" s="39"/>
      <c r="I800" s="39"/>
      <c r="J800" s="17" t="s">
        <v>3044</v>
      </c>
      <c r="K800" s="24" t="s">
        <v>149</v>
      </c>
      <c r="L800" s="19" t="s">
        <v>3045</v>
      </c>
      <c r="M800" s="14" t="s">
        <v>3046</v>
      </c>
      <c r="N800" s="20" t="s">
        <v>731</v>
      </c>
      <c r="O800" s="21">
        <v>43831.0</v>
      </c>
      <c r="P800" s="17">
        <v>2018.0</v>
      </c>
      <c r="Q800" s="22"/>
      <c r="R800" s="22"/>
      <c r="S800" s="22"/>
      <c r="T800" s="22"/>
      <c r="U800" s="22"/>
      <c r="V800" s="22"/>
      <c r="W800" s="22"/>
      <c r="X800" s="22"/>
      <c r="Y800" s="22"/>
      <c r="Z800" s="22"/>
      <c r="AA800" s="22"/>
      <c r="AB800" s="22"/>
      <c r="AC800" s="22"/>
      <c r="AD800" s="22"/>
      <c r="AE800" s="22"/>
      <c r="AF800" s="22"/>
    </row>
    <row r="801">
      <c r="A801" s="12"/>
      <c r="B801" s="12">
        <v>0.0</v>
      </c>
      <c r="C801" s="12">
        <v>0.0</v>
      </c>
      <c r="D801" s="61"/>
      <c r="E801" s="61">
        <v>43966.0</v>
      </c>
      <c r="F801" s="14" t="s">
        <v>3061</v>
      </c>
      <c r="G801" s="44"/>
      <c r="H801" s="39"/>
      <c r="I801" s="39"/>
      <c r="J801" s="17" t="s">
        <v>3062</v>
      </c>
      <c r="K801" s="24" t="s">
        <v>39</v>
      </c>
      <c r="L801" s="19" t="s">
        <v>3063</v>
      </c>
      <c r="M801" s="14" t="s">
        <v>3064</v>
      </c>
      <c r="N801" s="20" t="s">
        <v>783</v>
      </c>
      <c r="O801" s="21">
        <v>42248.0</v>
      </c>
      <c r="P801" s="17">
        <v>2012.0</v>
      </c>
      <c r="Q801" s="22"/>
      <c r="R801" s="22"/>
      <c r="S801" s="22"/>
      <c r="T801" s="22"/>
      <c r="U801" s="22"/>
      <c r="V801" s="22"/>
      <c r="W801" s="22"/>
      <c r="X801" s="22"/>
      <c r="Y801" s="22"/>
      <c r="Z801" s="22"/>
      <c r="AA801" s="22"/>
      <c r="AB801" s="22"/>
      <c r="AC801" s="22"/>
      <c r="AD801" s="22"/>
      <c r="AE801" s="22"/>
      <c r="AF801" s="22"/>
    </row>
    <row r="802">
      <c r="A802" s="12"/>
      <c r="B802" s="12">
        <v>0.0</v>
      </c>
      <c r="C802" s="12">
        <v>0.0</v>
      </c>
      <c r="D802" s="61"/>
      <c r="E802" s="61">
        <v>43966.0</v>
      </c>
      <c r="F802" s="14" t="s">
        <v>3065</v>
      </c>
      <c r="G802" s="44"/>
      <c r="H802" s="39"/>
      <c r="I802" s="39"/>
      <c r="J802" s="17" t="s">
        <v>3066</v>
      </c>
      <c r="K802" s="24" t="s">
        <v>86</v>
      </c>
      <c r="L802" s="19" t="s">
        <v>3067</v>
      </c>
      <c r="M802" s="14" t="s">
        <v>783</v>
      </c>
      <c r="N802" s="20" t="s">
        <v>1084</v>
      </c>
      <c r="O802" s="21">
        <v>42767.0</v>
      </c>
      <c r="P802" s="17">
        <v>2016.0</v>
      </c>
      <c r="Q802" s="22"/>
      <c r="R802" s="22"/>
      <c r="S802" s="22"/>
      <c r="T802" s="22"/>
      <c r="U802" s="22"/>
      <c r="V802" s="22"/>
      <c r="W802" s="22"/>
      <c r="X802" s="22"/>
      <c r="Y802" s="22"/>
      <c r="Z802" s="22"/>
      <c r="AA802" s="22"/>
      <c r="AB802" s="22"/>
      <c r="AC802" s="22"/>
      <c r="AD802" s="22"/>
      <c r="AE802" s="22"/>
      <c r="AF802" s="22"/>
    </row>
    <row r="803">
      <c r="A803" s="12"/>
      <c r="B803" s="12">
        <v>0.0</v>
      </c>
      <c r="C803" s="12">
        <v>0.0</v>
      </c>
      <c r="D803" s="61"/>
      <c r="E803" s="61">
        <v>43966.0</v>
      </c>
      <c r="F803" s="14" t="s">
        <v>3068</v>
      </c>
      <c r="G803" s="44"/>
      <c r="H803" s="39"/>
      <c r="I803" s="39"/>
      <c r="J803" s="17" t="s">
        <v>3069</v>
      </c>
      <c r="K803" s="24" t="s">
        <v>39</v>
      </c>
      <c r="L803" s="19" t="s">
        <v>3070</v>
      </c>
      <c r="M803" s="14" t="s">
        <v>3071</v>
      </c>
      <c r="N803" s="20" t="s">
        <v>3072</v>
      </c>
      <c r="O803" s="21">
        <v>43862.0</v>
      </c>
      <c r="P803" s="17">
        <v>2017.0</v>
      </c>
      <c r="Q803" s="22"/>
      <c r="R803" s="22"/>
      <c r="S803" s="22"/>
      <c r="T803" s="22"/>
      <c r="U803" s="22"/>
      <c r="V803" s="22"/>
      <c r="W803" s="22"/>
      <c r="X803" s="22"/>
      <c r="Y803" s="22"/>
      <c r="Z803" s="22"/>
      <c r="AA803" s="22"/>
      <c r="AB803" s="22"/>
      <c r="AC803" s="22"/>
      <c r="AD803" s="22"/>
      <c r="AE803" s="22"/>
      <c r="AF803" s="22"/>
    </row>
    <row r="804">
      <c r="A804" s="12"/>
      <c r="B804" s="12">
        <v>0.0</v>
      </c>
      <c r="C804" s="12">
        <v>0.0</v>
      </c>
      <c r="D804" s="61"/>
      <c r="E804" s="61">
        <v>43966.0</v>
      </c>
      <c r="F804" s="14" t="s">
        <v>3073</v>
      </c>
      <c r="G804" s="44"/>
      <c r="H804" s="39"/>
      <c r="I804" s="39"/>
      <c r="J804" s="17" t="s">
        <v>3074</v>
      </c>
      <c r="K804" s="24" t="s">
        <v>39</v>
      </c>
      <c r="L804" s="19" t="s">
        <v>3075</v>
      </c>
      <c r="M804" s="14" t="s">
        <v>783</v>
      </c>
      <c r="N804" s="20" t="s">
        <v>1084</v>
      </c>
      <c r="O804" s="21">
        <v>40969.0</v>
      </c>
      <c r="P804" s="17">
        <v>2007.0</v>
      </c>
      <c r="Q804" s="22"/>
      <c r="R804" s="22"/>
      <c r="S804" s="22"/>
      <c r="T804" s="22"/>
      <c r="U804" s="22"/>
      <c r="V804" s="22"/>
      <c r="W804" s="22"/>
      <c r="X804" s="22"/>
      <c r="Y804" s="22"/>
      <c r="Z804" s="22"/>
      <c r="AA804" s="22"/>
      <c r="AB804" s="22"/>
      <c r="AC804" s="22"/>
      <c r="AD804" s="22"/>
      <c r="AE804" s="22"/>
      <c r="AF804" s="22"/>
    </row>
    <row r="805">
      <c r="A805" s="12"/>
      <c r="B805" s="12">
        <v>0.0</v>
      </c>
      <c r="C805" s="12">
        <v>0.0</v>
      </c>
      <c r="D805" s="61"/>
      <c r="E805" s="61">
        <v>43966.0</v>
      </c>
      <c r="F805" s="14" t="s">
        <v>3076</v>
      </c>
      <c r="G805" s="44"/>
      <c r="H805" s="39"/>
      <c r="I805" s="39"/>
      <c r="J805" s="17" t="s">
        <v>3077</v>
      </c>
      <c r="K805" s="24" t="s">
        <v>86</v>
      </c>
      <c r="L805" s="19" t="s">
        <v>3078</v>
      </c>
      <c r="M805" s="14" t="s">
        <v>3079</v>
      </c>
      <c r="N805" s="20" t="s">
        <v>783</v>
      </c>
      <c r="O805" s="21">
        <v>43282.0</v>
      </c>
      <c r="P805" s="17">
        <v>2013.0</v>
      </c>
      <c r="Q805" s="22"/>
      <c r="R805" s="22"/>
      <c r="S805" s="22"/>
      <c r="T805" s="22"/>
      <c r="U805" s="22"/>
      <c r="V805" s="22"/>
      <c r="W805" s="22"/>
      <c r="X805" s="22"/>
      <c r="Y805" s="22"/>
      <c r="Z805" s="22"/>
      <c r="AA805" s="22"/>
      <c r="AB805" s="22"/>
      <c r="AC805" s="22"/>
      <c r="AD805" s="22"/>
      <c r="AE805" s="22"/>
      <c r="AF805" s="22"/>
    </row>
    <row r="806">
      <c r="A806" s="12"/>
      <c r="B806" s="12">
        <v>0.0</v>
      </c>
      <c r="C806" s="12">
        <v>0.0</v>
      </c>
      <c r="D806" s="61"/>
      <c r="E806" s="61">
        <v>43966.0</v>
      </c>
      <c r="F806" s="14" t="s">
        <v>3080</v>
      </c>
      <c r="G806" s="44"/>
      <c r="H806" s="39"/>
      <c r="I806" s="39"/>
      <c r="J806" s="17" t="s">
        <v>3081</v>
      </c>
      <c r="K806" s="24" t="s">
        <v>39</v>
      </c>
      <c r="L806" s="19" t="s">
        <v>3082</v>
      </c>
      <c r="M806" s="14" t="s">
        <v>783</v>
      </c>
      <c r="N806" s="20" t="s">
        <v>3083</v>
      </c>
      <c r="O806" s="21">
        <v>43497.0</v>
      </c>
      <c r="P806" s="17">
        <v>2014.0</v>
      </c>
      <c r="Q806" s="22"/>
      <c r="R806" s="22"/>
      <c r="S806" s="22"/>
      <c r="T806" s="22"/>
      <c r="U806" s="22"/>
      <c r="V806" s="22"/>
      <c r="W806" s="22"/>
      <c r="X806" s="22"/>
      <c r="Y806" s="22"/>
      <c r="Z806" s="22"/>
      <c r="AA806" s="22"/>
      <c r="AB806" s="22"/>
      <c r="AC806" s="22"/>
      <c r="AD806" s="22"/>
      <c r="AE806" s="22"/>
      <c r="AF806" s="22"/>
    </row>
    <row r="807">
      <c r="A807" s="12"/>
      <c r="B807" s="12">
        <v>0.0</v>
      </c>
      <c r="C807" s="12">
        <v>0.0</v>
      </c>
      <c r="D807" s="61"/>
      <c r="E807" s="61">
        <v>43966.0</v>
      </c>
      <c r="F807" s="14" t="s">
        <v>3084</v>
      </c>
      <c r="G807" s="44"/>
      <c r="H807" s="39"/>
      <c r="I807" s="39"/>
      <c r="J807" s="17" t="s">
        <v>3085</v>
      </c>
      <c r="K807" s="24" t="s">
        <v>39</v>
      </c>
      <c r="L807" s="19" t="s">
        <v>3086</v>
      </c>
      <c r="M807" s="14" t="s">
        <v>783</v>
      </c>
      <c r="N807" s="20" t="s">
        <v>3087</v>
      </c>
      <c r="O807" s="21">
        <v>43466.0</v>
      </c>
      <c r="P807" s="17">
        <v>2017.0</v>
      </c>
      <c r="Q807" s="22"/>
      <c r="R807" s="22"/>
      <c r="S807" s="22"/>
      <c r="T807" s="22"/>
      <c r="U807" s="22"/>
      <c r="V807" s="22"/>
      <c r="W807" s="22"/>
      <c r="X807" s="22"/>
      <c r="Y807" s="22"/>
      <c r="Z807" s="22"/>
      <c r="AA807" s="22"/>
      <c r="AB807" s="22"/>
      <c r="AC807" s="22"/>
      <c r="AD807" s="22"/>
      <c r="AE807" s="22"/>
      <c r="AF807" s="22"/>
    </row>
    <row r="808">
      <c r="A808" s="12"/>
      <c r="B808" s="12">
        <v>0.0</v>
      </c>
      <c r="C808" s="12">
        <v>0.0</v>
      </c>
      <c r="D808" s="61"/>
      <c r="E808" s="61">
        <v>43966.0</v>
      </c>
      <c r="F808" s="14" t="s">
        <v>3088</v>
      </c>
      <c r="G808" s="44"/>
      <c r="H808" s="39"/>
      <c r="I808" s="39"/>
      <c r="J808" s="17" t="s">
        <v>3089</v>
      </c>
      <c r="K808" s="24" t="s">
        <v>39</v>
      </c>
      <c r="L808" s="19" t="s">
        <v>3090</v>
      </c>
      <c r="M808" s="14" t="s">
        <v>783</v>
      </c>
      <c r="N808" s="20" t="s">
        <v>102</v>
      </c>
      <c r="O808" s="21">
        <v>43191.0</v>
      </c>
      <c r="P808" s="17">
        <v>2018.0</v>
      </c>
      <c r="Q808" s="22"/>
      <c r="R808" s="22"/>
      <c r="S808" s="22"/>
      <c r="T808" s="22"/>
      <c r="U808" s="22"/>
      <c r="V808" s="22"/>
      <c r="W808" s="22"/>
      <c r="X808" s="22"/>
      <c r="Y808" s="22"/>
      <c r="Z808" s="22"/>
      <c r="AA808" s="22"/>
      <c r="AB808" s="22"/>
      <c r="AC808" s="22"/>
      <c r="AD808" s="22"/>
      <c r="AE808" s="22"/>
      <c r="AF808" s="22"/>
    </row>
    <row r="809">
      <c r="A809" s="12"/>
      <c r="B809" s="12">
        <v>0.0</v>
      </c>
      <c r="C809" s="12">
        <v>0.0</v>
      </c>
      <c r="D809" s="61"/>
      <c r="E809" s="61">
        <v>43966.0</v>
      </c>
      <c r="F809" s="14" t="s">
        <v>3091</v>
      </c>
      <c r="G809" s="44"/>
      <c r="H809" s="39"/>
      <c r="I809" s="39"/>
      <c r="J809" s="17" t="s">
        <v>3092</v>
      </c>
      <c r="K809" s="24" t="s">
        <v>54</v>
      </c>
      <c r="L809" s="19" t="s">
        <v>3093</v>
      </c>
      <c r="M809" s="14" t="s">
        <v>3094</v>
      </c>
      <c r="N809" s="20" t="s">
        <v>641</v>
      </c>
      <c r="O809" s="21">
        <v>43525.0</v>
      </c>
      <c r="P809" s="17">
        <v>2014.0</v>
      </c>
      <c r="Q809" s="22"/>
      <c r="R809" s="22"/>
      <c r="S809" s="22"/>
      <c r="T809" s="22"/>
      <c r="U809" s="22"/>
      <c r="V809" s="22"/>
      <c r="W809" s="22"/>
      <c r="X809" s="22"/>
      <c r="Y809" s="22"/>
      <c r="Z809" s="22"/>
      <c r="AA809" s="22"/>
      <c r="AB809" s="22"/>
      <c r="AC809" s="22"/>
      <c r="AD809" s="22"/>
      <c r="AE809" s="22"/>
      <c r="AF809" s="22"/>
    </row>
    <row r="810">
      <c r="A810" s="12"/>
      <c r="B810" s="12">
        <v>0.0</v>
      </c>
      <c r="C810" s="12">
        <v>0.0</v>
      </c>
      <c r="D810" s="61"/>
      <c r="E810" s="61">
        <v>43969.0</v>
      </c>
      <c r="F810" s="27" t="s">
        <v>3095</v>
      </c>
      <c r="G810" s="44"/>
      <c r="H810" s="39"/>
      <c r="I810" s="39"/>
      <c r="J810" s="17" t="s">
        <v>3096</v>
      </c>
      <c r="K810" s="24" t="s">
        <v>181</v>
      </c>
      <c r="L810" s="19" t="s">
        <v>3097</v>
      </c>
      <c r="M810" s="14" t="s">
        <v>3098</v>
      </c>
      <c r="N810" s="20" t="s">
        <v>3099</v>
      </c>
      <c r="O810" s="21">
        <v>43647.0</v>
      </c>
      <c r="P810" s="17">
        <v>2015.0</v>
      </c>
      <c r="Q810" s="22"/>
      <c r="R810" s="22"/>
      <c r="S810" s="22"/>
      <c r="T810" s="22"/>
      <c r="U810" s="22"/>
      <c r="V810" s="22"/>
      <c r="W810" s="22"/>
      <c r="X810" s="22"/>
      <c r="Y810" s="22"/>
      <c r="Z810" s="22"/>
      <c r="AA810" s="22"/>
      <c r="AB810" s="22"/>
      <c r="AC810" s="22"/>
      <c r="AD810" s="22"/>
      <c r="AE810" s="22"/>
      <c r="AF810" s="22"/>
    </row>
    <row r="811">
      <c r="A811" s="12"/>
      <c r="B811" s="12">
        <v>0.0</v>
      </c>
      <c r="C811" s="12">
        <v>0.0</v>
      </c>
      <c r="D811" s="61"/>
      <c r="E811" s="61">
        <v>43969.0</v>
      </c>
      <c r="F811" s="27" t="s">
        <v>3100</v>
      </c>
      <c r="G811" s="44"/>
      <c r="H811" s="39"/>
      <c r="I811" s="39"/>
      <c r="J811" s="17" t="s">
        <v>3101</v>
      </c>
      <c r="K811" s="24" t="s">
        <v>862</v>
      </c>
      <c r="L811" s="19" t="s">
        <v>3102</v>
      </c>
      <c r="M811" s="14" t="s">
        <v>3103</v>
      </c>
      <c r="N811" s="20" t="s">
        <v>3104</v>
      </c>
      <c r="O811" s="21">
        <v>43191.0</v>
      </c>
      <c r="P811" s="17">
        <v>2017.0</v>
      </c>
      <c r="Q811" s="22"/>
      <c r="R811" s="22"/>
      <c r="S811" s="22"/>
      <c r="T811" s="22"/>
      <c r="U811" s="22"/>
      <c r="V811" s="22"/>
      <c r="W811" s="22"/>
      <c r="X811" s="22"/>
      <c r="Y811" s="22"/>
      <c r="Z811" s="22"/>
      <c r="AA811" s="22"/>
      <c r="AB811" s="22"/>
      <c r="AC811" s="22"/>
      <c r="AD811" s="22"/>
      <c r="AE811" s="22"/>
      <c r="AF811" s="22"/>
    </row>
    <row r="812">
      <c r="A812" s="12"/>
      <c r="B812" s="12">
        <v>0.0</v>
      </c>
      <c r="C812" s="12">
        <v>0.0</v>
      </c>
      <c r="D812" s="61"/>
      <c r="E812" s="61">
        <v>43969.0</v>
      </c>
      <c r="F812" s="27" t="s">
        <v>3105</v>
      </c>
      <c r="G812" s="44"/>
      <c r="H812" s="39"/>
      <c r="I812" s="39"/>
      <c r="J812" s="17" t="s">
        <v>3106</v>
      </c>
      <c r="K812" s="24" t="s">
        <v>862</v>
      </c>
      <c r="L812" s="19" t="s">
        <v>3107</v>
      </c>
      <c r="M812" s="14" t="s">
        <v>3108</v>
      </c>
      <c r="N812" s="20" t="s">
        <v>3109</v>
      </c>
      <c r="O812" s="21">
        <v>43374.0</v>
      </c>
      <c r="P812" s="17">
        <v>2014.0</v>
      </c>
      <c r="Q812" s="22"/>
      <c r="R812" s="22"/>
      <c r="S812" s="22"/>
      <c r="T812" s="22"/>
      <c r="U812" s="22"/>
      <c r="V812" s="22"/>
      <c r="W812" s="22"/>
      <c r="X812" s="22"/>
      <c r="Y812" s="22"/>
      <c r="Z812" s="22"/>
      <c r="AA812" s="22"/>
      <c r="AB812" s="22"/>
      <c r="AC812" s="22"/>
      <c r="AD812" s="22"/>
      <c r="AE812" s="22"/>
      <c r="AF812" s="22"/>
    </row>
    <row r="813">
      <c r="A813" s="12"/>
      <c r="B813" s="12">
        <v>0.0</v>
      </c>
      <c r="C813" s="12">
        <v>0.0</v>
      </c>
      <c r="D813" s="61"/>
      <c r="E813" s="61">
        <v>43969.0</v>
      </c>
      <c r="F813" s="27" t="s">
        <v>3110</v>
      </c>
      <c r="G813" s="44"/>
      <c r="H813" s="39"/>
      <c r="I813" s="19" t="s">
        <v>3111</v>
      </c>
      <c r="J813" s="17" t="s">
        <v>3112</v>
      </c>
      <c r="K813" s="24" t="s">
        <v>39</v>
      </c>
      <c r="L813" s="19" t="s">
        <v>3113</v>
      </c>
      <c r="M813" s="14" t="s">
        <v>3114</v>
      </c>
      <c r="N813" s="47"/>
      <c r="O813" s="21">
        <v>43831.0</v>
      </c>
      <c r="P813" s="17">
        <v>2019.0</v>
      </c>
      <c r="Q813" s="22"/>
      <c r="R813" s="22"/>
      <c r="S813" s="22"/>
      <c r="T813" s="22"/>
      <c r="U813" s="22"/>
      <c r="V813" s="22"/>
      <c r="W813" s="22"/>
      <c r="X813" s="22"/>
      <c r="Y813" s="22"/>
      <c r="Z813" s="22"/>
      <c r="AA813" s="22"/>
      <c r="AB813" s="22"/>
      <c r="AC813" s="22"/>
      <c r="AD813" s="22"/>
      <c r="AE813" s="22"/>
      <c r="AF813" s="22"/>
    </row>
    <row r="814">
      <c r="A814" s="12"/>
      <c r="B814" s="12">
        <v>0.0</v>
      </c>
      <c r="C814" s="12">
        <v>0.0</v>
      </c>
      <c r="D814" s="61"/>
      <c r="E814" s="61">
        <v>43969.0</v>
      </c>
      <c r="F814" s="27" t="s">
        <v>3115</v>
      </c>
      <c r="G814" s="44"/>
      <c r="H814" s="39"/>
      <c r="I814" s="39"/>
      <c r="J814" s="17" t="s">
        <v>3116</v>
      </c>
      <c r="K814" s="24" t="s">
        <v>1117</v>
      </c>
      <c r="L814" s="19" t="s">
        <v>3117</v>
      </c>
      <c r="M814" s="14" t="s">
        <v>3118</v>
      </c>
      <c r="N814" s="20" t="s">
        <v>3119</v>
      </c>
      <c r="O814" s="21">
        <v>43586.0</v>
      </c>
      <c r="P814" s="17">
        <v>2017.0</v>
      </c>
      <c r="Q814" s="22"/>
      <c r="R814" s="22"/>
      <c r="S814" s="22"/>
      <c r="T814" s="22"/>
      <c r="U814" s="22"/>
      <c r="V814" s="22"/>
      <c r="W814" s="22"/>
      <c r="X814" s="22"/>
      <c r="Y814" s="22"/>
      <c r="Z814" s="22"/>
      <c r="AA814" s="22"/>
      <c r="AB814" s="22"/>
      <c r="AC814" s="22"/>
      <c r="AD814" s="22"/>
      <c r="AE814" s="22"/>
      <c r="AF814" s="22"/>
    </row>
    <row r="815">
      <c r="A815" s="12"/>
      <c r="B815" s="12">
        <v>0.0</v>
      </c>
      <c r="C815" s="12">
        <v>0.0</v>
      </c>
      <c r="D815" s="61"/>
      <c r="E815" s="61">
        <v>43969.0</v>
      </c>
      <c r="F815" s="27" t="s">
        <v>3120</v>
      </c>
      <c r="G815" s="44"/>
      <c r="H815" s="39"/>
      <c r="I815" s="39"/>
      <c r="J815" s="17" t="s">
        <v>3121</v>
      </c>
      <c r="K815" s="24" t="s">
        <v>181</v>
      </c>
      <c r="L815" s="19" t="s">
        <v>3122</v>
      </c>
      <c r="M815" s="14" t="s">
        <v>3123</v>
      </c>
      <c r="N815" s="20" t="s">
        <v>1196</v>
      </c>
      <c r="O815" s="21">
        <v>43374.0</v>
      </c>
      <c r="P815" s="17">
        <v>2017.0</v>
      </c>
      <c r="Q815" s="22"/>
      <c r="R815" s="22"/>
      <c r="S815" s="22"/>
      <c r="T815" s="22"/>
      <c r="U815" s="22"/>
      <c r="V815" s="22"/>
      <c r="W815" s="22"/>
      <c r="X815" s="22"/>
      <c r="Y815" s="22"/>
      <c r="Z815" s="22"/>
      <c r="AA815" s="22"/>
      <c r="AB815" s="22"/>
      <c r="AC815" s="22"/>
      <c r="AD815" s="22"/>
      <c r="AE815" s="22"/>
      <c r="AF815" s="22"/>
    </row>
    <row r="816">
      <c r="A816" s="12"/>
      <c r="B816" s="12">
        <v>0.0</v>
      </c>
      <c r="C816" s="12">
        <v>0.0</v>
      </c>
      <c r="D816" s="61"/>
      <c r="E816" s="61">
        <v>43969.0</v>
      </c>
      <c r="F816" s="27" t="s">
        <v>3124</v>
      </c>
      <c r="G816" s="44"/>
      <c r="H816" s="39"/>
      <c r="I816" s="39"/>
      <c r="J816" s="17" t="s">
        <v>3125</v>
      </c>
      <c r="K816" s="24" t="s">
        <v>2729</v>
      </c>
      <c r="L816" s="19" t="s">
        <v>3126</v>
      </c>
      <c r="M816" s="14" t="s">
        <v>783</v>
      </c>
      <c r="N816" s="20" t="s">
        <v>3127</v>
      </c>
      <c r="O816" s="21">
        <v>43800.0</v>
      </c>
      <c r="P816" s="17">
        <v>2017.0</v>
      </c>
      <c r="Q816" s="22"/>
      <c r="R816" s="22"/>
      <c r="S816" s="22"/>
      <c r="T816" s="22"/>
      <c r="U816" s="22"/>
      <c r="V816" s="22"/>
      <c r="W816" s="22"/>
      <c r="X816" s="22"/>
      <c r="Y816" s="22"/>
      <c r="Z816" s="22"/>
      <c r="AA816" s="22"/>
      <c r="AB816" s="22"/>
      <c r="AC816" s="22"/>
      <c r="AD816" s="22"/>
      <c r="AE816" s="22"/>
      <c r="AF816" s="22"/>
    </row>
    <row r="817">
      <c r="A817" s="12"/>
      <c r="B817" s="12">
        <v>0.0</v>
      </c>
      <c r="C817" s="12">
        <v>0.0</v>
      </c>
      <c r="D817" s="61"/>
      <c r="E817" s="61">
        <v>43969.0</v>
      </c>
      <c r="F817" s="27" t="s">
        <v>3128</v>
      </c>
      <c r="G817" s="44"/>
      <c r="H817" s="39"/>
      <c r="I817" s="39"/>
      <c r="J817" s="17" t="s">
        <v>3129</v>
      </c>
      <c r="K817" s="24" t="s">
        <v>181</v>
      </c>
      <c r="L817" s="19" t="s">
        <v>3130</v>
      </c>
      <c r="M817" s="14" t="s">
        <v>3131</v>
      </c>
      <c r="N817" s="20" t="s">
        <v>3132</v>
      </c>
      <c r="O817" s="21">
        <v>43831.0</v>
      </c>
      <c r="P817" s="17">
        <v>2015.0</v>
      </c>
      <c r="Q817" s="22"/>
      <c r="R817" s="22"/>
      <c r="S817" s="22"/>
      <c r="T817" s="22"/>
      <c r="U817" s="22"/>
      <c r="V817" s="22"/>
      <c r="W817" s="22"/>
      <c r="X817" s="22"/>
      <c r="Y817" s="22"/>
      <c r="Z817" s="22"/>
      <c r="AA817" s="22"/>
      <c r="AB817" s="22"/>
      <c r="AC817" s="22"/>
      <c r="AD817" s="22"/>
      <c r="AE817" s="22"/>
      <c r="AF817" s="22"/>
    </row>
    <row r="818">
      <c r="A818" s="12"/>
      <c r="B818" s="12">
        <v>0.0</v>
      </c>
      <c r="C818" s="12">
        <v>0.0</v>
      </c>
      <c r="D818" s="61"/>
      <c r="E818" s="61">
        <v>43969.0</v>
      </c>
      <c r="F818" s="27" t="s">
        <v>3133</v>
      </c>
      <c r="G818" s="44"/>
      <c r="H818" s="39"/>
      <c r="I818" s="39"/>
      <c r="J818" s="17" t="s">
        <v>3134</v>
      </c>
      <c r="K818" s="24" t="s">
        <v>181</v>
      </c>
      <c r="L818" s="19" t="s">
        <v>3135</v>
      </c>
      <c r="M818" s="14" t="s">
        <v>3136</v>
      </c>
      <c r="N818" s="20" t="s">
        <v>1196</v>
      </c>
      <c r="O818" s="21">
        <v>43678.0</v>
      </c>
      <c r="P818" s="17">
        <v>2017.0</v>
      </c>
      <c r="Q818" s="22"/>
      <c r="R818" s="22"/>
      <c r="S818" s="22"/>
      <c r="T818" s="22"/>
      <c r="U818" s="22"/>
      <c r="V818" s="22"/>
      <c r="W818" s="22"/>
      <c r="X818" s="22"/>
      <c r="Y818" s="22"/>
      <c r="Z818" s="22"/>
      <c r="AA818" s="22"/>
      <c r="AB818" s="22"/>
      <c r="AC818" s="22"/>
      <c r="AD818" s="22"/>
      <c r="AE818" s="22"/>
      <c r="AF818" s="22"/>
    </row>
    <row r="819">
      <c r="A819" s="12"/>
      <c r="B819" s="12">
        <v>0.0</v>
      </c>
      <c r="C819" s="12">
        <v>0.0</v>
      </c>
      <c r="D819" s="61"/>
      <c r="E819" s="61">
        <v>43969.0</v>
      </c>
      <c r="F819" s="27" t="s">
        <v>3137</v>
      </c>
      <c r="G819" s="44"/>
      <c r="H819" s="39"/>
      <c r="I819" s="39"/>
      <c r="J819" s="17" t="s">
        <v>3138</v>
      </c>
      <c r="K819" s="24" t="s">
        <v>39</v>
      </c>
      <c r="L819" s="19" t="s">
        <v>3139</v>
      </c>
      <c r="M819" s="14" t="s">
        <v>3140</v>
      </c>
      <c r="N819" s="20" t="s">
        <v>566</v>
      </c>
      <c r="O819" s="21">
        <v>43466.0</v>
      </c>
      <c r="P819" s="17">
        <v>2017.0</v>
      </c>
      <c r="Q819" s="22"/>
      <c r="R819" s="22"/>
      <c r="S819" s="22"/>
      <c r="T819" s="22"/>
      <c r="U819" s="22"/>
      <c r="V819" s="22"/>
      <c r="W819" s="22"/>
      <c r="X819" s="22"/>
      <c r="Y819" s="22"/>
      <c r="Z819" s="22"/>
      <c r="AA819" s="22"/>
      <c r="AB819" s="22"/>
      <c r="AC819" s="22"/>
      <c r="AD819" s="22"/>
      <c r="AE819" s="22"/>
      <c r="AF819" s="22"/>
    </row>
    <row r="820">
      <c r="A820" s="12"/>
      <c r="B820" s="12">
        <v>0.0</v>
      </c>
      <c r="C820" s="12">
        <v>0.0</v>
      </c>
      <c r="D820" s="61"/>
      <c r="E820" s="61">
        <v>43969.0</v>
      </c>
      <c r="F820" s="27" t="s">
        <v>3141</v>
      </c>
      <c r="G820" s="44"/>
      <c r="H820" s="39"/>
      <c r="I820" s="39"/>
      <c r="J820" s="17" t="s">
        <v>3142</v>
      </c>
      <c r="K820" s="24" t="s">
        <v>181</v>
      </c>
      <c r="L820" s="19" t="s">
        <v>3143</v>
      </c>
      <c r="M820" s="14" t="s">
        <v>3144</v>
      </c>
      <c r="N820" s="20" t="s">
        <v>1147</v>
      </c>
      <c r="O820" s="21">
        <v>43435.0</v>
      </c>
      <c r="P820" s="17">
        <v>2009.0</v>
      </c>
      <c r="Q820" s="22"/>
      <c r="R820" s="22"/>
      <c r="S820" s="22"/>
      <c r="T820" s="22"/>
      <c r="U820" s="22"/>
      <c r="V820" s="22"/>
      <c r="W820" s="22"/>
      <c r="X820" s="22"/>
      <c r="Y820" s="22"/>
      <c r="Z820" s="22"/>
      <c r="AA820" s="22"/>
      <c r="AB820" s="22"/>
      <c r="AC820" s="22"/>
      <c r="AD820" s="22"/>
      <c r="AE820" s="22"/>
      <c r="AF820" s="22"/>
    </row>
    <row r="821">
      <c r="A821" s="12"/>
      <c r="B821" s="12">
        <v>0.0</v>
      </c>
      <c r="C821" s="12">
        <v>0.0</v>
      </c>
      <c r="D821" s="61"/>
      <c r="E821" s="61">
        <v>43969.0</v>
      </c>
      <c r="F821" s="27" t="s">
        <v>3145</v>
      </c>
      <c r="G821" s="44"/>
      <c r="H821" s="39"/>
      <c r="I821" s="39"/>
      <c r="J821" s="17" t="s">
        <v>3146</v>
      </c>
      <c r="K821" s="24" t="s">
        <v>181</v>
      </c>
      <c r="L821" s="19" t="s">
        <v>3147</v>
      </c>
      <c r="M821" s="14" t="s">
        <v>3148</v>
      </c>
      <c r="N821" s="20" t="s">
        <v>482</v>
      </c>
      <c r="O821" s="21">
        <v>43831.0</v>
      </c>
      <c r="P821" s="17">
        <v>2018.0</v>
      </c>
      <c r="Q821" s="22"/>
      <c r="R821" s="22"/>
      <c r="S821" s="22"/>
      <c r="T821" s="22"/>
      <c r="U821" s="22"/>
      <c r="V821" s="22"/>
      <c r="W821" s="22"/>
      <c r="X821" s="22"/>
      <c r="Y821" s="22"/>
      <c r="Z821" s="22"/>
      <c r="AA821" s="22"/>
      <c r="AB821" s="22"/>
      <c r="AC821" s="22"/>
      <c r="AD821" s="22"/>
      <c r="AE821" s="22"/>
      <c r="AF821" s="22"/>
    </row>
    <row r="822">
      <c r="A822" s="12"/>
      <c r="B822" s="12">
        <v>0.0</v>
      </c>
      <c r="C822" s="12">
        <v>0.0</v>
      </c>
      <c r="D822" s="61"/>
      <c r="E822" s="61">
        <v>43969.0</v>
      </c>
      <c r="F822" s="27" t="s">
        <v>3149</v>
      </c>
      <c r="G822" s="44"/>
      <c r="H822" s="39"/>
      <c r="I822" s="39"/>
      <c r="J822" s="17" t="s">
        <v>3150</v>
      </c>
      <c r="K822" s="18"/>
      <c r="L822" s="19" t="s">
        <v>3151</v>
      </c>
      <c r="M822" s="43"/>
      <c r="N822" s="20" t="s">
        <v>3152</v>
      </c>
      <c r="O822" s="21">
        <v>40909.0</v>
      </c>
      <c r="P822" s="17">
        <v>2011.0</v>
      </c>
      <c r="Q822" s="22"/>
      <c r="R822" s="22"/>
      <c r="S822" s="22"/>
      <c r="T822" s="22"/>
      <c r="U822" s="22"/>
      <c r="V822" s="22"/>
      <c r="W822" s="22"/>
      <c r="X822" s="22"/>
      <c r="Y822" s="22"/>
      <c r="Z822" s="22"/>
      <c r="AA822" s="22"/>
      <c r="AB822" s="22"/>
      <c r="AC822" s="22"/>
      <c r="AD822" s="22"/>
      <c r="AE822" s="22"/>
      <c r="AF822" s="22"/>
    </row>
    <row r="823">
      <c r="A823" s="12"/>
      <c r="B823" s="12">
        <v>0.0</v>
      </c>
      <c r="C823" s="12">
        <v>0.0</v>
      </c>
      <c r="D823" s="61"/>
      <c r="E823" s="61">
        <v>43969.0</v>
      </c>
      <c r="F823" s="27" t="s">
        <v>3153</v>
      </c>
      <c r="G823" s="44"/>
      <c r="H823" s="39"/>
      <c r="I823" s="19" t="s">
        <v>3154</v>
      </c>
      <c r="J823" s="17" t="s">
        <v>3155</v>
      </c>
      <c r="K823" s="24" t="s">
        <v>962</v>
      </c>
      <c r="L823" s="19" t="s">
        <v>3156</v>
      </c>
      <c r="M823" s="14" t="s">
        <v>460</v>
      </c>
      <c r="N823" s="20" t="s">
        <v>3157</v>
      </c>
      <c r="O823" s="21">
        <v>43800.0</v>
      </c>
      <c r="P823" s="17">
        <v>2017.0</v>
      </c>
      <c r="Q823" s="22"/>
      <c r="R823" s="22"/>
      <c r="S823" s="22"/>
      <c r="T823" s="22"/>
      <c r="U823" s="22"/>
      <c r="V823" s="22"/>
      <c r="W823" s="22"/>
      <c r="X823" s="22"/>
      <c r="Y823" s="22"/>
      <c r="Z823" s="22"/>
      <c r="AA823" s="22"/>
      <c r="AB823" s="22"/>
      <c r="AC823" s="22"/>
      <c r="AD823" s="22"/>
      <c r="AE823" s="22"/>
      <c r="AF823" s="22"/>
    </row>
    <row r="824">
      <c r="A824" s="12"/>
      <c r="B824" s="12">
        <v>0.0</v>
      </c>
      <c r="C824" s="12">
        <v>0.0</v>
      </c>
      <c r="D824" s="61"/>
      <c r="E824" s="61">
        <v>43969.0</v>
      </c>
      <c r="F824" s="27" t="s">
        <v>3158</v>
      </c>
      <c r="G824" s="44"/>
      <c r="H824" s="39"/>
      <c r="I824" s="19" t="s">
        <v>3159</v>
      </c>
      <c r="J824" s="17" t="s">
        <v>3160</v>
      </c>
      <c r="K824" s="24" t="s">
        <v>862</v>
      </c>
      <c r="L824" s="19" t="s">
        <v>3161</v>
      </c>
      <c r="M824" s="14" t="s">
        <v>3162</v>
      </c>
      <c r="N824" s="20" t="s">
        <v>548</v>
      </c>
      <c r="O824" s="21">
        <v>43556.0</v>
      </c>
      <c r="P824" s="17">
        <v>2017.0</v>
      </c>
      <c r="Q824" s="22"/>
      <c r="R824" s="22"/>
      <c r="S824" s="22"/>
      <c r="T824" s="22"/>
      <c r="U824" s="22"/>
      <c r="V824" s="22"/>
      <c r="W824" s="22"/>
      <c r="X824" s="22"/>
      <c r="Y824" s="22"/>
      <c r="Z824" s="22"/>
      <c r="AA824" s="22"/>
      <c r="AB824" s="22"/>
      <c r="AC824" s="22"/>
      <c r="AD824" s="22"/>
      <c r="AE824" s="22"/>
      <c r="AF824" s="22"/>
    </row>
    <row r="825">
      <c r="A825" s="12"/>
      <c r="B825" s="12">
        <v>0.0</v>
      </c>
      <c r="C825" s="12">
        <v>0.0</v>
      </c>
      <c r="D825" s="61"/>
      <c r="E825" s="61">
        <v>43969.0</v>
      </c>
      <c r="F825" s="27" t="s">
        <v>3163</v>
      </c>
      <c r="G825" s="44"/>
      <c r="H825" s="39"/>
      <c r="I825" s="19" t="s">
        <v>3164</v>
      </c>
      <c r="J825" s="17" t="s">
        <v>3165</v>
      </c>
      <c r="K825" s="24" t="s">
        <v>181</v>
      </c>
      <c r="L825" s="19" t="s">
        <v>3166</v>
      </c>
      <c r="M825" s="14" t="s">
        <v>3167</v>
      </c>
      <c r="N825" s="20" t="s">
        <v>3168</v>
      </c>
      <c r="O825" s="21">
        <v>43678.0</v>
      </c>
      <c r="P825" s="17">
        <v>2012.0</v>
      </c>
      <c r="Q825" s="22"/>
      <c r="R825" s="22"/>
      <c r="S825" s="22"/>
      <c r="T825" s="22"/>
      <c r="U825" s="22"/>
      <c r="V825" s="22"/>
      <c r="W825" s="22"/>
      <c r="X825" s="22"/>
      <c r="Y825" s="22"/>
      <c r="Z825" s="22"/>
      <c r="AA825" s="22"/>
      <c r="AB825" s="22"/>
      <c r="AC825" s="22"/>
      <c r="AD825" s="22"/>
      <c r="AE825" s="22"/>
      <c r="AF825" s="22"/>
    </row>
    <row r="826">
      <c r="A826" s="12"/>
      <c r="B826" s="12">
        <v>0.0</v>
      </c>
      <c r="C826" s="12">
        <v>0.0</v>
      </c>
      <c r="D826" s="61"/>
      <c r="E826" s="61">
        <v>43969.0</v>
      </c>
      <c r="F826" s="27" t="s">
        <v>3169</v>
      </c>
      <c r="G826" s="44"/>
      <c r="H826" s="39"/>
      <c r="I826" s="19" t="s">
        <v>3170</v>
      </c>
      <c r="J826" s="17" t="s">
        <v>1149</v>
      </c>
      <c r="K826" s="24" t="s">
        <v>862</v>
      </c>
      <c r="L826" s="19" t="s">
        <v>3171</v>
      </c>
      <c r="M826" s="14" t="s">
        <v>3172</v>
      </c>
      <c r="N826" s="20" t="s">
        <v>3173</v>
      </c>
      <c r="O826" s="21">
        <v>43891.0</v>
      </c>
      <c r="P826" s="17">
        <v>2017.0</v>
      </c>
      <c r="Q826" s="22"/>
      <c r="R826" s="22"/>
      <c r="S826" s="22"/>
      <c r="T826" s="22"/>
      <c r="U826" s="22"/>
      <c r="V826" s="22"/>
      <c r="W826" s="22"/>
      <c r="X826" s="22"/>
      <c r="Y826" s="22"/>
      <c r="Z826" s="22"/>
      <c r="AA826" s="22"/>
      <c r="AB826" s="22"/>
      <c r="AC826" s="22"/>
      <c r="AD826" s="22"/>
      <c r="AE826" s="22"/>
      <c r="AF826" s="22"/>
    </row>
    <row r="827">
      <c r="A827" s="12"/>
      <c r="B827" s="12">
        <v>0.0</v>
      </c>
      <c r="C827" s="12">
        <v>0.0</v>
      </c>
      <c r="D827" s="61"/>
      <c r="E827" s="61">
        <v>43969.0</v>
      </c>
      <c r="F827" s="27" t="s">
        <v>3174</v>
      </c>
      <c r="G827" s="44"/>
      <c r="H827" s="19" t="s">
        <v>3175</v>
      </c>
      <c r="I827" s="19" t="s">
        <v>3176</v>
      </c>
      <c r="J827" s="17" t="s">
        <v>3177</v>
      </c>
      <c r="K827" s="24" t="s">
        <v>181</v>
      </c>
      <c r="L827" s="19" t="s">
        <v>3178</v>
      </c>
      <c r="M827" s="14" t="s">
        <v>3179</v>
      </c>
      <c r="N827" s="20" t="s">
        <v>731</v>
      </c>
      <c r="O827" s="21">
        <v>43525.0</v>
      </c>
      <c r="P827" s="17">
        <v>2009.0</v>
      </c>
      <c r="Q827" s="22"/>
      <c r="R827" s="22"/>
      <c r="S827" s="22"/>
      <c r="T827" s="22"/>
      <c r="U827" s="22"/>
      <c r="V827" s="22"/>
      <c r="W827" s="22"/>
      <c r="X827" s="22"/>
      <c r="Y827" s="22"/>
      <c r="Z827" s="22"/>
      <c r="AA827" s="22"/>
      <c r="AB827" s="22"/>
      <c r="AC827" s="22"/>
      <c r="AD827" s="22"/>
      <c r="AE827" s="22"/>
      <c r="AF827" s="22"/>
    </row>
    <row r="828">
      <c r="A828" s="12"/>
      <c r="B828" s="12">
        <v>0.0</v>
      </c>
      <c r="C828" s="12">
        <v>0.0</v>
      </c>
      <c r="D828" s="61"/>
      <c r="E828" s="61">
        <v>43969.0</v>
      </c>
      <c r="F828" s="27" t="s">
        <v>3180</v>
      </c>
      <c r="G828" s="44"/>
      <c r="H828" s="39"/>
      <c r="I828" s="39"/>
      <c r="J828" s="17" t="s">
        <v>3181</v>
      </c>
      <c r="K828" s="24" t="s">
        <v>181</v>
      </c>
      <c r="L828" s="19" t="s">
        <v>3182</v>
      </c>
      <c r="M828" s="14" t="s">
        <v>3183</v>
      </c>
      <c r="N828" s="20" t="s">
        <v>548</v>
      </c>
      <c r="O828" s="21">
        <v>43160.0</v>
      </c>
      <c r="P828" s="17">
        <v>2013.0</v>
      </c>
      <c r="Q828" s="22"/>
      <c r="R828" s="22"/>
      <c r="S828" s="22"/>
      <c r="T828" s="22"/>
      <c r="U828" s="22"/>
      <c r="V828" s="22"/>
      <c r="W828" s="22"/>
      <c r="X828" s="22"/>
      <c r="Y828" s="22"/>
      <c r="Z828" s="22"/>
      <c r="AA828" s="22"/>
      <c r="AB828" s="22"/>
      <c r="AC828" s="22"/>
      <c r="AD828" s="22"/>
      <c r="AE828" s="22"/>
      <c r="AF828" s="22"/>
    </row>
    <row r="829">
      <c r="A829" s="12"/>
      <c r="B829" s="12">
        <v>0.0</v>
      </c>
      <c r="C829" s="12">
        <v>0.0</v>
      </c>
      <c r="D829" s="61"/>
      <c r="E829" s="61">
        <v>43969.0</v>
      </c>
      <c r="F829" s="27" t="s">
        <v>3184</v>
      </c>
      <c r="G829" s="44"/>
      <c r="H829" s="39"/>
      <c r="I829" s="39"/>
      <c r="J829" s="17" t="s">
        <v>3185</v>
      </c>
      <c r="K829" s="24" t="s">
        <v>39</v>
      </c>
      <c r="L829" s="19" t="s">
        <v>3186</v>
      </c>
      <c r="M829" s="14" t="s">
        <v>3187</v>
      </c>
      <c r="N829" s="20" t="s">
        <v>1177</v>
      </c>
      <c r="O829" s="21">
        <v>43891.0</v>
      </c>
      <c r="P829" s="17">
        <v>2016.0</v>
      </c>
      <c r="Q829" s="22"/>
      <c r="R829" s="22"/>
      <c r="S829" s="22"/>
      <c r="T829" s="22"/>
      <c r="U829" s="22"/>
      <c r="V829" s="22"/>
      <c r="W829" s="22"/>
      <c r="X829" s="22"/>
      <c r="Y829" s="22"/>
      <c r="Z829" s="22"/>
      <c r="AA829" s="22"/>
      <c r="AB829" s="22"/>
      <c r="AC829" s="22"/>
      <c r="AD829" s="22"/>
      <c r="AE829" s="22"/>
      <c r="AF829" s="22"/>
    </row>
    <row r="830">
      <c r="A830" s="12"/>
      <c r="B830" s="12">
        <v>0.0</v>
      </c>
      <c r="C830" s="12">
        <v>0.0</v>
      </c>
      <c r="D830" s="61"/>
      <c r="E830" s="61">
        <v>43969.0</v>
      </c>
      <c r="F830" s="27" t="s">
        <v>3188</v>
      </c>
      <c r="G830" s="44"/>
      <c r="H830" s="39"/>
      <c r="I830" s="39"/>
      <c r="J830" s="17" t="s">
        <v>3189</v>
      </c>
      <c r="K830" s="24" t="s">
        <v>39</v>
      </c>
      <c r="L830" s="19" t="s">
        <v>3190</v>
      </c>
      <c r="M830" s="14" t="s">
        <v>3114</v>
      </c>
      <c r="N830" s="20" t="s">
        <v>3119</v>
      </c>
      <c r="O830" s="21">
        <v>43647.0</v>
      </c>
      <c r="P830" s="17">
        <v>2017.0</v>
      </c>
      <c r="Q830" s="22"/>
      <c r="R830" s="22"/>
      <c r="S830" s="22"/>
      <c r="T830" s="22"/>
      <c r="U830" s="22"/>
      <c r="V830" s="22"/>
      <c r="W830" s="22"/>
      <c r="X830" s="22"/>
      <c r="Y830" s="22"/>
      <c r="Z830" s="22"/>
      <c r="AA830" s="22"/>
      <c r="AB830" s="22"/>
      <c r="AC830" s="22"/>
      <c r="AD830" s="22"/>
      <c r="AE830" s="22"/>
      <c r="AF830" s="22"/>
    </row>
    <row r="831">
      <c r="A831" s="12"/>
      <c r="B831" s="12">
        <v>0.0</v>
      </c>
      <c r="C831" s="12">
        <v>0.0</v>
      </c>
      <c r="D831" s="61"/>
      <c r="E831" s="61">
        <v>43969.0</v>
      </c>
      <c r="F831" s="27" t="s">
        <v>3191</v>
      </c>
      <c r="G831" s="44"/>
      <c r="H831" s="39"/>
      <c r="I831" s="19" t="s">
        <v>3192</v>
      </c>
      <c r="J831" s="17" t="s">
        <v>3193</v>
      </c>
      <c r="K831" s="24" t="s">
        <v>962</v>
      </c>
      <c r="L831" s="19" t="s">
        <v>3194</v>
      </c>
      <c r="M831" s="14" t="s">
        <v>3195</v>
      </c>
      <c r="N831" s="20" t="s">
        <v>3196</v>
      </c>
      <c r="O831" s="21">
        <v>43891.0</v>
      </c>
      <c r="P831" s="17">
        <v>2017.0</v>
      </c>
      <c r="Q831" s="22"/>
      <c r="R831" s="22"/>
      <c r="S831" s="22"/>
      <c r="T831" s="22"/>
      <c r="U831" s="22"/>
      <c r="V831" s="22"/>
      <c r="W831" s="22"/>
      <c r="X831" s="22"/>
      <c r="Y831" s="22"/>
      <c r="Z831" s="22"/>
      <c r="AA831" s="22"/>
      <c r="AB831" s="22"/>
      <c r="AC831" s="22"/>
      <c r="AD831" s="22"/>
      <c r="AE831" s="22"/>
      <c r="AF831" s="22"/>
    </row>
    <row r="832">
      <c r="A832" s="12"/>
      <c r="B832" s="12">
        <v>0.0</v>
      </c>
      <c r="C832" s="12">
        <v>0.0</v>
      </c>
      <c r="D832" s="61"/>
      <c r="E832" s="61">
        <v>43969.0</v>
      </c>
      <c r="F832" s="27" t="s">
        <v>3197</v>
      </c>
      <c r="G832" s="44"/>
      <c r="H832" s="39"/>
      <c r="I832" s="39"/>
      <c r="J832" s="17" t="s">
        <v>3198</v>
      </c>
      <c r="K832" s="24" t="s">
        <v>39</v>
      </c>
      <c r="L832" s="19" t="s">
        <v>3199</v>
      </c>
      <c r="M832" s="14" t="s">
        <v>3200</v>
      </c>
      <c r="N832" s="20" t="s">
        <v>3201</v>
      </c>
      <c r="O832" s="21">
        <v>42430.0</v>
      </c>
      <c r="P832" s="17">
        <v>2013.0</v>
      </c>
      <c r="Q832" s="22"/>
      <c r="R832" s="22"/>
      <c r="S832" s="22"/>
      <c r="T832" s="22"/>
      <c r="U832" s="22"/>
      <c r="V832" s="22"/>
      <c r="W832" s="22"/>
      <c r="X832" s="22"/>
      <c r="Y832" s="22"/>
      <c r="Z832" s="22"/>
      <c r="AA832" s="22"/>
      <c r="AB832" s="22"/>
      <c r="AC832" s="22"/>
      <c r="AD832" s="22"/>
      <c r="AE832" s="22"/>
      <c r="AF832" s="22"/>
    </row>
    <row r="833">
      <c r="A833" s="12"/>
      <c r="B833" s="12">
        <v>0.0</v>
      </c>
      <c r="C833" s="12">
        <v>0.0</v>
      </c>
      <c r="D833" s="61"/>
      <c r="E833" s="61">
        <v>43969.0</v>
      </c>
      <c r="F833" s="27" t="s">
        <v>3202</v>
      </c>
      <c r="G833" s="44"/>
      <c r="H833" s="39"/>
      <c r="I833" s="19" t="s">
        <v>3203</v>
      </c>
      <c r="J833" s="17" t="s">
        <v>3204</v>
      </c>
      <c r="K833" s="24" t="s">
        <v>181</v>
      </c>
      <c r="L833" s="19" t="s">
        <v>3205</v>
      </c>
      <c r="M833" s="14" t="s">
        <v>3206</v>
      </c>
      <c r="N833" s="20" t="s">
        <v>3207</v>
      </c>
      <c r="O833" s="21">
        <v>43922.0</v>
      </c>
      <c r="P833" s="17">
        <v>2019.0</v>
      </c>
      <c r="Q833" s="22"/>
      <c r="R833" s="22"/>
      <c r="S833" s="22"/>
      <c r="T833" s="22"/>
      <c r="U833" s="22"/>
      <c r="V833" s="22"/>
      <c r="W833" s="22"/>
      <c r="X833" s="22"/>
      <c r="Y833" s="22"/>
      <c r="Z833" s="22"/>
      <c r="AA833" s="22"/>
      <c r="AB833" s="22"/>
      <c r="AC833" s="22"/>
      <c r="AD833" s="22"/>
      <c r="AE833" s="22"/>
      <c r="AF833" s="22"/>
    </row>
    <row r="834">
      <c r="A834" s="12"/>
      <c r="B834" s="12">
        <v>0.0</v>
      </c>
      <c r="C834" s="12">
        <v>0.0</v>
      </c>
      <c r="D834" s="61"/>
      <c r="E834" s="61">
        <v>43969.0</v>
      </c>
      <c r="F834" s="27" t="s">
        <v>3208</v>
      </c>
      <c r="G834" s="44"/>
      <c r="H834" s="39"/>
      <c r="I834" s="39"/>
      <c r="J834" s="17" t="s">
        <v>3209</v>
      </c>
      <c r="K834" s="24" t="s">
        <v>181</v>
      </c>
      <c r="L834" s="19" t="s">
        <v>3210</v>
      </c>
      <c r="M834" s="14" t="s">
        <v>1555</v>
      </c>
      <c r="N834" s="20" t="s">
        <v>548</v>
      </c>
      <c r="O834" s="21">
        <v>43525.0</v>
      </c>
      <c r="P834" s="17">
        <v>2015.0</v>
      </c>
      <c r="Q834" s="22"/>
      <c r="R834" s="22"/>
      <c r="S834" s="22"/>
      <c r="T834" s="22"/>
      <c r="U834" s="22"/>
      <c r="V834" s="22"/>
      <c r="W834" s="22"/>
      <c r="X834" s="22"/>
      <c r="Y834" s="22"/>
      <c r="Z834" s="22"/>
      <c r="AA834" s="22"/>
      <c r="AB834" s="22"/>
      <c r="AC834" s="22"/>
      <c r="AD834" s="22"/>
      <c r="AE834" s="22"/>
      <c r="AF834" s="22"/>
    </row>
    <row r="835">
      <c r="A835" s="12"/>
      <c r="B835" s="12">
        <v>0.0</v>
      </c>
      <c r="C835" s="12">
        <v>0.0</v>
      </c>
      <c r="D835" s="61"/>
      <c r="E835" s="61">
        <v>43969.0</v>
      </c>
      <c r="F835" s="27" t="s">
        <v>3211</v>
      </c>
      <c r="G835" s="44"/>
      <c r="H835" s="39"/>
      <c r="I835" s="39"/>
      <c r="J835" s="17" t="s">
        <v>3198</v>
      </c>
      <c r="K835" s="24" t="s">
        <v>181</v>
      </c>
      <c r="L835" s="19" t="s">
        <v>3212</v>
      </c>
      <c r="M835" s="14" t="s">
        <v>3213</v>
      </c>
      <c r="N835" s="20" t="s">
        <v>774</v>
      </c>
      <c r="O835" s="21">
        <v>41334.0</v>
      </c>
      <c r="P835" s="17">
        <v>2005.0</v>
      </c>
      <c r="Q835" s="22"/>
      <c r="R835" s="22"/>
      <c r="S835" s="22"/>
      <c r="T835" s="22"/>
      <c r="U835" s="22"/>
      <c r="V835" s="22"/>
      <c r="W835" s="22"/>
      <c r="X835" s="22"/>
      <c r="Y835" s="22"/>
      <c r="Z835" s="22"/>
      <c r="AA835" s="22"/>
      <c r="AB835" s="22"/>
      <c r="AC835" s="22"/>
      <c r="AD835" s="22"/>
      <c r="AE835" s="22"/>
      <c r="AF835" s="22"/>
    </row>
    <row r="836">
      <c r="A836" s="12"/>
      <c r="B836" s="12">
        <v>0.0</v>
      </c>
      <c r="C836" s="12">
        <v>0.0</v>
      </c>
      <c r="D836" s="61"/>
      <c r="E836" s="61">
        <v>43969.0</v>
      </c>
      <c r="F836" s="27" t="s">
        <v>3214</v>
      </c>
      <c r="G836" s="44"/>
      <c r="H836" s="39"/>
      <c r="I836" s="39"/>
      <c r="J836" s="17" t="s">
        <v>3215</v>
      </c>
      <c r="K836" s="24" t="s">
        <v>962</v>
      </c>
      <c r="L836" s="19" t="s">
        <v>3216</v>
      </c>
      <c r="M836" s="14" t="s">
        <v>3217</v>
      </c>
      <c r="N836" s="20" t="s">
        <v>102</v>
      </c>
      <c r="O836" s="21">
        <v>42979.0</v>
      </c>
      <c r="P836" s="17">
        <v>2016.0</v>
      </c>
      <c r="Q836" s="22"/>
      <c r="R836" s="22"/>
      <c r="S836" s="22"/>
      <c r="T836" s="22"/>
      <c r="U836" s="22"/>
      <c r="V836" s="22"/>
      <c r="W836" s="22"/>
      <c r="X836" s="22"/>
      <c r="Y836" s="22"/>
      <c r="Z836" s="22"/>
      <c r="AA836" s="22"/>
      <c r="AB836" s="22"/>
      <c r="AC836" s="22"/>
      <c r="AD836" s="22"/>
      <c r="AE836" s="22"/>
      <c r="AF836" s="22"/>
    </row>
    <row r="837">
      <c r="A837" s="12"/>
      <c r="B837" s="12">
        <v>0.0</v>
      </c>
      <c r="C837" s="12">
        <v>0.0</v>
      </c>
      <c r="D837" s="61"/>
      <c r="E837" s="61">
        <v>43969.0</v>
      </c>
      <c r="F837" s="27" t="s">
        <v>3218</v>
      </c>
      <c r="G837" s="44"/>
      <c r="H837" s="39"/>
      <c r="I837" s="19" t="s">
        <v>3219</v>
      </c>
      <c r="J837" s="17" t="s">
        <v>3220</v>
      </c>
      <c r="K837" s="24" t="s">
        <v>181</v>
      </c>
      <c r="L837" s="19" t="s">
        <v>3221</v>
      </c>
      <c r="M837" s="14" t="s">
        <v>3222</v>
      </c>
      <c r="N837" s="20" t="s">
        <v>3223</v>
      </c>
      <c r="O837" s="21">
        <v>43586.0</v>
      </c>
      <c r="P837" s="17">
        <v>2018.0</v>
      </c>
      <c r="Q837" s="22"/>
      <c r="R837" s="22"/>
      <c r="S837" s="22"/>
      <c r="T837" s="22"/>
      <c r="U837" s="22"/>
      <c r="V837" s="22"/>
      <c r="W837" s="22"/>
      <c r="X837" s="22"/>
      <c r="Y837" s="22"/>
      <c r="Z837" s="22"/>
      <c r="AA837" s="22"/>
      <c r="AB837" s="22"/>
      <c r="AC837" s="22"/>
      <c r="AD837" s="22"/>
      <c r="AE837" s="22"/>
      <c r="AF837" s="22"/>
    </row>
    <row r="838">
      <c r="A838" s="12"/>
      <c r="B838" s="12">
        <v>0.0</v>
      </c>
      <c r="C838" s="12">
        <v>0.0</v>
      </c>
      <c r="D838" s="61"/>
      <c r="E838" s="61">
        <v>43969.0</v>
      </c>
      <c r="F838" s="27" t="s">
        <v>3224</v>
      </c>
      <c r="G838" s="44"/>
      <c r="H838" s="39"/>
      <c r="I838" s="39"/>
      <c r="J838" s="17" t="s">
        <v>3209</v>
      </c>
      <c r="K838" s="24" t="s">
        <v>862</v>
      </c>
      <c r="L838" s="19" t="s">
        <v>3225</v>
      </c>
      <c r="M838" s="14" t="s">
        <v>3226</v>
      </c>
      <c r="N838" s="20" t="s">
        <v>783</v>
      </c>
      <c r="O838" s="21">
        <v>43405.0</v>
      </c>
      <c r="P838" s="17">
        <v>2016.0</v>
      </c>
      <c r="Q838" s="22"/>
      <c r="R838" s="22"/>
      <c r="S838" s="22"/>
      <c r="T838" s="22"/>
      <c r="U838" s="22"/>
      <c r="V838" s="22"/>
      <c r="W838" s="22"/>
      <c r="X838" s="22"/>
      <c r="Y838" s="22"/>
      <c r="Z838" s="22"/>
      <c r="AA838" s="22"/>
      <c r="AB838" s="22"/>
      <c r="AC838" s="22"/>
      <c r="AD838" s="22"/>
      <c r="AE838" s="22"/>
      <c r="AF838" s="22"/>
    </row>
    <row r="839">
      <c r="A839" s="12"/>
      <c r="B839" s="12">
        <v>0.0</v>
      </c>
      <c r="C839" s="12">
        <v>0.0</v>
      </c>
      <c r="D839" s="61"/>
      <c r="E839" s="61">
        <v>43969.0</v>
      </c>
      <c r="F839" s="27" t="s">
        <v>3227</v>
      </c>
      <c r="G839" s="44"/>
      <c r="H839" s="39"/>
      <c r="I839" s="39"/>
      <c r="J839" s="17" t="s">
        <v>3228</v>
      </c>
      <c r="K839" s="24" t="s">
        <v>39</v>
      </c>
      <c r="L839" s="19" t="s">
        <v>3229</v>
      </c>
      <c r="M839" s="14" t="s">
        <v>3230</v>
      </c>
      <c r="N839" s="20" t="s">
        <v>1147</v>
      </c>
      <c r="O839" s="21">
        <v>43891.0</v>
      </c>
      <c r="P839" s="17">
        <v>2012.0</v>
      </c>
      <c r="Q839" s="22"/>
      <c r="R839" s="22"/>
      <c r="S839" s="22"/>
      <c r="T839" s="22"/>
      <c r="U839" s="22"/>
      <c r="V839" s="22"/>
      <c r="W839" s="22"/>
      <c r="X839" s="22"/>
      <c r="Y839" s="22"/>
      <c r="Z839" s="22"/>
      <c r="AA839" s="22"/>
      <c r="AB839" s="22"/>
      <c r="AC839" s="22"/>
      <c r="AD839" s="22"/>
      <c r="AE839" s="22"/>
      <c r="AF839" s="22"/>
    </row>
    <row r="840">
      <c r="A840" s="12"/>
      <c r="B840" s="12">
        <v>0.0</v>
      </c>
      <c r="C840" s="12">
        <v>0.0</v>
      </c>
      <c r="D840" s="61"/>
      <c r="E840" s="61">
        <v>43969.0</v>
      </c>
      <c r="F840" s="27" t="s">
        <v>3231</v>
      </c>
      <c r="G840" s="44"/>
      <c r="H840" s="39"/>
      <c r="I840" s="39"/>
      <c r="J840" s="17" t="s">
        <v>3232</v>
      </c>
      <c r="K840" s="24" t="s">
        <v>39</v>
      </c>
      <c r="L840" s="19" t="s">
        <v>3233</v>
      </c>
      <c r="M840" s="14" t="s">
        <v>3234</v>
      </c>
      <c r="N840" s="20" t="s">
        <v>3235</v>
      </c>
      <c r="O840" s="21">
        <v>42278.0</v>
      </c>
      <c r="P840" s="17">
        <v>2014.0</v>
      </c>
      <c r="Q840" s="22"/>
      <c r="R840" s="22"/>
      <c r="S840" s="22"/>
      <c r="T840" s="22"/>
      <c r="U840" s="22"/>
      <c r="V840" s="22"/>
      <c r="W840" s="22"/>
      <c r="X840" s="22"/>
      <c r="Y840" s="22"/>
      <c r="Z840" s="22"/>
      <c r="AA840" s="22"/>
      <c r="AB840" s="22"/>
      <c r="AC840" s="22"/>
      <c r="AD840" s="22"/>
      <c r="AE840" s="22"/>
      <c r="AF840" s="22"/>
    </row>
    <row r="841">
      <c r="A841" s="12"/>
      <c r="B841" s="12">
        <v>0.0</v>
      </c>
      <c r="C841" s="12">
        <v>0.0</v>
      </c>
      <c r="D841" s="61"/>
      <c r="E841" s="61">
        <v>43969.0</v>
      </c>
      <c r="F841" s="27" t="s">
        <v>3236</v>
      </c>
      <c r="G841" s="44"/>
      <c r="H841" s="39"/>
      <c r="I841" s="39"/>
      <c r="J841" s="17" t="s">
        <v>3237</v>
      </c>
      <c r="K841" s="24" t="s">
        <v>181</v>
      </c>
      <c r="L841" s="19" t="s">
        <v>3238</v>
      </c>
      <c r="M841" s="14" t="s">
        <v>3239</v>
      </c>
      <c r="N841" s="20" t="s">
        <v>73</v>
      </c>
      <c r="O841" s="21">
        <v>43862.0</v>
      </c>
      <c r="P841" s="17">
        <v>2017.0</v>
      </c>
      <c r="Q841" s="22"/>
      <c r="R841" s="22"/>
      <c r="S841" s="22"/>
      <c r="T841" s="22"/>
      <c r="U841" s="22"/>
      <c r="V841" s="22"/>
      <c r="W841" s="22"/>
      <c r="X841" s="22"/>
      <c r="Y841" s="22"/>
      <c r="Z841" s="22"/>
      <c r="AA841" s="22"/>
      <c r="AB841" s="22"/>
      <c r="AC841" s="22"/>
      <c r="AD841" s="22"/>
      <c r="AE841" s="22"/>
      <c r="AF841" s="22"/>
    </row>
    <row r="842">
      <c r="A842" s="12"/>
      <c r="B842" s="12">
        <v>0.0</v>
      </c>
      <c r="C842" s="12">
        <v>0.0</v>
      </c>
      <c r="D842" s="61"/>
      <c r="E842" s="61">
        <v>43969.0</v>
      </c>
      <c r="F842" s="27" t="s">
        <v>3240</v>
      </c>
      <c r="G842" s="44"/>
      <c r="H842" s="39"/>
      <c r="I842" s="39"/>
      <c r="J842" s="17" t="s">
        <v>3241</v>
      </c>
      <c r="K842" s="24" t="s">
        <v>962</v>
      </c>
      <c r="L842" s="19" t="s">
        <v>3242</v>
      </c>
      <c r="M842" s="14" t="s">
        <v>3243</v>
      </c>
      <c r="N842" s="20" t="s">
        <v>3244</v>
      </c>
      <c r="O842" s="21">
        <v>41395.0</v>
      </c>
      <c r="P842" s="17">
        <v>2012.0</v>
      </c>
      <c r="Q842" s="22"/>
      <c r="R842" s="22"/>
      <c r="S842" s="22"/>
      <c r="T842" s="22"/>
      <c r="U842" s="22"/>
      <c r="V842" s="22"/>
      <c r="W842" s="22"/>
      <c r="X842" s="22"/>
      <c r="Y842" s="22"/>
      <c r="Z842" s="22"/>
      <c r="AA842" s="22"/>
      <c r="AB842" s="22"/>
      <c r="AC842" s="22"/>
      <c r="AD842" s="22"/>
      <c r="AE842" s="22"/>
      <c r="AF842" s="22"/>
    </row>
    <row r="843">
      <c r="A843" s="12"/>
      <c r="B843" s="12">
        <v>0.0</v>
      </c>
      <c r="C843" s="12">
        <v>0.0</v>
      </c>
      <c r="D843" s="61"/>
      <c r="E843" s="61">
        <v>43969.0</v>
      </c>
      <c r="F843" s="27" t="s">
        <v>3245</v>
      </c>
      <c r="G843" s="44"/>
      <c r="H843" s="39"/>
      <c r="I843" s="39"/>
      <c r="J843" s="17" t="s">
        <v>3246</v>
      </c>
      <c r="K843" s="24" t="s">
        <v>86</v>
      </c>
      <c r="L843" s="19" t="s">
        <v>3247</v>
      </c>
      <c r="M843" s="14" t="s">
        <v>3248</v>
      </c>
      <c r="N843" s="20" t="s">
        <v>3020</v>
      </c>
      <c r="O843" s="21">
        <v>42948.0</v>
      </c>
      <c r="P843" s="17">
        <v>2013.0</v>
      </c>
      <c r="Q843" s="22"/>
      <c r="R843" s="22"/>
      <c r="S843" s="22"/>
      <c r="T843" s="22"/>
      <c r="U843" s="22"/>
      <c r="V843" s="22"/>
      <c r="W843" s="22"/>
      <c r="X843" s="22"/>
      <c r="Y843" s="22"/>
      <c r="Z843" s="22"/>
      <c r="AA843" s="22"/>
      <c r="AB843" s="22"/>
      <c r="AC843" s="22"/>
      <c r="AD843" s="22"/>
      <c r="AE843" s="22"/>
      <c r="AF843" s="22"/>
    </row>
    <row r="844">
      <c r="A844" s="12"/>
      <c r="B844" s="12">
        <v>0.0</v>
      </c>
      <c r="C844" s="12">
        <v>0.0</v>
      </c>
      <c r="D844" s="61"/>
      <c r="E844" s="61">
        <v>43969.0</v>
      </c>
      <c r="F844" s="27" t="s">
        <v>3249</v>
      </c>
      <c r="G844" s="44"/>
      <c r="H844" s="39"/>
      <c r="I844" s="39"/>
      <c r="J844" s="17" t="s">
        <v>3250</v>
      </c>
      <c r="K844" s="24" t="s">
        <v>181</v>
      </c>
      <c r="L844" s="19" t="s">
        <v>3251</v>
      </c>
      <c r="M844" s="14" t="s">
        <v>30</v>
      </c>
      <c r="N844" s="20" t="s">
        <v>30</v>
      </c>
      <c r="O844" s="21">
        <v>41122.0</v>
      </c>
      <c r="P844" s="17">
        <v>2011.0</v>
      </c>
      <c r="Q844" s="22"/>
      <c r="R844" s="22"/>
      <c r="S844" s="22"/>
      <c r="T844" s="22"/>
      <c r="U844" s="22"/>
      <c r="V844" s="22"/>
      <c r="W844" s="22"/>
      <c r="X844" s="22"/>
      <c r="Y844" s="22"/>
      <c r="Z844" s="22"/>
      <c r="AA844" s="22"/>
      <c r="AB844" s="22"/>
      <c r="AC844" s="22"/>
      <c r="AD844" s="22"/>
      <c r="AE844" s="22"/>
      <c r="AF844" s="22"/>
    </row>
    <row r="845">
      <c r="A845" s="12"/>
      <c r="B845" s="12">
        <v>0.0</v>
      </c>
      <c r="C845" s="12">
        <v>0.0</v>
      </c>
      <c r="D845" s="61"/>
      <c r="E845" s="61">
        <v>43969.0</v>
      </c>
      <c r="F845" s="27" t="s">
        <v>3252</v>
      </c>
      <c r="G845" s="44"/>
      <c r="H845" s="39"/>
      <c r="I845" s="19" t="s">
        <v>3253</v>
      </c>
      <c r="J845" s="17" t="s">
        <v>3254</v>
      </c>
      <c r="K845" s="24" t="s">
        <v>930</v>
      </c>
      <c r="L845" s="19" t="s">
        <v>3255</v>
      </c>
      <c r="M845" s="14" t="s">
        <v>3256</v>
      </c>
      <c r="N845" s="20" t="s">
        <v>254</v>
      </c>
      <c r="O845" s="21">
        <v>43678.0</v>
      </c>
      <c r="P845" s="17">
        <v>2011.0</v>
      </c>
      <c r="Q845" s="22"/>
      <c r="R845" s="22"/>
      <c r="S845" s="22"/>
      <c r="T845" s="22"/>
      <c r="U845" s="22"/>
      <c r="V845" s="22"/>
      <c r="W845" s="22"/>
      <c r="X845" s="22"/>
      <c r="Y845" s="22"/>
      <c r="Z845" s="22"/>
      <c r="AA845" s="22"/>
      <c r="AB845" s="22"/>
      <c r="AC845" s="22"/>
      <c r="AD845" s="22"/>
      <c r="AE845" s="22"/>
      <c r="AF845" s="22"/>
    </row>
    <row r="846">
      <c r="A846" s="12"/>
      <c r="B846" s="12">
        <v>0.0</v>
      </c>
      <c r="C846" s="12">
        <v>0.0</v>
      </c>
      <c r="D846" s="61"/>
      <c r="E846" s="61">
        <v>43969.0</v>
      </c>
      <c r="F846" s="27" t="s">
        <v>3257</v>
      </c>
      <c r="G846" s="44"/>
      <c r="H846" s="39"/>
      <c r="I846" s="39"/>
      <c r="J846" s="14" t="s">
        <v>3258</v>
      </c>
      <c r="K846" s="24" t="s">
        <v>1741</v>
      </c>
      <c r="L846" s="19" t="s">
        <v>3259</v>
      </c>
      <c r="M846" s="14" t="s">
        <v>3260</v>
      </c>
      <c r="N846" s="20" t="s">
        <v>2975</v>
      </c>
      <c r="O846" s="21">
        <v>43282.0</v>
      </c>
      <c r="P846" s="17">
        <v>2013.0</v>
      </c>
      <c r="Q846" s="22"/>
      <c r="R846" s="22"/>
      <c r="S846" s="22"/>
      <c r="T846" s="22"/>
      <c r="U846" s="22"/>
      <c r="V846" s="22"/>
      <c r="W846" s="22"/>
      <c r="X846" s="22"/>
      <c r="Y846" s="22"/>
      <c r="Z846" s="22"/>
      <c r="AA846" s="22"/>
      <c r="AB846" s="22"/>
      <c r="AC846" s="22"/>
      <c r="AD846" s="22"/>
      <c r="AE846" s="22"/>
      <c r="AF846" s="22"/>
    </row>
    <row r="847">
      <c r="A847" s="12"/>
      <c r="B847" s="12">
        <v>0.0</v>
      </c>
      <c r="C847" s="12">
        <v>0.0</v>
      </c>
      <c r="D847" s="61"/>
      <c r="E847" s="61">
        <v>43969.0</v>
      </c>
      <c r="F847" s="27" t="s">
        <v>3261</v>
      </c>
      <c r="G847" s="44"/>
      <c r="H847" s="39"/>
      <c r="I847" s="39"/>
      <c r="J847" s="17" t="s">
        <v>3262</v>
      </c>
      <c r="K847" s="24" t="s">
        <v>86</v>
      </c>
      <c r="L847" s="19" t="s">
        <v>3263</v>
      </c>
      <c r="M847" s="14" t="s">
        <v>3264</v>
      </c>
      <c r="N847" s="20" t="s">
        <v>566</v>
      </c>
      <c r="O847" s="21">
        <v>43617.0</v>
      </c>
      <c r="P847" s="17">
        <v>2010.0</v>
      </c>
      <c r="Q847" s="22"/>
      <c r="R847" s="22"/>
      <c r="S847" s="22"/>
      <c r="T847" s="22"/>
      <c r="U847" s="22"/>
      <c r="V847" s="22"/>
      <c r="W847" s="22"/>
      <c r="X847" s="22"/>
      <c r="Y847" s="22"/>
      <c r="Z847" s="22"/>
      <c r="AA847" s="22"/>
      <c r="AB847" s="22"/>
      <c r="AC847" s="22"/>
      <c r="AD847" s="22"/>
      <c r="AE847" s="22"/>
      <c r="AF847" s="22"/>
    </row>
    <row r="848">
      <c r="A848" s="12"/>
      <c r="B848" s="12">
        <v>0.0</v>
      </c>
      <c r="C848" s="12">
        <v>0.0</v>
      </c>
      <c r="D848" s="61"/>
      <c r="E848" s="61">
        <v>43969.0</v>
      </c>
      <c r="F848" s="27" t="s">
        <v>3265</v>
      </c>
      <c r="G848" s="44"/>
      <c r="H848" s="19" t="s">
        <v>3266</v>
      </c>
      <c r="I848" s="39"/>
      <c r="J848" s="17" t="s">
        <v>3267</v>
      </c>
      <c r="K848" s="24" t="s">
        <v>39</v>
      </c>
      <c r="L848" s="19" t="s">
        <v>3268</v>
      </c>
      <c r="M848" s="14" t="s">
        <v>548</v>
      </c>
      <c r="N848" s="20" t="s">
        <v>548</v>
      </c>
      <c r="O848" s="21">
        <v>43221.0</v>
      </c>
      <c r="P848" s="17">
        <v>2017.0</v>
      </c>
      <c r="Q848" s="22"/>
      <c r="R848" s="22"/>
      <c r="S848" s="22"/>
      <c r="T848" s="22"/>
      <c r="U848" s="22"/>
      <c r="V848" s="22"/>
      <c r="W848" s="22"/>
      <c r="X848" s="22"/>
      <c r="Y848" s="22"/>
      <c r="Z848" s="22"/>
      <c r="AA848" s="22"/>
      <c r="AB848" s="22"/>
      <c r="AC848" s="22"/>
      <c r="AD848" s="22"/>
      <c r="AE848" s="22"/>
      <c r="AF848" s="22"/>
    </row>
    <row r="849">
      <c r="A849" s="12"/>
      <c r="B849" s="12">
        <v>0.0</v>
      </c>
      <c r="C849" s="12">
        <v>0.0</v>
      </c>
      <c r="D849" s="61"/>
      <c r="E849" s="61">
        <v>43969.0</v>
      </c>
      <c r="F849" s="27" t="s">
        <v>3269</v>
      </c>
      <c r="G849" s="44"/>
      <c r="H849" s="39"/>
      <c r="I849" s="39"/>
      <c r="J849" s="17" t="s">
        <v>3270</v>
      </c>
      <c r="K849" s="24" t="s">
        <v>86</v>
      </c>
      <c r="L849" s="19" t="s">
        <v>3271</v>
      </c>
      <c r="M849" s="14" t="s">
        <v>3272</v>
      </c>
      <c r="N849" s="20" t="s">
        <v>3273</v>
      </c>
      <c r="O849" s="21">
        <v>43466.0</v>
      </c>
      <c r="P849" s="17">
        <v>2011.0</v>
      </c>
      <c r="Q849" s="22"/>
      <c r="R849" s="22"/>
      <c r="S849" s="22"/>
      <c r="T849" s="22"/>
      <c r="U849" s="22"/>
      <c r="V849" s="22"/>
      <c r="W849" s="22"/>
      <c r="X849" s="22"/>
      <c r="Y849" s="22"/>
      <c r="Z849" s="22"/>
      <c r="AA849" s="22"/>
      <c r="AB849" s="22"/>
      <c r="AC849" s="22"/>
      <c r="AD849" s="22"/>
      <c r="AE849" s="22"/>
      <c r="AF849" s="22"/>
    </row>
    <row r="850">
      <c r="A850" s="12"/>
      <c r="B850" s="12">
        <v>0.0</v>
      </c>
      <c r="C850" s="12">
        <v>0.0</v>
      </c>
      <c r="D850" s="61"/>
      <c r="E850" s="61">
        <v>43969.0</v>
      </c>
      <c r="F850" s="27" t="s">
        <v>3274</v>
      </c>
      <c r="G850" s="44"/>
      <c r="H850" s="39"/>
      <c r="I850" s="39"/>
      <c r="J850" s="17" t="s">
        <v>3275</v>
      </c>
      <c r="K850" s="24" t="s">
        <v>86</v>
      </c>
      <c r="L850" s="19" t="s">
        <v>3276</v>
      </c>
      <c r="M850" s="14" t="s">
        <v>3277</v>
      </c>
      <c r="N850" s="20" t="s">
        <v>548</v>
      </c>
      <c r="O850" s="21">
        <v>43344.0</v>
      </c>
      <c r="P850" s="17">
        <v>2011.0</v>
      </c>
      <c r="Q850" s="22"/>
      <c r="R850" s="22"/>
      <c r="S850" s="22"/>
      <c r="T850" s="22"/>
      <c r="U850" s="22"/>
      <c r="V850" s="22"/>
      <c r="W850" s="22"/>
      <c r="X850" s="22"/>
      <c r="Y850" s="22"/>
      <c r="Z850" s="22"/>
      <c r="AA850" s="22"/>
      <c r="AB850" s="22"/>
      <c r="AC850" s="22"/>
      <c r="AD850" s="22"/>
      <c r="AE850" s="22"/>
      <c r="AF850" s="22"/>
    </row>
    <row r="851">
      <c r="A851" s="12"/>
      <c r="B851" s="12">
        <v>0.0</v>
      </c>
      <c r="C851" s="12">
        <v>0.0</v>
      </c>
      <c r="D851" s="61"/>
      <c r="E851" s="61">
        <v>43969.0</v>
      </c>
      <c r="F851" s="27" t="s">
        <v>3278</v>
      </c>
      <c r="G851" s="44"/>
      <c r="H851" s="39"/>
      <c r="I851" s="39"/>
      <c r="J851" s="17" t="s">
        <v>3279</v>
      </c>
      <c r="K851" s="24" t="s">
        <v>39</v>
      </c>
      <c r="L851" s="19" t="s">
        <v>3280</v>
      </c>
      <c r="M851" s="14" t="s">
        <v>3281</v>
      </c>
      <c r="N851" s="20" t="s">
        <v>548</v>
      </c>
      <c r="O851" s="21">
        <v>42461.0</v>
      </c>
      <c r="P851" s="17">
        <v>2015.0</v>
      </c>
      <c r="Q851" s="22"/>
      <c r="R851" s="22"/>
      <c r="S851" s="22"/>
      <c r="T851" s="22"/>
      <c r="U851" s="22"/>
      <c r="V851" s="22"/>
      <c r="W851" s="22"/>
      <c r="X851" s="22"/>
      <c r="Y851" s="22"/>
      <c r="Z851" s="22"/>
      <c r="AA851" s="22"/>
      <c r="AB851" s="22"/>
      <c r="AC851" s="22"/>
      <c r="AD851" s="22"/>
      <c r="AE851" s="22"/>
      <c r="AF851" s="22"/>
    </row>
    <row r="852">
      <c r="A852" s="12"/>
      <c r="B852" s="12">
        <v>0.0</v>
      </c>
      <c r="C852" s="12">
        <v>0.0</v>
      </c>
      <c r="D852" s="61"/>
      <c r="E852" s="61">
        <v>43969.0</v>
      </c>
      <c r="F852" s="27" t="s">
        <v>3282</v>
      </c>
      <c r="G852" s="44"/>
      <c r="H852" s="39"/>
      <c r="I852" s="39"/>
      <c r="J852" s="17" t="s">
        <v>3283</v>
      </c>
      <c r="K852" s="24" t="s">
        <v>39</v>
      </c>
      <c r="L852" s="19" t="s">
        <v>3284</v>
      </c>
      <c r="M852" s="14" t="s">
        <v>3285</v>
      </c>
      <c r="N852" s="20" t="s">
        <v>3286</v>
      </c>
      <c r="O852" s="21">
        <v>42856.0</v>
      </c>
      <c r="P852" s="17">
        <v>2016.0</v>
      </c>
      <c r="Q852" s="22"/>
      <c r="R852" s="22"/>
      <c r="S852" s="22"/>
      <c r="T852" s="22"/>
      <c r="U852" s="22"/>
      <c r="V852" s="22"/>
      <c r="W852" s="22"/>
      <c r="X852" s="22"/>
      <c r="Y852" s="22"/>
      <c r="Z852" s="22"/>
      <c r="AA852" s="22"/>
      <c r="AB852" s="22"/>
      <c r="AC852" s="22"/>
      <c r="AD852" s="22"/>
      <c r="AE852" s="22"/>
      <c r="AF852" s="22"/>
    </row>
    <row r="853">
      <c r="A853" s="12"/>
      <c r="B853" s="12">
        <v>0.0</v>
      </c>
      <c r="C853" s="12">
        <v>0.0</v>
      </c>
      <c r="D853" s="61"/>
      <c r="E853" s="61">
        <v>43969.0</v>
      </c>
      <c r="F853" s="27" t="s">
        <v>3287</v>
      </c>
      <c r="G853" s="44"/>
      <c r="H853" s="39"/>
      <c r="I853" s="39"/>
      <c r="J853" s="17" t="s">
        <v>3288</v>
      </c>
      <c r="K853" s="24" t="s">
        <v>39</v>
      </c>
      <c r="L853" s="19" t="s">
        <v>3289</v>
      </c>
      <c r="M853" s="14" t="s">
        <v>3290</v>
      </c>
      <c r="N853" s="20" t="s">
        <v>3291</v>
      </c>
      <c r="O853" s="21">
        <v>43160.0</v>
      </c>
      <c r="P853" s="17">
        <v>2013.0</v>
      </c>
      <c r="Q853" s="22"/>
      <c r="R853" s="22"/>
      <c r="S853" s="22"/>
      <c r="T853" s="22"/>
      <c r="U853" s="22"/>
      <c r="V853" s="22"/>
      <c r="W853" s="22"/>
      <c r="X853" s="22"/>
      <c r="Y853" s="22"/>
      <c r="Z853" s="22"/>
      <c r="AA853" s="22"/>
      <c r="AB853" s="22"/>
      <c r="AC853" s="22"/>
      <c r="AD853" s="22"/>
      <c r="AE853" s="22"/>
      <c r="AF853" s="22"/>
    </row>
    <row r="854">
      <c r="A854" s="12"/>
      <c r="B854" s="12">
        <v>0.0</v>
      </c>
      <c r="C854" s="12">
        <v>0.0</v>
      </c>
      <c r="D854" s="61"/>
      <c r="E854" s="61">
        <v>43969.0</v>
      </c>
      <c r="F854" s="27" t="s">
        <v>3292</v>
      </c>
      <c r="G854" s="44"/>
      <c r="H854" s="39"/>
      <c r="I854" s="39"/>
      <c r="J854" s="17" t="s">
        <v>3293</v>
      </c>
      <c r="K854" s="24" t="s">
        <v>39</v>
      </c>
      <c r="L854" s="19" t="s">
        <v>3294</v>
      </c>
      <c r="M854" s="14" t="s">
        <v>3295</v>
      </c>
      <c r="N854" s="20" t="s">
        <v>30</v>
      </c>
      <c r="O854" s="21">
        <v>42186.0</v>
      </c>
      <c r="P854" s="17">
        <v>2015.0</v>
      </c>
      <c r="Q854" s="22"/>
      <c r="R854" s="22"/>
      <c r="S854" s="22"/>
      <c r="T854" s="22"/>
      <c r="U854" s="22"/>
      <c r="V854" s="22"/>
      <c r="W854" s="22"/>
      <c r="X854" s="22"/>
      <c r="Y854" s="22"/>
      <c r="Z854" s="22"/>
      <c r="AA854" s="22"/>
      <c r="AB854" s="22"/>
      <c r="AC854" s="22"/>
      <c r="AD854" s="22"/>
      <c r="AE854" s="22"/>
      <c r="AF854" s="22"/>
    </row>
    <row r="855">
      <c r="A855" s="12"/>
      <c r="B855" s="12">
        <v>0.0</v>
      </c>
      <c r="C855" s="12">
        <v>0.0</v>
      </c>
      <c r="D855" s="61"/>
      <c r="E855" s="61">
        <v>43969.0</v>
      </c>
      <c r="F855" s="27" t="s">
        <v>3296</v>
      </c>
      <c r="G855" s="44"/>
      <c r="H855" s="39"/>
      <c r="I855" s="39"/>
      <c r="J855" s="17" t="s">
        <v>3297</v>
      </c>
      <c r="K855" s="24" t="s">
        <v>54</v>
      </c>
      <c r="L855" s="19" t="s">
        <v>3298</v>
      </c>
      <c r="M855" s="14" t="s">
        <v>3299</v>
      </c>
      <c r="N855" s="20" t="s">
        <v>2276</v>
      </c>
      <c r="O855" s="21">
        <v>43709.0</v>
      </c>
      <c r="P855" s="17">
        <v>2015.0</v>
      </c>
      <c r="Q855" s="22"/>
      <c r="R855" s="22"/>
      <c r="S855" s="22"/>
      <c r="T855" s="22"/>
      <c r="U855" s="22"/>
      <c r="V855" s="22"/>
      <c r="W855" s="22"/>
      <c r="X855" s="22"/>
      <c r="Y855" s="22"/>
      <c r="Z855" s="22"/>
      <c r="AA855" s="22"/>
      <c r="AB855" s="22"/>
      <c r="AC855" s="22"/>
      <c r="AD855" s="22"/>
      <c r="AE855" s="22"/>
      <c r="AF855" s="22"/>
    </row>
    <row r="856">
      <c r="A856" s="12"/>
      <c r="B856" s="12">
        <v>0.0</v>
      </c>
      <c r="C856" s="12">
        <v>0.0</v>
      </c>
      <c r="D856" s="61"/>
      <c r="E856" s="61">
        <v>43969.0</v>
      </c>
      <c r="F856" s="27" t="s">
        <v>3300</v>
      </c>
      <c r="G856" s="44"/>
      <c r="H856" s="39"/>
      <c r="I856" s="19" t="s">
        <v>3301</v>
      </c>
      <c r="J856" s="17" t="s">
        <v>3302</v>
      </c>
      <c r="K856" s="24" t="s">
        <v>39</v>
      </c>
      <c r="L856" s="19" t="s">
        <v>3303</v>
      </c>
      <c r="M856" s="14" t="s">
        <v>548</v>
      </c>
      <c r="N856" s="20" t="s">
        <v>548</v>
      </c>
      <c r="O856" s="21">
        <v>43191.0</v>
      </c>
      <c r="P856" s="17">
        <v>2013.0</v>
      </c>
      <c r="Q856" s="22"/>
      <c r="R856" s="22"/>
      <c r="S856" s="22"/>
      <c r="T856" s="22"/>
      <c r="U856" s="22"/>
      <c r="V856" s="22"/>
      <c r="W856" s="22"/>
      <c r="X856" s="22"/>
      <c r="Y856" s="22"/>
      <c r="Z856" s="22"/>
      <c r="AA856" s="22"/>
      <c r="AB856" s="22"/>
      <c r="AC856" s="22"/>
      <c r="AD856" s="22"/>
      <c r="AE856" s="22"/>
      <c r="AF856" s="22"/>
    </row>
    <row r="857">
      <c r="A857" s="12"/>
      <c r="B857" s="12">
        <v>0.0</v>
      </c>
      <c r="C857" s="12">
        <v>0.0</v>
      </c>
      <c r="D857" s="61"/>
      <c r="E857" s="61">
        <v>43969.0</v>
      </c>
      <c r="F857" s="27" t="s">
        <v>3304</v>
      </c>
      <c r="G857" s="44"/>
      <c r="H857" s="39"/>
      <c r="I857" s="19" t="s">
        <v>3305</v>
      </c>
      <c r="J857" s="17" t="s">
        <v>3306</v>
      </c>
      <c r="K857" s="24" t="s">
        <v>54</v>
      </c>
      <c r="L857" s="19" t="s">
        <v>3307</v>
      </c>
      <c r="M857" s="14" t="s">
        <v>3308</v>
      </c>
      <c r="N857" s="20" t="s">
        <v>3309</v>
      </c>
      <c r="O857" s="21">
        <v>42736.0</v>
      </c>
      <c r="P857" s="17">
        <v>2006.0</v>
      </c>
      <c r="Q857" s="22"/>
      <c r="R857" s="22"/>
      <c r="S857" s="22"/>
      <c r="T857" s="22"/>
      <c r="U857" s="22"/>
      <c r="V857" s="22"/>
      <c r="W857" s="22"/>
      <c r="X857" s="22"/>
      <c r="Y857" s="22"/>
      <c r="Z857" s="22"/>
      <c r="AA857" s="22"/>
      <c r="AB857" s="22"/>
      <c r="AC857" s="22"/>
      <c r="AD857" s="22"/>
      <c r="AE857" s="22"/>
      <c r="AF857" s="22"/>
    </row>
    <row r="858">
      <c r="A858" s="12"/>
      <c r="B858" s="12">
        <v>0.0</v>
      </c>
      <c r="C858" s="12">
        <v>0.0</v>
      </c>
      <c r="D858" s="61"/>
      <c r="E858" s="61">
        <v>43969.0</v>
      </c>
      <c r="F858" s="27" t="s">
        <v>3310</v>
      </c>
      <c r="G858" s="44"/>
      <c r="H858" s="39"/>
      <c r="I858" s="39"/>
      <c r="J858" s="17" t="s">
        <v>3311</v>
      </c>
      <c r="K858" s="24" t="s">
        <v>39</v>
      </c>
      <c r="L858" s="19" t="s">
        <v>3312</v>
      </c>
      <c r="M858" s="14" t="s">
        <v>3313</v>
      </c>
      <c r="N858" s="20" t="s">
        <v>460</v>
      </c>
      <c r="O858" s="21">
        <v>42430.0</v>
      </c>
      <c r="P858" s="17">
        <v>2015.0</v>
      </c>
      <c r="Q858" s="22"/>
      <c r="R858" s="22"/>
      <c r="S858" s="22"/>
      <c r="T858" s="22"/>
      <c r="U858" s="22"/>
      <c r="V858" s="22"/>
      <c r="W858" s="22"/>
      <c r="X858" s="22"/>
      <c r="Y858" s="22"/>
      <c r="Z858" s="22"/>
      <c r="AA858" s="22"/>
      <c r="AB858" s="22"/>
      <c r="AC858" s="22"/>
      <c r="AD858" s="22"/>
      <c r="AE858" s="22"/>
      <c r="AF858" s="22"/>
    </row>
    <row r="859">
      <c r="A859" s="12"/>
      <c r="B859" s="12">
        <v>0.0</v>
      </c>
      <c r="C859" s="12">
        <v>0.0</v>
      </c>
      <c r="D859" s="61"/>
      <c r="E859" s="61">
        <v>43969.0</v>
      </c>
      <c r="F859" s="27" t="s">
        <v>3292</v>
      </c>
      <c r="G859" s="44"/>
      <c r="H859" s="39"/>
      <c r="I859" s="39"/>
      <c r="J859" s="17" t="s">
        <v>3314</v>
      </c>
      <c r="K859" s="24" t="s">
        <v>39</v>
      </c>
      <c r="L859" s="19" t="s">
        <v>3294</v>
      </c>
      <c r="M859" s="14" t="s">
        <v>3295</v>
      </c>
      <c r="N859" s="20" t="s">
        <v>30</v>
      </c>
      <c r="O859" s="21">
        <v>42186.0</v>
      </c>
      <c r="P859" s="17">
        <v>2015.0</v>
      </c>
      <c r="Q859" s="22"/>
      <c r="R859" s="22"/>
      <c r="S859" s="22"/>
      <c r="T859" s="22"/>
      <c r="U859" s="22"/>
      <c r="V859" s="22"/>
      <c r="W859" s="22"/>
      <c r="X859" s="22"/>
      <c r="Y859" s="22"/>
      <c r="Z859" s="22"/>
      <c r="AA859" s="22"/>
      <c r="AB859" s="22"/>
      <c r="AC859" s="22"/>
      <c r="AD859" s="22"/>
      <c r="AE859" s="22"/>
      <c r="AF859" s="22"/>
    </row>
    <row r="860">
      <c r="A860" s="12"/>
      <c r="B860" s="12">
        <v>0.0</v>
      </c>
      <c r="C860" s="12">
        <v>0.0</v>
      </c>
      <c r="D860" s="61"/>
      <c r="E860" s="61">
        <v>43969.0</v>
      </c>
      <c r="F860" s="27" t="s">
        <v>3315</v>
      </c>
      <c r="G860" s="44"/>
      <c r="H860" s="39"/>
      <c r="I860" s="19" t="s">
        <v>3316</v>
      </c>
      <c r="J860" s="17" t="s">
        <v>3317</v>
      </c>
      <c r="K860" s="24" t="s">
        <v>39</v>
      </c>
      <c r="L860" s="19" t="s">
        <v>3318</v>
      </c>
      <c r="M860" s="14" t="s">
        <v>3319</v>
      </c>
      <c r="N860" s="20" t="s">
        <v>102</v>
      </c>
      <c r="O860" s="21">
        <v>43466.0</v>
      </c>
      <c r="P860" s="17">
        <v>2014.0</v>
      </c>
      <c r="Q860" s="22"/>
      <c r="R860" s="22"/>
      <c r="S860" s="22"/>
      <c r="T860" s="22"/>
      <c r="U860" s="22"/>
      <c r="V860" s="22"/>
      <c r="W860" s="22"/>
      <c r="X860" s="22"/>
      <c r="Y860" s="22"/>
      <c r="Z860" s="22"/>
      <c r="AA860" s="22"/>
      <c r="AB860" s="22"/>
      <c r="AC860" s="22"/>
      <c r="AD860" s="22"/>
      <c r="AE860" s="22"/>
      <c r="AF860" s="22"/>
    </row>
    <row r="861">
      <c r="A861" s="12"/>
      <c r="B861" s="12">
        <v>0.0</v>
      </c>
      <c r="C861" s="12">
        <v>0.0</v>
      </c>
      <c r="D861" s="61"/>
      <c r="E861" s="61">
        <v>43969.0</v>
      </c>
      <c r="F861" s="27" t="s">
        <v>3320</v>
      </c>
      <c r="G861" s="44"/>
      <c r="H861" s="39"/>
      <c r="I861" s="39"/>
      <c r="J861" s="17" t="s">
        <v>3321</v>
      </c>
      <c r="K861" s="24" t="s">
        <v>39</v>
      </c>
      <c r="L861" s="19" t="s">
        <v>3322</v>
      </c>
      <c r="M861" s="14" t="s">
        <v>1975</v>
      </c>
      <c r="N861" s="20" t="s">
        <v>548</v>
      </c>
      <c r="O861" s="21">
        <v>43344.0</v>
      </c>
      <c r="P861" s="17">
        <v>2014.0</v>
      </c>
      <c r="Q861" s="22"/>
      <c r="R861" s="22"/>
      <c r="S861" s="22"/>
      <c r="T861" s="22"/>
      <c r="U861" s="22"/>
      <c r="V861" s="22"/>
      <c r="W861" s="22"/>
      <c r="X861" s="22"/>
      <c r="Y861" s="22"/>
      <c r="Z861" s="22"/>
      <c r="AA861" s="22"/>
      <c r="AB861" s="22"/>
      <c r="AC861" s="22"/>
      <c r="AD861" s="22"/>
      <c r="AE861" s="22"/>
      <c r="AF861" s="22"/>
    </row>
    <row r="862">
      <c r="A862" s="12"/>
      <c r="B862" s="12">
        <v>0.0</v>
      </c>
      <c r="C862" s="12">
        <v>0.0</v>
      </c>
      <c r="D862" s="61"/>
      <c r="E862" s="61">
        <v>43969.0</v>
      </c>
      <c r="F862" s="27" t="s">
        <v>3323</v>
      </c>
      <c r="G862" s="44"/>
      <c r="H862" s="39"/>
      <c r="I862" s="39"/>
      <c r="J862" s="17" t="s">
        <v>3324</v>
      </c>
      <c r="K862" s="24" t="s">
        <v>54</v>
      </c>
      <c r="L862" s="19" t="s">
        <v>3325</v>
      </c>
      <c r="M862" s="14" t="s">
        <v>3326</v>
      </c>
      <c r="N862" s="20" t="s">
        <v>3327</v>
      </c>
      <c r="O862" s="21">
        <v>43525.0</v>
      </c>
      <c r="P862" s="17">
        <v>2016.0</v>
      </c>
      <c r="Q862" s="22"/>
      <c r="R862" s="22"/>
      <c r="S862" s="22"/>
      <c r="T862" s="22"/>
      <c r="U862" s="22"/>
      <c r="V862" s="22"/>
      <c r="W862" s="22"/>
      <c r="X862" s="22"/>
      <c r="Y862" s="22"/>
      <c r="Z862" s="22"/>
      <c r="AA862" s="22"/>
      <c r="AB862" s="22"/>
      <c r="AC862" s="22"/>
      <c r="AD862" s="22"/>
      <c r="AE862" s="22"/>
      <c r="AF862" s="22"/>
    </row>
    <row r="863">
      <c r="A863" s="12"/>
      <c r="B863" s="12">
        <v>0.0</v>
      </c>
      <c r="C863" s="12">
        <v>0.0</v>
      </c>
      <c r="D863" s="61"/>
      <c r="E863" s="61">
        <v>43969.0</v>
      </c>
      <c r="F863" s="27" t="s">
        <v>3328</v>
      </c>
      <c r="G863" s="44"/>
      <c r="H863" s="39"/>
      <c r="I863" s="39"/>
      <c r="J863" s="17" t="s">
        <v>3329</v>
      </c>
      <c r="K863" s="24" t="s">
        <v>39</v>
      </c>
      <c r="L863" s="19" t="s">
        <v>3330</v>
      </c>
      <c r="M863" s="14" t="s">
        <v>3331</v>
      </c>
      <c r="N863" s="20" t="s">
        <v>3332</v>
      </c>
      <c r="O863" s="21">
        <v>43922.0</v>
      </c>
      <c r="P863" s="17">
        <v>2019.0</v>
      </c>
      <c r="Q863" s="22"/>
      <c r="R863" s="22"/>
      <c r="S863" s="22"/>
      <c r="T863" s="22"/>
      <c r="U863" s="22"/>
      <c r="V863" s="22"/>
      <c r="W863" s="22"/>
      <c r="X863" s="22"/>
      <c r="Y863" s="22"/>
      <c r="Z863" s="22"/>
      <c r="AA863" s="22"/>
      <c r="AB863" s="22"/>
      <c r="AC863" s="22"/>
      <c r="AD863" s="22"/>
      <c r="AE863" s="22"/>
      <c r="AF863" s="22"/>
    </row>
    <row r="864">
      <c r="A864" s="12"/>
      <c r="B864" s="12">
        <v>0.0</v>
      </c>
      <c r="C864" s="12">
        <v>0.0</v>
      </c>
      <c r="D864" s="61"/>
      <c r="E864" s="61">
        <v>43969.0</v>
      </c>
      <c r="F864" s="27" t="s">
        <v>3333</v>
      </c>
      <c r="G864" s="44"/>
      <c r="H864" s="39"/>
      <c r="I864" s="39"/>
      <c r="J864" s="17" t="s">
        <v>3334</v>
      </c>
      <c r="K864" s="24" t="s">
        <v>39</v>
      </c>
      <c r="L864" s="19" t="s">
        <v>3335</v>
      </c>
      <c r="M864" s="14" t="s">
        <v>3336</v>
      </c>
      <c r="N864" s="20" t="s">
        <v>548</v>
      </c>
      <c r="O864" s="21">
        <v>43556.0</v>
      </c>
      <c r="P864" s="17">
        <v>2017.0</v>
      </c>
      <c r="Q864" s="22"/>
      <c r="R864" s="22"/>
      <c r="S864" s="22"/>
      <c r="T864" s="22"/>
      <c r="U864" s="22"/>
      <c r="V864" s="22"/>
      <c r="W864" s="22"/>
      <c r="X864" s="22"/>
      <c r="Y864" s="22"/>
      <c r="Z864" s="22"/>
      <c r="AA864" s="22"/>
      <c r="AB864" s="22"/>
      <c r="AC864" s="22"/>
      <c r="AD864" s="22"/>
      <c r="AE864" s="22"/>
      <c r="AF864" s="22"/>
    </row>
    <row r="865">
      <c r="A865" s="12"/>
      <c r="B865" s="12">
        <v>0.0</v>
      </c>
      <c r="C865" s="12">
        <v>0.0</v>
      </c>
      <c r="D865" s="61"/>
      <c r="E865" s="61">
        <v>43969.0</v>
      </c>
      <c r="F865" s="27" t="s">
        <v>3337</v>
      </c>
      <c r="G865" s="44"/>
      <c r="H865" s="39"/>
      <c r="I865" s="39"/>
      <c r="J865" s="17" t="s">
        <v>3338</v>
      </c>
      <c r="K865" s="24" t="s">
        <v>297</v>
      </c>
      <c r="L865" s="19" t="s">
        <v>3339</v>
      </c>
      <c r="M865" s="14" t="s">
        <v>3340</v>
      </c>
      <c r="N865" s="20" t="s">
        <v>1196</v>
      </c>
      <c r="O865" s="21">
        <v>43862.0</v>
      </c>
      <c r="P865" s="17">
        <v>2017.0</v>
      </c>
      <c r="Q865" s="22"/>
      <c r="R865" s="22"/>
      <c r="S865" s="22"/>
      <c r="T865" s="22"/>
      <c r="U865" s="22"/>
      <c r="V865" s="22"/>
      <c r="W865" s="22"/>
      <c r="X865" s="22"/>
      <c r="Y865" s="22"/>
      <c r="Z865" s="22"/>
      <c r="AA865" s="22"/>
      <c r="AB865" s="22"/>
      <c r="AC865" s="22"/>
      <c r="AD865" s="22"/>
      <c r="AE865" s="22"/>
      <c r="AF865" s="22"/>
    </row>
    <row r="866">
      <c r="A866" s="12"/>
      <c r="B866" s="12">
        <v>0.0</v>
      </c>
      <c r="C866" s="12">
        <v>0.0</v>
      </c>
      <c r="D866" s="61"/>
      <c r="E866" s="61">
        <v>43969.0</v>
      </c>
      <c r="F866" s="27" t="s">
        <v>3341</v>
      </c>
      <c r="G866" s="44"/>
      <c r="H866" s="39"/>
      <c r="I866" s="39"/>
      <c r="J866" s="17" t="s">
        <v>3342</v>
      </c>
      <c r="K866" s="24" t="s">
        <v>39</v>
      </c>
      <c r="L866" s="19" t="s">
        <v>3343</v>
      </c>
      <c r="M866" s="14" t="s">
        <v>548</v>
      </c>
      <c r="N866" s="20" t="s">
        <v>548</v>
      </c>
      <c r="O866" s="21">
        <v>43800.0</v>
      </c>
      <c r="P866" s="17">
        <v>2018.0</v>
      </c>
      <c r="Q866" s="22"/>
      <c r="R866" s="22"/>
      <c r="S866" s="22"/>
      <c r="T866" s="22"/>
      <c r="U866" s="22"/>
      <c r="V866" s="22"/>
      <c r="W866" s="22"/>
      <c r="X866" s="22"/>
      <c r="Y866" s="22"/>
      <c r="Z866" s="22"/>
      <c r="AA866" s="22"/>
      <c r="AB866" s="22"/>
      <c r="AC866" s="22"/>
      <c r="AD866" s="22"/>
      <c r="AE866" s="22"/>
      <c r="AF866" s="22"/>
    </row>
    <row r="867">
      <c r="A867" s="12"/>
      <c r="B867" s="12">
        <v>0.0</v>
      </c>
      <c r="C867" s="12">
        <v>0.0</v>
      </c>
      <c r="D867" s="61"/>
      <c r="E867" s="61">
        <v>43969.0</v>
      </c>
      <c r="F867" s="27" t="s">
        <v>3344</v>
      </c>
      <c r="G867" s="44"/>
      <c r="H867" s="39"/>
      <c r="I867" s="19" t="s">
        <v>3345</v>
      </c>
      <c r="J867" s="17" t="s">
        <v>3346</v>
      </c>
      <c r="K867" s="24" t="s">
        <v>39</v>
      </c>
      <c r="L867" s="19" t="s">
        <v>3347</v>
      </c>
      <c r="M867" s="14" t="s">
        <v>3348</v>
      </c>
      <c r="N867" s="20" t="s">
        <v>3349</v>
      </c>
      <c r="O867" s="21">
        <v>43586.0</v>
      </c>
      <c r="P867" s="17">
        <v>2017.0</v>
      </c>
      <c r="Q867" s="22"/>
      <c r="R867" s="22"/>
      <c r="S867" s="22"/>
      <c r="T867" s="22"/>
      <c r="U867" s="22"/>
      <c r="V867" s="22"/>
      <c r="W867" s="22"/>
      <c r="X867" s="22"/>
      <c r="Y867" s="22"/>
      <c r="Z867" s="22"/>
      <c r="AA867" s="22"/>
      <c r="AB867" s="22"/>
      <c r="AC867" s="22"/>
      <c r="AD867" s="22"/>
      <c r="AE867" s="22"/>
      <c r="AF867" s="22"/>
    </row>
    <row r="868">
      <c r="A868" s="12"/>
      <c r="B868" s="12">
        <v>0.0</v>
      </c>
      <c r="C868" s="12">
        <v>0.0</v>
      </c>
      <c r="D868" s="61"/>
      <c r="E868" s="61">
        <v>43969.0</v>
      </c>
      <c r="F868" s="27" t="s">
        <v>3350</v>
      </c>
      <c r="G868" s="44"/>
      <c r="H868" s="39"/>
      <c r="I868" s="19" t="s">
        <v>3351</v>
      </c>
      <c r="J868" s="17" t="s">
        <v>3352</v>
      </c>
      <c r="K868" s="24" t="s">
        <v>39</v>
      </c>
      <c r="L868" s="19" t="s">
        <v>3353</v>
      </c>
      <c r="M868" s="14" t="s">
        <v>1975</v>
      </c>
      <c r="N868" s="20" t="s">
        <v>548</v>
      </c>
      <c r="O868" s="21">
        <v>43435.0</v>
      </c>
      <c r="P868" s="17">
        <v>2017.0</v>
      </c>
      <c r="Q868" s="22"/>
      <c r="R868" s="22"/>
      <c r="S868" s="22"/>
      <c r="T868" s="22"/>
      <c r="U868" s="22"/>
      <c r="V868" s="22"/>
      <c r="W868" s="22"/>
      <c r="X868" s="22"/>
      <c r="Y868" s="22"/>
      <c r="Z868" s="22"/>
      <c r="AA868" s="22"/>
      <c r="AB868" s="22"/>
      <c r="AC868" s="22"/>
      <c r="AD868" s="22"/>
      <c r="AE868" s="22"/>
      <c r="AF868" s="22"/>
    </row>
    <row r="869">
      <c r="A869" s="12"/>
      <c r="B869" s="12">
        <v>0.0</v>
      </c>
      <c r="C869" s="12">
        <v>0.0</v>
      </c>
      <c r="D869" s="61"/>
      <c r="E869" s="61">
        <v>43969.0</v>
      </c>
      <c r="F869" s="27" t="s">
        <v>3323</v>
      </c>
      <c r="G869" s="44"/>
      <c r="H869" s="39"/>
      <c r="I869" s="39"/>
      <c r="J869" s="17" t="s">
        <v>3334</v>
      </c>
      <c r="K869" s="24" t="s">
        <v>54</v>
      </c>
      <c r="L869" s="19" t="s">
        <v>3325</v>
      </c>
      <c r="M869" s="14" t="s">
        <v>3326</v>
      </c>
      <c r="N869" s="20" t="s">
        <v>3327</v>
      </c>
      <c r="O869" s="21">
        <v>43525.0</v>
      </c>
      <c r="P869" s="17">
        <v>2016.0</v>
      </c>
      <c r="Q869" s="22"/>
      <c r="R869" s="22"/>
      <c r="S869" s="22"/>
      <c r="T869" s="22"/>
      <c r="U869" s="22"/>
      <c r="V869" s="22"/>
      <c r="W869" s="22"/>
      <c r="X869" s="22"/>
      <c r="Y869" s="22"/>
      <c r="Z869" s="22"/>
      <c r="AA869" s="22"/>
      <c r="AB869" s="22"/>
      <c r="AC869" s="22"/>
      <c r="AD869" s="22"/>
      <c r="AE869" s="22"/>
      <c r="AF869" s="22"/>
    </row>
    <row r="870">
      <c r="A870" s="12"/>
      <c r="B870" s="12">
        <v>0.0</v>
      </c>
      <c r="C870" s="12">
        <v>0.0</v>
      </c>
      <c r="D870" s="61"/>
      <c r="E870" s="61">
        <v>43969.0</v>
      </c>
      <c r="F870" s="27" t="s">
        <v>3354</v>
      </c>
      <c r="G870" s="44"/>
      <c r="H870" s="39"/>
      <c r="I870" s="39"/>
      <c r="J870" s="17" t="s">
        <v>3355</v>
      </c>
      <c r="K870" s="24" t="s">
        <v>862</v>
      </c>
      <c r="L870" s="19" t="s">
        <v>3356</v>
      </c>
      <c r="M870" s="14" t="s">
        <v>3357</v>
      </c>
      <c r="N870" s="20" t="s">
        <v>3358</v>
      </c>
      <c r="O870" s="21">
        <v>43221.0</v>
      </c>
      <c r="P870" s="17">
        <v>2017.0</v>
      </c>
      <c r="Q870" s="22"/>
      <c r="R870" s="22"/>
      <c r="S870" s="22"/>
      <c r="T870" s="22"/>
      <c r="U870" s="22"/>
      <c r="V870" s="22"/>
      <c r="W870" s="22"/>
      <c r="X870" s="22"/>
      <c r="Y870" s="22"/>
      <c r="Z870" s="22"/>
      <c r="AA870" s="22"/>
      <c r="AB870" s="22"/>
      <c r="AC870" s="22"/>
      <c r="AD870" s="22"/>
      <c r="AE870" s="22"/>
      <c r="AF870" s="22"/>
    </row>
    <row r="871">
      <c r="A871" s="12"/>
      <c r="B871" s="12">
        <v>0.0</v>
      </c>
      <c r="C871" s="12">
        <v>0.0</v>
      </c>
      <c r="D871" s="61"/>
      <c r="E871" s="61">
        <v>43969.0</v>
      </c>
      <c r="F871" s="27" t="s">
        <v>3359</v>
      </c>
      <c r="G871" s="44"/>
      <c r="H871" s="39"/>
      <c r="I871" s="39"/>
      <c r="J871" s="17" t="s">
        <v>3360</v>
      </c>
      <c r="K871" s="24" t="s">
        <v>39</v>
      </c>
      <c r="L871" s="19" t="s">
        <v>3361</v>
      </c>
      <c r="M871" s="14" t="s">
        <v>3362</v>
      </c>
      <c r="N871" s="20" t="s">
        <v>61</v>
      </c>
      <c r="O871" s="21">
        <v>43282.0</v>
      </c>
      <c r="P871" s="17">
        <v>2016.0</v>
      </c>
      <c r="Q871" s="22"/>
      <c r="R871" s="22"/>
      <c r="S871" s="22"/>
      <c r="T871" s="22"/>
      <c r="U871" s="22"/>
      <c r="V871" s="22"/>
      <c r="W871" s="22"/>
      <c r="X871" s="22"/>
      <c r="Y871" s="22"/>
      <c r="Z871" s="22"/>
      <c r="AA871" s="22"/>
      <c r="AB871" s="22"/>
      <c r="AC871" s="22"/>
      <c r="AD871" s="22"/>
      <c r="AE871" s="22"/>
      <c r="AF871" s="22"/>
    </row>
    <row r="872">
      <c r="A872" s="12"/>
      <c r="B872" s="12">
        <v>0.0</v>
      </c>
      <c r="C872" s="12">
        <v>0.0</v>
      </c>
      <c r="D872" s="61"/>
      <c r="E872" s="61">
        <v>43969.0</v>
      </c>
      <c r="F872" s="27" t="s">
        <v>3363</v>
      </c>
      <c r="G872" s="44"/>
      <c r="H872" s="39"/>
      <c r="I872" s="39"/>
      <c r="J872" s="17" t="s">
        <v>3364</v>
      </c>
      <c r="K872" s="24" t="s">
        <v>54</v>
      </c>
      <c r="L872" s="19" t="s">
        <v>3365</v>
      </c>
      <c r="M872" s="14" t="s">
        <v>161</v>
      </c>
      <c r="N872" s="20" t="s">
        <v>460</v>
      </c>
      <c r="O872" s="21">
        <v>43891.0</v>
      </c>
      <c r="P872" s="17">
        <v>2014.0</v>
      </c>
      <c r="Q872" s="22"/>
      <c r="R872" s="22"/>
      <c r="S872" s="22"/>
      <c r="T872" s="22"/>
      <c r="U872" s="22"/>
      <c r="V872" s="22"/>
      <c r="W872" s="22"/>
      <c r="X872" s="22"/>
      <c r="Y872" s="22"/>
      <c r="Z872" s="22"/>
      <c r="AA872" s="22"/>
      <c r="AB872" s="22"/>
      <c r="AC872" s="22"/>
      <c r="AD872" s="22"/>
      <c r="AE872" s="22"/>
      <c r="AF872" s="22"/>
    </row>
    <row r="873">
      <c r="A873" s="12"/>
      <c r="B873" s="12">
        <v>0.0</v>
      </c>
      <c r="C873" s="12">
        <v>0.0</v>
      </c>
      <c r="D873" s="61"/>
      <c r="E873" s="61">
        <v>43969.0</v>
      </c>
      <c r="F873" s="27" t="s">
        <v>3366</v>
      </c>
      <c r="G873" s="44"/>
      <c r="H873" s="39"/>
      <c r="I873" s="19" t="s">
        <v>3367</v>
      </c>
      <c r="J873" s="17" t="s">
        <v>3368</v>
      </c>
      <c r="K873" s="24" t="s">
        <v>962</v>
      </c>
      <c r="L873" s="19" t="s">
        <v>3369</v>
      </c>
      <c r="M873" s="14" t="s">
        <v>3370</v>
      </c>
      <c r="N873" s="20" t="s">
        <v>548</v>
      </c>
      <c r="O873" s="21">
        <v>43891.0</v>
      </c>
      <c r="P873" s="17">
        <v>2016.0</v>
      </c>
      <c r="Q873" s="22"/>
      <c r="R873" s="22"/>
      <c r="S873" s="22"/>
      <c r="T873" s="22"/>
      <c r="U873" s="22"/>
      <c r="V873" s="22"/>
      <c r="W873" s="22"/>
      <c r="X873" s="22"/>
      <c r="Y873" s="22"/>
      <c r="Z873" s="22"/>
      <c r="AA873" s="22"/>
      <c r="AB873" s="22"/>
      <c r="AC873" s="22"/>
      <c r="AD873" s="22"/>
      <c r="AE873" s="22"/>
      <c r="AF873" s="22"/>
    </row>
    <row r="874">
      <c r="A874" s="12"/>
      <c r="B874" s="12">
        <v>0.0</v>
      </c>
      <c r="C874" s="12">
        <v>0.0</v>
      </c>
      <c r="D874" s="61"/>
      <c r="E874" s="61">
        <v>43969.0</v>
      </c>
      <c r="F874" s="27" t="s">
        <v>3371</v>
      </c>
      <c r="G874" s="44"/>
      <c r="H874" s="39"/>
      <c r="I874" s="39"/>
      <c r="J874" s="17" t="s">
        <v>3372</v>
      </c>
      <c r="K874" s="24" t="s">
        <v>39</v>
      </c>
      <c r="L874" s="19" t="s">
        <v>3373</v>
      </c>
      <c r="M874" s="14" t="s">
        <v>3374</v>
      </c>
      <c r="N874" s="20" t="s">
        <v>61</v>
      </c>
      <c r="O874" s="21">
        <v>43800.0</v>
      </c>
      <c r="P874" s="17">
        <v>2017.0</v>
      </c>
      <c r="Q874" s="22"/>
      <c r="R874" s="22"/>
      <c r="S874" s="22"/>
      <c r="T874" s="22"/>
      <c r="U874" s="22"/>
      <c r="V874" s="22"/>
      <c r="W874" s="22"/>
      <c r="X874" s="22"/>
      <c r="Y874" s="22"/>
      <c r="Z874" s="22"/>
      <c r="AA874" s="22"/>
      <c r="AB874" s="22"/>
      <c r="AC874" s="22"/>
      <c r="AD874" s="22"/>
      <c r="AE874" s="22"/>
      <c r="AF874" s="22"/>
    </row>
    <row r="875">
      <c r="A875" s="12"/>
      <c r="B875" s="12">
        <v>0.0</v>
      </c>
      <c r="C875" s="12">
        <v>0.0</v>
      </c>
      <c r="D875" s="61"/>
      <c r="E875" s="61">
        <v>43969.0</v>
      </c>
      <c r="F875" s="27" t="s">
        <v>3375</v>
      </c>
      <c r="G875" s="44"/>
      <c r="H875" s="39"/>
      <c r="I875" s="39"/>
      <c r="J875" s="17" t="s">
        <v>3352</v>
      </c>
      <c r="K875" s="24" t="s">
        <v>39</v>
      </c>
      <c r="L875" s="19" t="s">
        <v>3376</v>
      </c>
      <c r="M875" s="14" t="s">
        <v>3377</v>
      </c>
      <c r="N875" s="20" t="s">
        <v>3377</v>
      </c>
      <c r="O875" s="21">
        <v>43525.0</v>
      </c>
      <c r="P875" s="17">
        <v>2013.0</v>
      </c>
      <c r="Q875" s="22"/>
      <c r="R875" s="22"/>
      <c r="S875" s="22"/>
      <c r="T875" s="22"/>
      <c r="U875" s="22"/>
      <c r="V875" s="22"/>
      <c r="W875" s="22"/>
      <c r="X875" s="22"/>
      <c r="Y875" s="22"/>
      <c r="Z875" s="22"/>
      <c r="AA875" s="22"/>
      <c r="AB875" s="22"/>
      <c r="AC875" s="22"/>
      <c r="AD875" s="22"/>
      <c r="AE875" s="22"/>
      <c r="AF875" s="22"/>
    </row>
    <row r="876">
      <c r="A876" s="12"/>
      <c r="B876" s="12">
        <v>0.0</v>
      </c>
      <c r="C876" s="12">
        <v>0.0</v>
      </c>
      <c r="D876" s="61"/>
      <c r="E876" s="61">
        <v>43969.0</v>
      </c>
      <c r="F876" s="27" t="s">
        <v>3378</v>
      </c>
      <c r="G876" s="44"/>
      <c r="H876" s="39"/>
      <c r="I876" s="39"/>
      <c r="J876" s="17" t="s">
        <v>3379</v>
      </c>
      <c r="K876" s="24" t="s">
        <v>86</v>
      </c>
      <c r="L876" s="19" t="s">
        <v>3380</v>
      </c>
      <c r="M876" s="14" t="s">
        <v>3381</v>
      </c>
      <c r="N876" s="20" t="s">
        <v>3382</v>
      </c>
      <c r="O876" s="21">
        <v>43862.0</v>
      </c>
      <c r="P876" s="17">
        <v>2020.0</v>
      </c>
      <c r="Q876" s="22"/>
      <c r="R876" s="22"/>
      <c r="S876" s="22"/>
      <c r="T876" s="22"/>
      <c r="U876" s="22"/>
      <c r="V876" s="22"/>
      <c r="W876" s="22"/>
      <c r="X876" s="22"/>
      <c r="Y876" s="22"/>
      <c r="Z876" s="22"/>
      <c r="AA876" s="22"/>
      <c r="AB876" s="22"/>
      <c r="AC876" s="22"/>
      <c r="AD876" s="22"/>
      <c r="AE876" s="22"/>
      <c r="AF876" s="22"/>
    </row>
    <row r="877">
      <c r="A877" s="12"/>
      <c r="B877" s="12">
        <v>0.0</v>
      </c>
      <c r="C877" s="12">
        <v>0.0</v>
      </c>
      <c r="D877" s="61"/>
      <c r="E877" s="61">
        <v>43969.0</v>
      </c>
      <c r="F877" s="27" t="s">
        <v>3383</v>
      </c>
      <c r="G877" s="44"/>
      <c r="H877" s="39"/>
      <c r="I877" s="39"/>
      <c r="J877" s="17" t="s">
        <v>3384</v>
      </c>
      <c r="K877" s="24" t="s">
        <v>86</v>
      </c>
      <c r="L877" s="19" t="s">
        <v>3385</v>
      </c>
      <c r="M877" s="14" t="s">
        <v>3386</v>
      </c>
      <c r="N877" s="20" t="s">
        <v>3387</v>
      </c>
      <c r="O877" s="21">
        <v>43435.0</v>
      </c>
      <c r="P877" s="17">
        <v>2016.0</v>
      </c>
      <c r="Q877" s="22"/>
      <c r="R877" s="22"/>
      <c r="S877" s="22"/>
      <c r="T877" s="22"/>
      <c r="U877" s="22"/>
      <c r="V877" s="22"/>
      <c r="W877" s="22"/>
      <c r="X877" s="22"/>
      <c r="Y877" s="22"/>
      <c r="Z877" s="22"/>
      <c r="AA877" s="22"/>
      <c r="AB877" s="22"/>
      <c r="AC877" s="22"/>
      <c r="AD877" s="22"/>
      <c r="AE877" s="22"/>
      <c r="AF877" s="22"/>
    </row>
    <row r="878">
      <c r="A878" s="12"/>
      <c r="B878" s="12">
        <v>0.0</v>
      </c>
      <c r="C878" s="12">
        <v>0.0</v>
      </c>
      <c r="D878" s="61"/>
      <c r="E878" s="61">
        <v>43969.0</v>
      </c>
      <c r="F878" s="27" t="s">
        <v>3388</v>
      </c>
      <c r="G878" s="44"/>
      <c r="H878" s="39"/>
      <c r="I878" s="39"/>
      <c r="J878" s="17" t="s">
        <v>3389</v>
      </c>
      <c r="K878" s="24" t="s">
        <v>39</v>
      </c>
      <c r="L878" s="19" t="s">
        <v>3390</v>
      </c>
      <c r="M878" s="43"/>
      <c r="N878" s="20" t="s">
        <v>3387</v>
      </c>
      <c r="O878" s="21">
        <v>43831.0</v>
      </c>
      <c r="P878" s="17">
        <v>2020.0</v>
      </c>
      <c r="Q878" s="22"/>
      <c r="R878" s="22"/>
      <c r="S878" s="22"/>
      <c r="T878" s="22"/>
      <c r="U878" s="22"/>
      <c r="V878" s="22"/>
      <c r="W878" s="22"/>
      <c r="X878" s="22"/>
      <c r="Y878" s="22"/>
      <c r="Z878" s="22"/>
      <c r="AA878" s="22"/>
      <c r="AB878" s="22"/>
      <c r="AC878" s="22"/>
      <c r="AD878" s="22"/>
      <c r="AE878" s="22"/>
      <c r="AF878" s="22"/>
    </row>
    <row r="879">
      <c r="A879" s="12"/>
      <c r="B879" s="12">
        <v>0.0</v>
      </c>
      <c r="C879" s="12">
        <v>0.0</v>
      </c>
      <c r="D879" s="61"/>
      <c r="E879" s="61">
        <v>43969.0</v>
      </c>
      <c r="F879" s="27" t="s">
        <v>3391</v>
      </c>
      <c r="G879" s="44"/>
      <c r="H879" s="39"/>
      <c r="I879" s="39"/>
      <c r="J879" s="17" t="s">
        <v>3392</v>
      </c>
      <c r="K879" s="24" t="s">
        <v>54</v>
      </c>
      <c r="L879" s="19" t="s">
        <v>3393</v>
      </c>
      <c r="M879" s="14" t="s">
        <v>3382</v>
      </c>
      <c r="N879" s="20" t="s">
        <v>3382</v>
      </c>
      <c r="O879" s="21">
        <v>43709.0</v>
      </c>
      <c r="P879" s="17">
        <v>2015.0</v>
      </c>
      <c r="Q879" s="22"/>
      <c r="R879" s="22"/>
      <c r="S879" s="22"/>
      <c r="T879" s="22"/>
      <c r="U879" s="22"/>
      <c r="V879" s="22"/>
      <c r="W879" s="22"/>
      <c r="X879" s="22"/>
      <c r="Y879" s="22"/>
      <c r="Z879" s="22"/>
      <c r="AA879" s="22"/>
      <c r="AB879" s="22"/>
      <c r="AC879" s="22"/>
      <c r="AD879" s="22"/>
      <c r="AE879" s="22"/>
      <c r="AF879" s="22"/>
    </row>
    <row r="880">
      <c r="A880" s="12"/>
      <c r="B880" s="12">
        <v>0.0</v>
      </c>
      <c r="C880" s="12">
        <v>0.0</v>
      </c>
      <c r="D880" s="61"/>
      <c r="E880" s="61">
        <v>43969.0</v>
      </c>
      <c r="F880" s="27" t="s">
        <v>2952</v>
      </c>
      <c r="G880" s="44"/>
      <c r="H880" s="39"/>
      <c r="I880" s="39"/>
      <c r="J880" s="17" t="s">
        <v>2953</v>
      </c>
      <c r="K880" s="24" t="s">
        <v>39</v>
      </c>
      <c r="L880" s="19" t="s">
        <v>2954</v>
      </c>
      <c r="M880" s="14" t="s">
        <v>731</v>
      </c>
      <c r="N880" s="20" t="s">
        <v>731</v>
      </c>
      <c r="O880" s="21">
        <v>43678.0</v>
      </c>
      <c r="P880" s="17">
        <v>2019.0</v>
      </c>
      <c r="Q880" s="22"/>
      <c r="R880" s="22"/>
      <c r="S880" s="22"/>
      <c r="T880" s="22"/>
      <c r="U880" s="22"/>
      <c r="V880" s="22"/>
      <c r="W880" s="22"/>
      <c r="X880" s="22"/>
      <c r="Y880" s="22"/>
      <c r="Z880" s="22"/>
      <c r="AA880" s="22"/>
      <c r="AB880" s="22"/>
      <c r="AC880" s="22"/>
      <c r="AD880" s="22"/>
      <c r="AE880" s="22"/>
      <c r="AF880" s="22"/>
    </row>
    <row r="881">
      <c r="A881" s="12"/>
      <c r="B881" s="12">
        <v>0.0</v>
      </c>
      <c r="C881" s="12">
        <v>0.0</v>
      </c>
      <c r="D881" s="61"/>
      <c r="E881" s="61">
        <v>43969.0</v>
      </c>
      <c r="F881" s="27" t="s">
        <v>3394</v>
      </c>
      <c r="G881" s="44"/>
      <c r="H881" s="19" t="s">
        <v>3395</v>
      </c>
      <c r="I881" s="19" t="s">
        <v>3396</v>
      </c>
      <c r="J881" s="17" t="s">
        <v>3397</v>
      </c>
      <c r="K881" s="24" t="s">
        <v>149</v>
      </c>
      <c r="L881" s="19" t="s">
        <v>3398</v>
      </c>
      <c r="M881" s="14" t="s">
        <v>3399</v>
      </c>
      <c r="N881" s="20" t="s">
        <v>3382</v>
      </c>
      <c r="O881" s="21">
        <v>43770.0</v>
      </c>
      <c r="P881" s="17">
        <v>2017.0</v>
      </c>
      <c r="Q881" s="22"/>
      <c r="R881" s="22"/>
      <c r="S881" s="22"/>
      <c r="T881" s="22"/>
      <c r="U881" s="22"/>
      <c r="V881" s="22"/>
      <c r="W881" s="22"/>
      <c r="X881" s="22"/>
      <c r="Y881" s="22"/>
      <c r="Z881" s="22"/>
      <c r="AA881" s="22"/>
      <c r="AB881" s="22"/>
      <c r="AC881" s="22"/>
      <c r="AD881" s="22"/>
      <c r="AE881" s="22"/>
      <c r="AF881" s="22"/>
    </row>
    <row r="882">
      <c r="A882" s="12"/>
      <c r="B882" s="12">
        <v>0.0</v>
      </c>
      <c r="C882" s="12">
        <v>0.0</v>
      </c>
      <c r="D882" s="61"/>
      <c r="E882" s="61">
        <v>43969.0</v>
      </c>
      <c r="F882" s="27" t="s">
        <v>3400</v>
      </c>
      <c r="G882" s="44"/>
      <c r="H882" s="39"/>
      <c r="I882" s="19" t="s">
        <v>3401</v>
      </c>
      <c r="J882" s="17" t="s">
        <v>3402</v>
      </c>
      <c r="K882" s="24" t="s">
        <v>39</v>
      </c>
      <c r="L882" s="19" t="s">
        <v>3403</v>
      </c>
      <c r="M882" s="14" t="s">
        <v>591</v>
      </c>
      <c r="N882" s="20" t="s">
        <v>3404</v>
      </c>
      <c r="O882" s="21">
        <v>43617.0</v>
      </c>
      <c r="P882" s="17">
        <v>2018.0</v>
      </c>
      <c r="Q882" s="22"/>
      <c r="R882" s="22"/>
      <c r="S882" s="22"/>
      <c r="T882" s="22"/>
      <c r="U882" s="22"/>
      <c r="V882" s="22"/>
      <c r="W882" s="22"/>
      <c r="X882" s="22"/>
      <c r="Y882" s="22"/>
      <c r="Z882" s="22"/>
      <c r="AA882" s="22"/>
      <c r="AB882" s="22"/>
      <c r="AC882" s="22"/>
      <c r="AD882" s="22"/>
      <c r="AE882" s="22"/>
      <c r="AF882" s="22"/>
    </row>
    <row r="883">
      <c r="A883" s="12"/>
      <c r="B883" s="12">
        <v>0.0</v>
      </c>
      <c r="C883" s="12">
        <v>0.0</v>
      </c>
      <c r="D883" s="61"/>
      <c r="E883" s="61">
        <v>43969.0</v>
      </c>
      <c r="F883" s="27" t="s">
        <v>3405</v>
      </c>
      <c r="G883" s="44"/>
      <c r="H883" s="39"/>
      <c r="I883" s="39"/>
      <c r="J883" s="17" t="s">
        <v>3406</v>
      </c>
      <c r="K883" s="24" t="s">
        <v>149</v>
      </c>
      <c r="L883" s="19" t="s">
        <v>3407</v>
      </c>
      <c r="M883" s="14" t="s">
        <v>1215</v>
      </c>
      <c r="N883" s="20" t="s">
        <v>3408</v>
      </c>
      <c r="O883" s="21">
        <v>42795.0</v>
      </c>
      <c r="P883" s="17">
        <v>2017.0</v>
      </c>
      <c r="Q883" s="22"/>
      <c r="R883" s="22"/>
      <c r="S883" s="22"/>
      <c r="T883" s="22"/>
      <c r="U883" s="22"/>
      <c r="V883" s="22"/>
      <c r="W883" s="22"/>
      <c r="X883" s="22"/>
      <c r="Y883" s="22"/>
      <c r="Z883" s="22"/>
      <c r="AA883" s="22"/>
      <c r="AB883" s="22"/>
      <c r="AC883" s="22"/>
      <c r="AD883" s="22"/>
      <c r="AE883" s="22"/>
      <c r="AF883" s="22"/>
    </row>
    <row r="884">
      <c r="A884" s="12"/>
      <c r="B884" s="12">
        <v>0.0</v>
      </c>
      <c r="C884" s="12">
        <v>0.0</v>
      </c>
      <c r="D884" s="61"/>
      <c r="E884" s="61">
        <v>43969.0</v>
      </c>
      <c r="F884" s="27" t="s">
        <v>3409</v>
      </c>
      <c r="G884" s="44"/>
      <c r="H884" s="39"/>
      <c r="I884" s="39"/>
      <c r="J884" s="17" t="s">
        <v>3410</v>
      </c>
      <c r="K884" s="24" t="s">
        <v>39</v>
      </c>
      <c r="L884" s="19" t="s">
        <v>3411</v>
      </c>
      <c r="M884" s="14" t="s">
        <v>3382</v>
      </c>
      <c r="N884" s="20" t="s">
        <v>731</v>
      </c>
      <c r="O884" s="21">
        <v>43647.0</v>
      </c>
      <c r="P884" s="17">
        <v>2019.0</v>
      </c>
      <c r="Q884" s="22"/>
      <c r="R884" s="22"/>
      <c r="S884" s="22"/>
      <c r="T884" s="22"/>
      <c r="U884" s="22"/>
      <c r="V884" s="22"/>
      <c r="W884" s="22"/>
      <c r="X884" s="22"/>
      <c r="Y884" s="22"/>
      <c r="Z884" s="22"/>
      <c r="AA884" s="22"/>
      <c r="AB884" s="22"/>
      <c r="AC884" s="22"/>
      <c r="AD884" s="22"/>
      <c r="AE884" s="22"/>
      <c r="AF884" s="22"/>
    </row>
    <row r="885">
      <c r="A885" s="12"/>
      <c r="B885" s="12">
        <v>0.0</v>
      </c>
      <c r="C885" s="12">
        <v>0.0</v>
      </c>
      <c r="D885" s="61"/>
      <c r="E885" s="61">
        <v>43969.0</v>
      </c>
      <c r="F885" s="27" t="s">
        <v>3412</v>
      </c>
      <c r="G885" s="44"/>
      <c r="H885" s="39"/>
      <c r="I885" s="39"/>
      <c r="J885" s="17" t="s">
        <v>3413</v>
      </c>
      <c r="K885" s="24" t="s">
        <v>39</v>
      </c>
      <c r="L885" s="19" t="s">
        <v>3414</v>
      </c>
      <c r="M885" s="14" t="s">
        <v>3415</v>
      </c>
      <c r="N885" s="20" t="s">
        <v>3382</v>
      </c>
      <c r="O885" s="21">
        <v>43800.0</v>
      </c>
      <c r="P885" s="17">
        <v>2018.0</v>
      </c>
      <c r="Q885" s="22"/>
      <c r="R885" s="22"/>
      <c r="S885" s="22"/>
      <c r="T885" s="22"/>
      <c r="U885" s="22"/>
      <c r="V885" s="22"/>
      <c r="W885" s="22"/>
      <c r="X885" s="22"/>
      <c r="Y885" s="22"/>
      <c r="Z885" s="22"/>
      <c r="AA885" s="22"/>
      <c r="AB885" s="22"/>
      <c r="AC885" s="22"/>
      <c r="AD885" s="22"/>
      <c r="AE885" s="22"/>
      <c r="AF885" s="22"/>
    </row>
    <row r="886">
      <c r="A886" s="12"/>
      <c r="B886" s="12">
        <v>0.0</v>
      </c>
      <c r="C886" s="12">
        <v>0.0</v>
      </c>
      <c r="D886" s="61"/>
      <c r="E886" s="61">
        <v>43969.0</v>
      </c>
      <c r="F886" s="27" t="s">
        <v>3416</v>
      </c>
      <c r="G886" s="44"/>
      <c r="H886" s="39"/>
      <c r="I886" s="39"/>
      <c r="J886" s="17" t="s">
        <v>3417</v>
      </c>
      <c r="K886" s="24" t="s">
        <v>39</v>
      </c>
      <c r="L886" s="19" t="s">
        <v>3418</v>
      </c>
      <c r="M886" s="14" t="s">
        <v>3419</v>
      </c>
      <c r="N886" s="20" t="s">
        <v>3382</v>
      </c>
      <c r="O886" s="21">
        <v>43862.0</v>
      </c>
      <c r="P886" s="17">
        <v>2018.0</v>
      </c>
      <c r="Q886" s="22"/>
      <c r="R886" s="22"/>
      <c r="S886" s="22"/>
      <c r="T886" s="22"/>
      <c r="U886" s="22"/>
      <c r="V886" s="22"/>
      <c r="W886" s="22"/>
      <c r="X886" s="22"/>
      <c r="Y886" s="22"/>
      <c r="Z886" s="22"/>
      <c r="AA886" s="22"/>
      <c r="AB886" s="22"/>
      <c r="AC886" s="22"/>
      <c r="AD886" s="22"/>
      <c r="AE886" s="22"/>
      <c r="AF886" s="22"/>
    </row>
    <row r="887">
      <c r="A887" s="12"/>
      <c r="B887" s="12">
        <v>0.0</v>
      </c>
      <c r="C887" s="12">
        <v>0.0</v>
      </c>
      <c r="D887" s="61"/>
      <c r="E887" s="61">
        <v>43969.0</v>
      </c>
      <c r="F887" s="27" t="s">
        <v>3420</v>
      </c>
      <c r="G887" s="15"/>
      <c r="H887" s="16"/>
      <c r="I887" s="19" t="s">
        <v>3421</v>
      </c>
      <c r="J887" s="17" t="s">
        <v>3422</v>
      </c>
      <c r="K887" s="24" t="s">
        <v>39</v>
      </c>
      <c r="L887" s="19" t="s">
        <v>3423</v>
      </c>
      <c r="M887" s="14" t="s">
        <v>3424</v>
      </c>
      <c r="N887" s="20" t="s">
        <v>731</v>
      </c>
      <c r="O887" s="21">
        <v>43862.0</v>
      </c>
      <c r="P887" s="17">
        <v>2011.0</v>
      </c>
      <c r="Q887" s="22"/>
      <c r="R887" s="22"/>
      <c r="S887" s="22"/>
      <c r="T887" s="22"/>
      <c r="U887" s="22"/>
      <c r="V887" s="22"/>
      <c r="W887" s="22"/>
      <c r="X887" s="22"/>
      <c r="Y887" s="22"/>
      <c r="Z887" s="22"/>
      <c r="AA887" s="22"/>
      <c r="AB887" s="22"/>
      <c r="AC887" s="22"/>
      <c r="AD887" s="22"/>
      <c r="AE887" s="22"/>
      <c r="AF887" s="22"/>
    </row>
    <row r="888">
      <c r="A888" s="12"/>
      <c r="B888" s="12">
        <v>0.0</v>
      </c>
      <c r="C888" s="12">
        <v>0.0</v>
      </c>
      <c r="D888" s="66"/>
      <c r="E888" s="66">
        <v>43966.0</v>
      </c>
      <c r="F888" s="14" t="s">
        <v>2423</v>
      </c>
      <c r="G888" s="15" t="s">
        <v>2430</v>
      </c>
      <c r="H888" s="19" t="s">
        <v>2431</v>
      </c>
      <c r="I888" s="16" t="s">
        <v>19</v>
      </c>
      <c r="J888" s="17" t="s">
        <v>2432</v>
      </c>
      <c r="K888" s="24" t="s">
        <v>181</v>
      </c>
      <c r="L888" s="19" t="s">
        <v>3425</v>
      </c>
      <c r="M888" s="14" t="s">
        <v>2434</v>
      </c>
      <c r="N888" s="20" t="s">
        <v>641</v>
      </c>
      <c r="O888" s="21">
        <v>43891.0</v>
      </c>
      <c r="P888" s="17">
        <v>2017.0</v>
      </c>
      <c r="Q888" s="22"/>
      <c r="R888" s="22"/>
      <c r="S888" s="22"/>
      <c r="T888" s="22"/>
      <c r="U888" s="22"/>
      <c r="V888" s="22"/>
      <c r="W888" s="22"/>
      <c r="X888" s="22"/>
      <c r="Y888" s="22"/>
      <c r="Z888" s="22"/>
      <c r="AA888" s="22"/>
      <c r="AB888" s="22"/>
      <c r="AC888" s="22"/>
      <c r="AD888" s="22"/>
      <c r="AE888" s="22"/>
      <c r="AF888" s="22"/>
    </row>
    <row r="889">
      <c r="A889" s="12"/>
      <c r="B889" s="12">
        <v>0.0</v>
      </c>
      <c r="C889" s="12">
        <v>0.0</v>
      </c>
      <c r="D889" s="66"/>
      <c r="E889" s="66">
        <v>43966.0</v>
      </c>
      <c r="F889" s="14" t="s">
        <v>2429</v>
      </c>
      <c r="G889" s="15" t="s">
        <v>19</v>
      </c>
      <c r="H889" s="19" t="s">
        <v>2436</v>
      </c>
      <c r="I889" s="16" t="s">
        <v>19</v>
      </c>
      <c r="J889" s="17" t="s">
        <v>2437</v>
      </c>
      <c r="K889" s="24" t="s">
        <v>297</v>
      </c>
      <c r="L889" s="19" t="s">
        <v>2438</v>
      </c>
      <c r="M889" s="14" t="s">
        <v>2439</v>
      </c>
      <c r="N889" s="20" t="s">
        <v>641</v>
      </c>
      <c r="O889" s="21">
        <v>43800.0</v>
      </c>
      <c r="P889" s="17">
        <v>2011.0</v>
      </c>
      <c r="Q889" s="22"/>
      <c r="R889" s="22"/>
      <c r="S889" s="22"/>
      <c r="T889" s="22"/>
      <c r="U889" s="22"/>
      <c r="V889" s="22"/>
      <c r="W889" s="22"/>
      <c r="X889" s="22"/>
      <c r="Y889" s="22"/>
      <c r="Z889" s="22"/>
      <c r="AA889" s="22"/>
      <c r="AB889" s="22"/>
      <c r="AC889" s="22"/>
      <c r="AD889" s="22"/>
      <c r="AE889" s="22"/>
      <c r="AF889" s="22"/>
    </row>
    <row r="890">
      <c r="A890" s="12"/>
      <c r="B890" s="12">
        <v>0.0</v>
      </c>
      <c r="C890" s="12">
        <v>0.0</v>
      </c>
      <c r="D890" s="66"/>
      <c r="E890" s="66">
        <v>43966.0</v>
      </c>
      <c r="F890" s="14" t="s">
        <v>2440</v>
      </c>
      <c r="G890" s="15" t="s">
        <v>2441</v>
      </c>
      <c r="H890" s="19" t="s">
        <v>2442</v>
      </c>
      <c r="I890" s="19" t="s">
        <v>2443</v>
      </c>
      <c r="J890" s="17" t="s">
        <v>2444</v>
      </c>
      <c r="K890" s="24" t="s">
        <v>86</v>
      </c>
      <c r="L890" s="19" t="s">
        <v>2445</v>
      </c>
      <c r="M890" s="14" t="s">
        <v>2446</v>
      </c>
      <c r="N890" s="20" t="s">
        <v>2447</v>
      </c>
      <c r="O890" s="21">
        <v>43191.0</v>
      </c>
      <c r="P890" s="17">
        <v>2013.0</v>
      </c>
      <c r="Q890" s="22"/>
      <c r="R890" s="22"/>
      <c r="S890" s="22"/>
      <c r="T890" s="22"/>
      <c r="U890" s="22"/>
      <c r="V890" s="22"/>
      <c r="W890" s="22"/>
      <c r="X890" s="22"/>
      <c r="Y890" s="22"/>
      <c r="Z890" s="22"/>
      <c r="AA890" s="22"/>
      <c r="AB890" s="22"/>
      <c r="AC890" s="22"/>
      <c r="AD890" s="22"/>
      <c r="AE890" s="22"/>
      <c r="AF890" s="22"/>
    </row>
    <row r="891">
      <c r="A891" s="12"/>
      <c r="B891" s="12">
        <v>0.0</v>
      </c>
      <c r="C891" s="12">
        <v>0.0</v>
      </c>
      <c r="D891" s="66"/>
      <c r="E891" s="66">
        <v>43966.0</v>
      </c>
      <c r="F891" s="14" t="s">
        <v>2448</v>
      </c>
      <c r="G891" s="15" t="s">
        <v>19</v>
      </c>
      <c r="H891" s="19" t="s">
        <v>2449</v>
      </c>
      <c r="I891" s="39"/>
      <c r="J891" s="17" t="s">
        <v>2450</v>
      </c>
      <c r="K891" s="24" t="s">
        <v>1418</v>
      </c>
      <c r="L891" s="19" t="s">
        <v>2451</v>
      </c>
      <c r="M891" s="14" t="s">
        <v>2452</v>
      </c>
      <c r="N891" s="20" t="s">
        <v>641</v>
      </c>
      <c r="O891" s="21">
        <v>43132.0</v>
      </c>
      <c r="P891" s="17">
        <v>2013.0</v>
      </c>
      <c r="Q891" s="22"/>
      <c r="R891" s="22"/>
      <c r="S891" s="22"/>
      <c r="T891" s="22"/>
      <c r="U891" s="22"/>
      <c r="V891" s="22"/>
      <c r="W891" s="22"/>
      <c r="X891" s="22"/>
      <c r="Y891" s="22"/>
      <c r="Z891" s="22"/>
      <c r="AA891" s="22"/>
      <c r="AB891" s="22"/>
      <c r="AC891" s="22"/>
      <c r="AD891" s="22"/>
      <c r="AE891" s="22"/>
      <c r="AF891" s="22"/>
    </row>
    <row r="892">
      <c r="A892" s="12"/>
      <c r="B892" s="12">
        <v>0.0</v>
      </c>
      <c r="C892" s="12">
        <v>0.0</v>
      </c>
      <c r="D892" s="66"/>
      <c r="E892" s="66">
        <v>43966.0</v>
      </c>
      <c r="F892" s="14" t="s">
        <v>2453</v>
      </c>
      <c r="G892" s="15" t="s">
        <v>2454</v>
      </c>
      <c r="H892" s="19" t="s">
        <v>2455</v>
      </c>
      <c r="I892" s="19" t="s">
        <v>2456</v>
      </c>
      <c r="J892" s="17" t="s">
        <v>2457</v>
      </c>
      <c r="K892" s="24" t="s">
        <v>54</v>
      </c>
      <c r="L892" s="19" t="s">
        <v>2458</v>
      </c>
      <c r="M892" s="14" t="s">
        <v>2459</v>
      </c>
      <c r="N892" s="20" t="s">
        <v>1177</v>
      </c>
      <c r="O892" s="21">
        <v>43922.0</v>
      </c>
      <c r="P892" s="17">
        <v>2016.0</v>
      </c>
      <c r="Q892" s="22"/>
      <c r="R892" s="22"/>
      <c r="S892" s="22"/>
      <c r="T892" s="22"/>
      <c r="U892" s="22"/>
      <c r="V892" s="22"/>
      <c r="W892" s="22"/>
      <c r="X892" s="22"/>
      <c r="Y892" s="22"/>
      <c r="Z892" s="22"/>
      <c r="AA892" s="22"/>
      <c r="AB892" s="22"/>
      <c r="AC892" s="22"/>
      <c r="AD892" s="22"/>
      <c r="AE892" s="22"/>
      <c r="AF892" s="22"/>
    </row>
    <row r="893">
      <c r="A893" s="12"/>
      <c r="B893" s="12">
        <v>0.0</v>
      </c>
      <c r="C893" s="12">
        <v>0.0</v>
      </c>
      <c r="D893" s="66"/>
      <c r="E893" s="66">
        <v>43966.0</v>
      </c>
      <c r="F893" s="14" t="s">
        <v>2460</v>
      </c>
      <c r="G893" s="15" t="s">
        <v>19</v>
      </c>
      <c r="H893" s="19" t="s">
        <v>2461</v>
      </c>
      <c r="I893" s="16" t="s">
        <v>19</v>
      </c>
      <c r="J893" s="17" t="s">
        <v>2462</v>
      </c>
      <c r="K893" s="24" t="s">
        <v>39</v>
      </c>
      <c r="L893" s="19" t="s">
        <v>2463</v>
      </c>
      <c r="M893" s="14" t="s">
        <v>2464</v>
      </c>
      <c r="N893" s="20" t="s">
        <v>1196</v>
      </c>
      <c r="O893" s="21">
        <v>43435.0</v>
      </c>
      <c r="P893" s="17">
        <v>2016.0</v>
      </c>
      <c r="Q893" s="22"/>
      <c r="R893" s="22"/>
      <c r="S893" s="22"/>
      <c r="T893" s="22"/>
      <c r="U893" s="22"/>
      <c r="V893" s="22"/>
      <c r="W893" s="22"/>
      <c r="X893" s="22"/>
      <c r="Y893" s="22"/>
      <c r="Z893" s="22"/>
      <c r="AA893" s="22"/>
      <c r="AB893" s="22"/>
      <c r="AC893" s="22"/>
      <c r="AD893" s="22"/>
      <c r="AE893" s="22"/>
      <c r="AF893" s="22"/>
    </row>
    <row r="894">
      <c r="A894" s="12"/>
      <c r="B894" s="12">
        <v>0.0</v>
      </c>
      <c r="C894" s="12">
        <v>0.0</v>
      </c>
      <c r="D894" s="66"/>
      <c r="E894" s="66">
        <v>43966.0</v>
      </c>
      <c r="F894" s="14" t="s">
        <v>2465</v>
      </c>
      <c r="G894" s="15" t="s">
        <v>19</v>
      </c>
      <c r="H894" s="19" t="s">
        <v>2466</v>
      </c>
      <c r="I894" s="16" t="s">
        <v>19</v>
      </c>
      <c r="J894" s="17" t="s">
        <v>2467</v>
      </c>
      <c r="K894" s="24" t="s">
        <v>39</v>
      </c>
      <c r="L894" s="19" t="s">
        <v>2468</v>
      </c>
      <c r="M894" s="14" t="s">
        <v>2469</v>
      </c>
      <c r="N894" s="20" t="s">
        <v>2470</v>
      </c>
      <c r="O894" s="21">
        <v>43466.0</v>
      </c>
      <c r="P894" s="17">
        <v>2018.0</v>
      </c>
      <c r="Q894" s="22"/>
      <c r="R894" s="22"/>
      <c r="S894" s="22"/>
      <c r="T894" s="22"/>
      <c r="U894" s="22"/>
      <c r="V894" s="22"/>
      <c r="W894" s="22"/>
      <c r="X894" s="22"/>
      <c r="Y894" s="22"/>
      <c r="Z894" s="22"/>
      <c r="AA894" s="22"/>
      <c r="AB894" s="22"/>
      <c r="AC894" s="22"/>
      <c r="AD894" s="22"/>
      <c r="AE894" s="22"/>
      <c r="AF894" s="22"/>
    </row>
    <row r="895">
      <c r="A895" s="12"/>
      <c r="B895" s="12">
        <v>0.0</v>
      </c>
      <c r="C895" s="12">
        <v>0.0</v>
      </c>
      <c r="D895" s="66"/>
      <c r="E895" s="66">
        <v>43966.0</v>
      </c>
      <c r="F895" s="17" t="s">
        <v>3426</v>
      </c>
      <c r="G895" s="67" t="s">
        <v>19</v>
      </c>
      <c r="H895" s="16" t="s">
        <v>19</v>
      </c>
      <c r="I895" s="16" t="s">
        <v>19</v>
      </c>
      <c r="J895" s="17" t="s">
        <v>3427</v>
      </c>
      <c r="K895" s="67" t="s">
        <v>86</v>
      </c>
      <c r="L895" s="19" t="s">
        <v>3428</v>
      </c>
      <c r="M895" s="14" t="s">
        <v>3427</v>
      </c>
      <c r="N895" s="20" t="s">
        <v>3427</v>
      </c>
      <c r="O895" s="68">
        <v>43525.0</v>
      </c>
      <c r="P895" s="17">
        <v>2018.0</v>
      </c>
      <c r="Q895" s="22"/>
      <c r="R895" s="22"/>
      <c r="S895" s="22"/>
      <c r="T895" s="22"/>
      <c r="U895" s="22"/>
      <c r="V895" s="22"/>
      <c r="W895" s="22"/>
      <c r="X895" s="22"/>
      <c r="Y895" s="22"/>
      <c r="Z895" s="22"/>
      <c r="AA895" s="22"/>
      <c r="AB895" s="22"/>
      <c r="AC895" s="22"/>
      <c r="AD895" s="22"/>
      <c r="AE895" s="22"/>
      <c r="AF895" s="22"/>
    </row>
    <row r="896">
      <c r="A896" s="12"/>
      <c r="B896" s="12">
        <v>0.0</v>
      </c>
      <c r="C896" s="12">
        <v>0.0</v>
      </c>
      <c r="D896" s="66"/>
      <c r="E896" s="66">
        <v>43966.0</v>
      </c>
      <c r="F896" s="14" t="s">
        <v>2002</v>
      </c>
      <c r="G896" s="15" t="s">
        <v>19</v>
      </c>
      <c r="H896" s="39"/>
      <c r="I896" s="16" t="s">
        <v>19</v>
      </c>
      <c r="J896" s="17" t="s">
        <v>2004</v>
      </c>
      <c r="K896" s="24" t="s">
        <v>181</v>
      </c>
      <c r="L896" s="19" t="s">
        <v>2005</v>
      </c>
      <c r="M896" s="14" t="s">
        <v>2006</v>
      </c>
      <c r="N896" s="20" t="s">
        <v>30</v>
      </c>
      <c r="O896" s="21">
        <v>41306.0</v>
      </c>
      <c r="P896" s="17">
        <v>2005.0</v>
      </c>
      <c r="Q896" s="22"/>
      <c r="R896" s="22"/>
      <c r="S896" s="22"/>
      <c r="T896" s="22"/>
      <c r="U896" s="22"/>
      <c r="V896" s="22"/>
      <c r="W896" s="22"/>
      <c r="X896" s="22"/>
      <c r="Y896" s="22"/>
      <c r="Z896" s="22"/>
      <c r="AA896" s="22"/>
      <c r="AB896" s="22"/>
      <c r="AC896" s="22"/>
      <c r="AD896" s="22"/>
      <c r="AE896" s="22"/>
      <c r="AF896" s="22"/>
    </row>
    <row r="897">
      <c r="A897" s="12"/>
      <c r="B897" s="12">
        <v>0.0</v>
      </c>
      <c r="C897" s="12">
        <v>0.0</v>
      </c>
      <c r="D897" s="66"/>
      <c r="E897" s="66">
        <v>43966.0</v>
      </c>
      <c r="F897" s="14" t="s">
        <v>2007</v>
      </c>
      <c r="G897" s="15" t="s">
        <v>19</v>
      </c>
      <c r="H897" s="16" t="s">
        <v>19</v>
      </c>
      <c r="I897" s="39"/>
      <c r="J897" s="17" t="s">
        <v>2008</v>
      </c>
      <c r="K897" s="24" t="s">
        <v>39</v>
      </c>
      <c r="L897" s="19" t="s">
        <v>2009</v>
      </c>
      <c r="M897" s="14" t="s">
        <v>2010</v>
      </c>
      <c r="N897" s="20" t="s">
        <v>2011</v>
      </c>
      <c r="O897" s="21">
        <v>43831.0</v>
      </c>
      <c r="P897" s="17">
        <v>2017.0</v>
      </c>
      <c r="Q897" s="22"/>
      <c r="R897" s="22"/>
      <c r="S897" s="22"/>
      <c r="T897" s="22"/>
      <c r="U897" s="22"/>
      <c r="V897" s="22"/>
      <c r="W897" s="22"/>
      <c r="X897" s="22"/>
      <c r="Y897" s="22"/>
      <c r="Z897" s="22"/>
      <c r="AA897" s="22"/>
      <c r="AB897" s="22"/>
      <c r="AC897" s="22"/>
      <c r="AD897" s="22"/>
      <c r="AE897" s="22"/>
      <c r="AF897" s="22"/>
    </row>
    <row r="898">
      <c r="A898" s="12"/>
      <c r="B898" s="12">
        <v>0.0</v>
      </c>
      <c r="C898" s="12">
        <v>0.0</v>
      </c>
      <c r="D898" s="66"/>
      <c r="E898" s="66">
        <v>43966.0</v>
      </c>
      <c r="F898" s="14" t="s">
        <v>2012</v>
      </c>
      <c r="G898" s="15" t="s">
        <v>19</v>
      </c>
      <c r="H898" s="16" t="s">
        <v>19</v>
      </c>
      <c r="I898" s="19" t="s">
        <v>2013</v>
      </c>
      <c r="J898" s="17" t="s">
        <v>2014</v>
      </c>
      <c r="K898" s="24" t="s">
        <v>54</v>
      </c>
      <c r="L898" s="19" t="s">
        <v>2015</v>
      </c>
      <c r="M898" s="14" t="s">
        <v>2016</v>
      </c>
      <c r="N898" s="20" t="s">
        <v>548</v>
      </c>
      <c r="O898" s="21">
        <v>43221.0</v>
      </c>
      <c r="P898" s="17">
        <v>2015.0</v>
      </c>
      <c r="Q898" s="22"/>
      <c r="R898" s="22"/>
      <c r="S898" s="22"/>
      <c r="T898" s="22"/>
      <c r="U898" s="22"/>
      <c r="V898" s="22"/>
      <c r="W898" s="22"/>
      <c r="X898" s="22"/>
      <c r="Y898" s="22"/>
      <c r="Z898" s="22"/>
      <c r="AA898" s="22"/>
      <c r="AB898" s="22"/>
      <c r="AC898" s="22"/>
      <c r="AD898" s="22"/>
      <c r="AE898" s="22"/>
      <c r="AF898" s="22"/>
    </row>
    <row r="899">
      <c r="A899" s="12"/>
      <c r="B899" s="12">
        <v>0.0</v>
      </c>
      <c r="C899" s="12">
        <v>0.0</v>
      </c>
      <c r="D899" s="66"/>
      <c r="E899" s="66">
        <v>43966.0</v>
      </c>
      <c r="F899" s="43"/>
      <c r="G899" s="15" t="s">
        <v>19</v>
      </c>
      <c r="H899" s="16" t="s">
        <v>19</v>
      </c>
      <c r="I899" s="16" t="s">
        <v>19</v>
      </c>
      <c r="J899" s="53"/>
      <c r="K899" s="18"/>
      <c r="L899" s="39"/>
      <c r="M899" s="43"/>
      <c r="N899" s="47"/>
      <c r="O899" s="54"/>
      <c r="P899" s="53"/>
      <c r="Q899" s="22"/>
      <c r="R899" s="22"/>
      <c r="S899" s="22"/>
      <c r="T899" s="22"/>
      <c r="U899" s="22"/>
      <c r="V899" s="22"/>
      <c r="W899" s="22"/>
      <c r="X899" s="22"/>
      <c r="Y899" s="22"/>
      <c r="Z899" s="22"/>
      <c r="AA899" s="22"/>
      <c r="AB899" s="22"/>
      <c r="AC899" s="22"/>
      <c r="AD899" s="22"/>
      <c r="AE899" s="22"/>
      <c r="AF899" s="22"/>
    </row>
    <row r="900">
      <c r="A900" s="12"/>
      <c r="B900" s="12">
        <v>0.0</v>
      </c>
      <c r="C900" s="12">
        <v>0.0</v>
      </c>
      <c r="D900" s="66"/>
      <c r="E900" s="66">
        <v>43966.0</v>
      </c>
      <c r="F900" s="14" t="s">
        <v>3429</v>
      </c>
      <c r="G900" s="15" t="s">
        <v>19</v>
      </c>
      <c r="H900" s="16" t="s">
        <v>19</v>
      </c>
      <c r="I900" s="16" t="s">
        <v>19</v>
      </c>
      <c r="J900" s="27" t="s">
        <v>3430</v>
      </c>
      <c r="K900" s="24" t="s">
        <v>86</v>
      </c>
      <c r="L900" s="19" t="s">
        <v>3431</v>
      </c>
      <c r="M900" s="14" t="s">
        <v>3430</v>
      </c>
      <c r="N900" s="20" t="s">
        <v>3432</v>
      </c>
      <c r="O900" s="21">
        <v>43739.0</v>
      </c>
      <c r="P900" s="17">
        <v>2016.0</v>
      </c>
      <c r="Q900" s="22"/>
      <c r="R900" s="22"/>
      <c r="S900" s="22"/>
      <c r="T900" s="22"/>
      <c r="U900" s="22"/>
      <c r="V900" s="22"/>
      <c r="W900" s="22"/>
      <c r="X900" s="22"/>
      <c r="Y900" s="22"/>
      <c r="Z900" s="22"/>
      <c r="AA900" s="22"/>
      <c r="AB900" s="22"/>
      <c r="AC900" s="22"/>
      <c r="AD900" s="22"/>
      <c r="AE900" s="22"/>
      <c r="AF900" s="22"/>
    </row>
    <row r="901">
      <c r="A901" s="12"/>
      <c r="B901" s="12">
        <v>0.0</v>
      </c>
      <c r="C901" s="12">
        <v>0.0</v>
      </c>
      <c r="D901" s="66"/>
      <c r="E901" s="66">
        <v>43966.0</v>
      </c>
      <c r="F901" s="14" t="s">
        <v>3433</v>
      </c>
      <c r="G901" s="15" t="s">
        <v>19</v>
      </c>
      <c r="H901" s="19" t="s">
        <v>3434</v>
      </c>
      <c r="I901" s="16" t="s">
        <v>19</v>
      </c>
      <c r="J901" s="27" t="s">
        <v>3435</v>
      </c>
      <c r="K901" s="24" t="s">
        <v>39</v>
      </c>
      <c r="L901" s="19" t="s">
        <v>3436</v>
      </c>
      <c r="M901" s="14" t="s">
        <v>3435</v>
      </c>
      <c r="N901" s="20" t="s">
        <v>3437</v>
      </c>
      <c r="O901" s="21">
        <v>43678.0</v>
      </c>
      <c r="P901" s="17">
        <v>2017.0</v>
      </c>
      <c r="Q901" s="22"/>
      <c r="R901" s="22"/>
      <c r="S901" s="22"/>
      <c r="T901" s="22"/>
      <c r="U901" s="22"/>
      <c r="V901" s="22"/>
      <c r="W901" s="22"/>
      <c r="X901" s="22"/>
      <c r="Y901" s="22"/>
      <c r="Z901" s="22"/>
      <c r="AA901" s="22"/>
      <c r="AB901" s="22"/>
      <c r="AC901" s="22"/>
      <c r="AD901" s="22"/>
      <c r="AE901" s="22"/>
      <c r="AF901" s="22"/>
    </row>
    <row r="902">
      <c r="A902" s="12"/>
      <c r="B902" s="12">
        <v>0.0</v>
      </c>
      <c r="C902" s="12">
        <v>0.0</v>
      </c>
      <c r="D902" s="66"/>
      <c r="E902" s="66">
        <v>43966.0</v>
      </c>
      <c r="F902" s="14" t="s">
        <v>3438</v>
      </c>
      <c r="G902" s="15" t="s">
        <v>19</v>
      </c>
      <c r="H902" s="16" t="s">
        <v>19</v>
      </c>
      <c r="I902" s="19" t="s">
        <v>3439</v>
      </c>
      <c r="J902" s="27" t="s">
        <v>146</v>
      </c>
      <c r="K902" s="24" t="s">
        <v>64</v>
      </c>
      <c r="L902" s="19" t="s">
        <v>3440</v>
      </c>
      <c r="M902" s="14" t="s">
        <v>146</v>
      </c>
      <c r="N902" s="20" t="s">
        <v>146</v>
      </c>
      <c r="O902" s="21">
        <v>43922.0</v>
      </c>
      <c r="P902" s="17">
        <v>2018.0</v>
      </c>
      <c r="Q902" s="22"/>
      <c r="R902" s="22"/>
      <c r="S902" s="22"/>
      <c r="T902" s="22"/>
      <c r="U902" s="22"/>
      <c r="V902" s="22"/>
      <c r="W902" s="22"/>
      <c r="X902" s="22"/>
      <c r="Y902" s="22"/>
      <c r="Z902" s="22"/>
      <c r="AA902" s="22"/>
      <c r="AB902" s="22"/>
      <c r="AC902" s="22"/>
      <c r="AD902" s="22"/>
      <c r="AE902" s="22"/>
      <c r="AF902" s="22"/>
    </row>
    <row r="903">
      <c r="A903" s="12"/>
      <c r="B903" s="12">
        <v>0.0</v>
      </c>
      <c r="C903" s="12">
        <v>0.0</v>
      </c>
      <c r="D903" s="66"/>
      <c r="E903" s="66">
        <v>43966.0</v>
      </c>
      <c r="F903" s="14" t="s">
        <v>3441</v>
      </c>
      <c r="G903" s="15" t="s">
        <v>19</v>
      </c>
      <c r="H903" s="16" t="s">
        <v>19</v>
      </c>
      <c r="I903" s="16" t="s">
        <v>19</v>
      </c>
      <c r="J903" s="27" t="s">
        <v>151</v>
      </c>
      <c r="K903" s="24" t="s">
        <v>64</v>
      </c>
      <c r="L903" s="19" t="s">
        <v>3442</v>
      </c>
      <c r="M903" s="14" t="s">
        <v>151</v>
      </c>
      <c r="N903" s="20" t="s">
        <v>3443</v>
      </c>
      <c r="O903" s="21">
        <v>42979.0</v>
      </c>
      <c r="P903" s="17">
        <v>2017.0</v>
      </c>
      <c r="Q903" s="22"/>
      <c r="R903" s="22"/>
      <c r="S903" s="22"/>
      <c r="T903" s="22"/>
      <c r="U903" s="22"/>
      <c r="V903" s="22"/>
      <c r="W903" s="22"/>
      <c r="X903" s="22"/>
      <c r="Y903" s="22"/>
      <c r="Z903" s="22"/>
      <c r="AA903" s="22"/>
      <c r="AB903" s="22"/>
      <c r="AC903" s="22"/>
      <c r="AD903" s="22"/>
      <c r="AE903" s="22"/>
      <c r="AF903" s="22"/>
    </row>
    <row r="904">
      <c r="A904" s="12"/>
      <c r="B904" s="12">
        <v>0.0</v>
      </c>
      <c r="C904" s="12">
        <v>0.0</v>
      </c>
      <c r="D904" s="66"/>
      <c r="E904" s="66">
        <v>43966.0</v>
      </c>
      <c r="F904" s="14" t="s">
        <v>3444</v>
      </c>
      <c r="G904" s="15" t="s">
        <v>19</v>
      </c>
      <c r="H904" s="16" t="s">
        <v>19</v>
      </c>
      <c r="I904" s="16" t="s">
        <v>19</v>
      </c>
      <c r="J904" s="27" t="s">
        <v>474</v>
      </c>
      <c r="K904" s="24" t="s">
        <v>39</v>
      </c>
      <c r="L904" s="19" t="s">
        <v>3445</v>
      </c>
      <c r="M904" s="14" t="s">
        <v>474</v>
      </c>
      <c r="N904" s="20" t="s">
        <v>474</v>
      </c>
      <c r="O904" s="21">
        <v>43556.0</v>
      </c>
      <c r="P904" s="17">
        <v>2019.0</v>
      </c>
      <c r="Q904" s="22"/>
      <c r="R904" s="22"/>
      <c r="S904" s="22"/>
      <c r="T904" s="22"/>
      <c r="U904" s="22"/>
      <c r="V904" s="22"/>
      <c r="W904" s="22"/>
      <c r="X904" s="22"/>
      <c r="Y904" s="22"/>
      <c r="Z904" s="22"/>
      <c r="AA904" s="22"/>
      <c r="AB904" s="22"/>
      <c r="AC904" s="22"/>
      <c r="AD904" s="22"/>
      <c r="AE904" s="22"/>
      <c r="AF904" s="22"/>
    </row>
    <row r="905">
      <c r="A905" s="12"/>
      <c r="B905" s="12">
        <v>0.0</v>
      </c>
      <c r="C905" s="12">
        <v>0.0</v>
      </c>
      <c r="D905" s="66"/>
      <c r="E905" s="66">
        <v>43966.0</v>
      </c>
      <c r="F905" s="14" t="s">
        <v>3446</v>
      </c>
      <c r="G905" s="15" t="s">
        <v>19</v>
      </c>
      <c r="H905" s="19" t="s">
        <v>3447</v>
      </c>
      <c r="I905" s="16" t="s">
        <v>19</v>
      </c>
      <c r="J905" s="17" t="s">
        <v>3448</v>
      </c>
      <c r="K905" s="24" t="s">
        <v>39</v>
      </c>
      <c r="L905" s="19" t="s">
        <v>3449</v>
      </c>
      <c r="M905" s="14" t="s">
        <v>3448</v>
      </c>
      <c r="N905" s="20" t="s">
        <v>3450</v>
      </c>
      <c r="O905" s="21">
        <v>43709.0</v>
      </c>
      <c r="P905" s="17">
        <v>2017.0</v>
      </c>
      <c r="Q905" s="22"/>
      <c r="R905" s="22"/>
      <c r="S905" s="22"/>
      <c r="T905" s="22"/>
      <c r="U905" s="22"/>
      <c r="V905" s="22"/>
      <c r="W905" s="22"/>
      <c r="X905" s="22"/>
      <c r="Y905" s="22"/>
      <c r="Z905" s="22"/>
      <c r="AA905" s="22"/>
      <c r="AB905" s="22"/>
      <c r="AC905" s="22"/>
      <c r="AD905" s="22"/>
      <c r="AE905" s="22"/>
      <c r="AF905" s="22"/>
    </row>
    <row r="906">
      <c r="A906" s="12"/>
      <c r="B906" s="12">
        <v>0.0</v>
      </c>
      <c r="C906" s="12">
        <v>0.0</v>
      </c>
      <c r="D906" s="66"/>
      <c r="E906" s="66">
        <v>43966.0</v>
      </c>
      <c r="F906" s="14" t="s">
        <v>3451</v>
      </c>
      <c r="G906" s="15" t="s">
        <v>19</v>
      </c>
      <c r="H906" s="16" t="s">
        <v>19</v>
      </c>
      <c r="I906" s="16" t="s">
        <v>19</v>
      </c>
      <c r="J906" s="17" t="s">
        <v>3452</v>
      </c>
      <c r="K906" s="24" t="s">
        <v>64</v>
      </c>
      <c r="L906" s="19" t="s">
        <v>3453</v>
      </c>
      <c r="M906" s="14" t="s">
        <v>3452</v>
      </c>
      <c r="N906" s="20" t="s">
        <v>3454</v>
      </c>
      <c r="O906" s="21">
        <v>43374.0</v>
      </c>
      <c r="P906" s="17">
        <v>2016.0</v>
      </c>
      <c r="Q906" s="22"/>
      <c r="R906" s="22"/>
      <c r="S906" s="22"/>
      <c r="T906" s="22"/>
      <c r="U906" s="22"/>
      <c r="V906" s="22"/>
      <c r="W906" s="22"/>
      <c r="X906" s="22"/>
      <c r="Y906" s="22"/>
      <c r="Z906" s="22"/>
      <c r="AA906" s="22"/>
      <c r="AB906" s="22"/>
      <c r="AC906" s="22"/>
      <c r="AD906" s="22"/>
      <c r="AE906" s="22"/>
      <c r="AF906" s="22"/>
    </row>
    <row r="907">
      <c r="A907" s="12"/>
      <c r="B907" s="12">
        <v>0.0</v>
      </c>
      <c r="C907" s="12">
        <v>0.0</v>
      </c>
      <c r="D907" s="66"/>
      <c r="E907" s="66">
        <v>43966.0</v>
      </c>
      <c r="F907" s="14" t="s">
        <v>3455</v>
      </c>
      <c r="G907" s="15" t="s">
        <v>19</v>
      </c>
      <c r="H907" s="16" t="s">
        <v>19</v>
      </c>
      <c r="I907" s="16" t="s">
        <v>19</v>
      </c>
      <c r="J907" s="17" t="s">
        <v>3456</v>
      </c>
      <c r="K907" s="24" t="s">
        <v>39</v>
      </c>
      <c r="L907" s="19" t="s">
        <v>3457</v>
      </c>
      <c r="M907" s="14" t="s">
        <v>3456</v>
      </c>
      <c r="N907" s="20" t="s">
        <v>3458</v>
      </c>
      <c r="O907" s="21">
        <v>43374.0</v>
      </c>
      <c r="P907" s="17">
        <v>2017.0</v>
      </c>
      <c r="Q907" s="22"/>
      <c r="R907" s="22"/>
      <c r="S907" s="22"/>
      <c r="T907" s="22"/>
      <c r="U907" s="22"/>
      <c r="V907" s="22"/>
      <c r="W907" s="22"/>
      <c r="X907" s="22"/>
      <c r="Y907" s="22"/>
      <c r="Z907" s="22"/>
      <c r="AA907" s="22"/>
      <c r="AB907" s="22"/>
      <c r="AC907" s="22"/>
      <c r="AD907" s="22"/>
      <c r="AE907" s="22"/>
      <c r="AF907" s="22"/>
    </row>
    <row r="908">
      <c r="A908" s="12"/>
      <c r="B908" s="12">
        <v>0.0</v>
      </c>
      <c r="C908" s="12">
        <v>0.0</v>
      </c>
      <c r="D908" s="66"/>
      <c r="E908" s="66">
        <v>43966.0</v>
      </c>
      <c r="F908" s="14" t="s">
        <v>3459</v>
      </c>
      <c r="G908" s="15" t="s">
        <v>19</v>
      </c>
      <c r="H908" s="16" t="s">
        <v>19</v>
      </c>
      <c r="I908" s="16" t="s">
        <v>19</v>
      </c>
      <c r="J908" s="17" t="s">
        <v>3460</v>
      </c>
      <c r="K908" s="24" t="s">
        <v>86</v>
      </c>
      <c r="L908" s="19" t="s">
        <v>3461</v>
      </c>
      <c r="M908" s="14" t="s">
        <v>3460</v>
      </c>
      <c r="N908" s="20" t="s">
        <v>3462</v>
      </c>
      <c r="O908" s="21">
        <v>43831.0</v>
      </c>
      <c r="P908" s="17">
        <v>2017.0</v>
      </c>
      <c r="Q908" s="22"/>
      <c r="R908" s="22"/>
      <c r="S908" s="22"/>
      <c r="T908" s="22"/>
      <c r="U908" s="22"/>
      <c r="V908" s="22"/>
      <c r="W908" s="22"/>
      <c r="X908" s="22"/>
      <c r="Y908" s="22"/>
      <c r="Z908" s="22"/>
      <c r="AA908" s="22"/>
      <c r="AB908" s="22"/>
      <c r="AC908" s="22"/>
      <c r="AD908" s="22"/>
      <c r="AE908" s="22"/>
      <c r="AF908" s="22"/>
    </row>
    <row r="909">
      <c r="A909" s="12"/>
      <c r="B909" s="12">
        <v>0.0</v>
      </c>
      <c r="C909" s="12">
        <v>0.0</v>
      </c>
      <c r="D909" s="66"/>
      <c r="E909" s="66">
        <v>43966.0</v>
      </c>
      <c r="F909" s="14" t="s">
        <v>3463</v>
      </c>
      <c r="G909" s="15" t="s">
        <v>19</v>
      </c>
      <c r="H909" s="16" t="s">
        <v>3464</v>
      </c>
      <c r="I909" s="16" t="s">
        <v>19</v>
      </c>
      <c r="J909" s="17" t="s">
        <v>146</v>
      </c>
      <c r="K909" s="24" t="s">
        <v>39</v>
      </c>
      <c r="L909" s="19" t="s">
        <v>3465</v>
      </c>
      <c r="M909" s="14" t="s">
        <v>146</v>
      </c>
      <c r="N909" s="20" t="s">
        <v>3466</v>
      </c>
      <c r="O909" s="21">
        <v>41275.0</v>
      </c>
      <c r="P909" s="17">
        <v>2012.0</v>
      </c>
      <c r="Q909" s="22"/>
      <c r="R909" s="22"/>
      <c r="S909" s="22"/>
      <c r="T909" s="22"/>
      <c r="U909" s="22"/>
      <c r="V909" s="22"/>
      <c r="W909" s="22"/>
      <c r="X909" s="22"/>
      <c r="Y909" s="22"/>
      <c r="Z909" s="22"/>
      <c r="AA909" s="22"/>
      <c r="AB909" s="22"/>
      <c r="AC909" s="22"/>
      <c r="AD909" s="22"/>
      <c r="AE909" s="22"/>
      <c r="AF909" s="22"/>
    </row>
    <row r="910">
      <c r="A910" s="12"/>
      <c r="B910" s="12">
        <v>0.0</v>
      </c>
      <c r="C910" s="12">
        <v>0.0</v>
      </c>
      <c r="D910" s="66"/>
      <c r="E910" s="66">
        <v>43966.0</v>
      </c>
      <c r="F910" s="14" t="s">
        <v>3467</v>
      </c>
      <c r="G910" s="15" t="s">
        <v>19</v>
      </c>
      <c r="H910" s="16" t="s">
        <v>19</v>
      </c>
      <c r="I910" s="16" t="s">
        <v>19</v>
      </c>
      <c r="J910" s="17" t="s">
        <v>3468</v>
      </c>
      <c r="K910" s="24" t="s">
        <v>39</v>
      </c>
      <c r="L910" s="19" t="s">
        <v>3469</v>
      </c>
      <c r="M910" s="14" t="s">
        <v>3468</v>
      </c>
      <c r="N910" s="20" t="s">
        <v>3470</v>
      </c>
      <c r="O910" s="21">
        <v>42979.0</v>
      </c>
      <c r="P910" s="17">
        <v>2016.0</v>
      </c>
      <c r="Q910" s="22"/>
      <c r="R910" s="22"/>
      <c r="S910" s="22"/>
      <c r="T910" s="22"/>
      <c r="U910" s="22"/>
      <c r="V910" s="22"/>
      <c r="W910" s="22"/>
      <c r="X910" s="22"/>
      <c r="Y910" s="22"/>
      <c r="Z910" s="22"/>
      <c r="AA910" s="22"/>
      <c r="AB910" s="22"/>
      <c r="AC910" s="22"/>
      <c r="AD910" s="22"/>
      <c r="AE910" s="22"/>
      <c r="AF910" s="22"/>
    </row>
    <row r="911">
      <c r="A911" s="12"/>
      <c r="B911" s="12">
        <v>0.0</v>
      </c>
      <c r="C911" s="12">
        <v>0.0</v>
      </c>
      <c r="D911" s="66"/>
      <c r="E911" s="66">
        <v>43966.0</v>
      </c>
      <c r="F911" s="14" t="s">
        <v>3471</v>
      </c>
      <c r="G911" s="15" t="s">
        <v>19</v>
      </c>
      <c r="H911" s="16" t="s">
        <v>19</v>
      </c>
      <c r="I911" s="16" t="s">
        <v>19</v>
      </c>
      <c r="J911" s="17" t="s">
        <v>3472</v>
      </c>
      <c r="K911" s="24" t="s">
        <v>39</v>
      </c>
      <c r="L911" s="19" t="s">
        <v>3473</v>
      </c>
      <c r="M911" s="14" t="s">
        <v>3472</v>
      </c>
      <c r="N911" s="20" t="s">
        <v>3472</v>
      </c>
      <c r="O911" s="21">
        <v>43374.0</v>
      </c>
      <c r="P911" s="17">
        <v>2016.0</v>
      </c>
      <c r="Q911" s="22"/>
      <c r="R911" s="22"/>
      <c r="S911" s="22"/>
      <c r="T911" s="22"/>
      <c r="U911" s="22"/>
      <c r="V911" s="22"/>
      <c r="W911" s="22"/>
      <c r="X911" s="22"/>
      <c r="Y911" s="22"/>
      <c r="Z911" s="22"/>
      <c r="AA911" s="22"/>
      <c r="AB911" s="22"/>
      <c r="AC911" s="22"/>
      <c r="AD911" s="22"/>
      <c r="AE911" s="22"/>
      <c r="AF911" s="22"/>
    </row>
    <row r="912">
      <c r="A912" s="12"/>
      <c r="B912" s="12">
        <v>0.0</v>
      </c>
      <c r="C912" s="12">
        <v>0.0</v>
      </c>
      <c r="D912" s="66"/>
      <c r="E912" s="66">
        <v>43966.0</v>
      </c>
      <c r="F912" s="14" t="s">
        <v>3474</v>
      </c>
      <c r="G912" s="15" t="s">
        <v>19</v>
      </c>
      <c r="H912" s="16" t="s">
        <v>19</v>
      </c>
      <c r="I912" s="16" t="s">
        <v>19</v>
      </c>
      <c r="J912" s="17" t="s">
        <v>3475</v>
      </c>
      <c r="K912" s="24" t="s">
        <v>39</v>
      </c>
      <c r="L912" s="19" t="s">
        <v>3476</v>
      </c>
      <c r="M912" s="14" t="s">
        <v>3475</v>
      </c>
      <c r="N912" s="20" t="s">
        <v>3477</v>
      </c>
      <c r="O912" s="21">
        <v>43678.0</v>
      </c>
      <c r="P912" s="17">
        <v>2012.0</v>
      </c>
      <c r="Q912" s="22"/>
      <c r="R912" s="22"/>
      <c r="S912" s="22"/>
      <c r="T912" s="22"/>
      <c r="U912" s="22"/>
      <c r="V912" s="22"/>
      <c r="W912" s="22"/>
      <c r="X912" s="22"/>
      <c r="Y912" s="22"/>
      <c r="Z912" s="22"/>
      <c r="AA912" s="22"/>
      <c r="AB912" s="22"/>
      <c r="AC912" s="22"/>
      <c r="AD912" s="22"/>
      <c r="AE912" s="22"/>
      <c r="AF912" s="22"/>
    </row>
    <row r="913">
      <c r="A913" s="12"/>
      <c r="B913" s="12">
        <v>0.0</v>
      </c>
      <c r="C913" s="12">
        <v>0.0</v>
      </c>
      <c r="D913" s="66"/>
      <c r="E913" s="66">
        <v>43966.0</v>
      </c>
      <c r="F913" s="14" t="s">
        <v>3478</v>
      </c>
      <c r="G913" s="15" t="s">
        <v>19</v>
      </c>
      <c r="H913" s="16" t="s">
        <v>19</v>
      </c>
      <c r="I913" s="16" t="s">
        <v>19</v>
      </c>
      <c r="J913" s="17" t="s">
        <v>3472</v>
      </c>
      <c r="K913" s="24" t="s">
        <v>54</v>
      </c>
      <c r="L913" s="19" t="s">
        <v>3479</v>
      </c>
      <c r="M913" s="14" t="s">
        <v>3472</v>
      </c>
      <c r="N913" s="20" t="s">
        <v>474</v>
      </c>
      <c r="O913" s="21">
        <v>43739.0</v>
      </c>
      <c r="P913" s="17">
        <v>2018.0</v>
      </c>
      <c r="Q913" s="22"/>
      <c r="R913" s="22"/>
      <c r="S913" s="22"/>
      <c r="T913" s="22"/>
      <c r="U913" s="22"/>
      <c r="V913" s="22"/>
      <c r="W913" s="22"/>
      <c r="X913" s="22"/>
      <c r="Y913" s="22"/>
      <c r="Z913" s="22"/>
      <c r="AA913" s="22"/>
      <c r="AB913" s="22"/>
      <c r="AC913" s="22"/>
      <c r="AD913" s="22"/>
      <c r="AE913" s="22"/>
      <c r="AF913" s="22"/>
    </row>
    <row r="914">
      <c r="A914" s="12"/>
      <c r="B914" s="12">
        <v>0.0</v>
      </c>
      <c r="C914" s="12">
        <v>0.0</v>
      </c>
      <c r="D914" s="66"/>
      <c r="E914" s="66">
        <v>43966.0</v>
      </c>
      <c r="F914" s="14" t="s">
        <v>3480</v>
      </c>
      <c r="G914" s="15" t="s">
        <v>19</v>
      </c>
      <c r="H914" s="16" t="s">
        <v>19</v>
      </c>
      <c r="I914" s="16" t="s">
        <v>19</v>
      </c>
      <c r="J914" s="17" t="s">
        <v>146</v>
      </c>
      <c r="K914" s="24" t="s">
        <v>86</v>
      </c>
      <c r="L914" s="19" t="s">
        <v>3481</v>
      </c>
      <c r="M914" s="14" t="s">
        <v>146</v>
      </c>
      <c r="N914" s="20" t="s">
        <v>3482</v>
      </c>
      <c r="O914" s="21">
        <v>43709.0</v>
      </c>
      <c r="P914" s="17">
        <v>2019.0</v>
      </c>
      <c r="Q914" s="22"/>
      <c r="R914" s="22"/>
      <c r="S914" s="22"/>
      <c r="T914" s="22"/>
      <c r="U914" s="22"/>
      <c r="V914" s="22"/>
      <c r="W914" s="22"/>
      <c r="X914" s="22"/>
      <c r="Y914" s="22"/>
      <c r="Z914" s="22"/>
      <c r="AA914" s="22"/>
      <c r="AB914" s="22"/>
      <c r="AC914" s="22"/>
      <c r="AD914" s="22"/>
      <c r="AE914" s="22"/>
      <c r="AF914" s="22"/>
    </row>
    <row r="915">
      <c r="A915" s="12"/>
      <c r="B915" s="12">
        <v>0.0</v>
      </c>
      <c r="C915" s="12">
        <v>0.0</v>
      </c>
      <c r="D915" s="66"/>
      <c r="E915" s="66">
        <v>43966.0</v>
      </c>
      <c r="F915" s="14" t="s">
        <v>3483</v>
      </c>
      <c r="G915" s="15" t="s">
        <v>19</v>
      </c>
      <c r="H915" s="16" t="s">
        <v>19</v>
      </c>
      <c r="I915" s="16" t="s">
        <v>19</v>
      </c>
      <c r="J915" s="17" t="s">
        <v>3484</v>
      </c>
      <c r="K915" s="24" t="s">
        <v>39</v>
      </c>
      <c r="L915" s="19" t="s">
        <v>3485</v>
      </c>
      <c r="M915" s="14" t="s">
        <v>3484</v>
      </c>
      <c r="N915" s="20" t="s">
        <v>3486</v>
      </c>
      <c r="O915" s="21">
        <v>43466.0</v>
      </c>
      <c r="P915" s="17">
        <v>2018.0</v>
      </c>
      <c r="Q915" s="22"/>
      <c r="R915" s="22"/>
      <c r="S915" s="22"/>
      <c r="T915" s="22"/>
      <c r="U915" s="22"/>
      <c r="V915" s="22"/>
      <c r="W915" s="22"/>
      <c r="X915" s="22"/>
      <c r="Y915" s="22"/>
      <c r="Z915" s="22"/>
      <c r="AA915" s="22"/>
      <c r="AB915" s="22"/>
      <c r="AC915" s="22"/>
      <c r="AD915" s="22"/>
      <c r="AE915" s="22"/>
      <c r="AF915" s="22"/>
    </row>
    <row r="916">
      <c r="A916" s="12"/>
      <c r="B916" s="12">
        <v>0.0</v>
      </c>
      <c r="C916" s="12">
        <v>0.0</v>
      </c>
      <c r="D916" s="66"/>
      <c r="E916" s="66">
        <v>43966.0</v>
      </c>
      <c r="F916" s="14" t="s">
        <v>3487</v>
      </c>
      <c r="G916" s="15" t="s">
        <v>19</v>
      </c>
      <c r="H916" s="16" t="s">
        <v>19</v>
      </c>
      <c r="I916" s="16" t="s">
        <v>19</v>
      </c>
      <c r="J916" s="17" t="s">
        <v>3488</v>
      </c>
      <c r="K916" s="24" t="s">
        <v>64</v>
      </c>
      <c r="L916" s="19" t="s">
        <v>3489</v>
      </c>
      <c r="M916" s="14" t="s">
        <v>3488</v>
      </c>
      <c r="N916" s="20" t="s">
        <v>3490</v>
      </c>
      <c r="O916" s="21">
        <v>43800.0</v>
      </c>
      <c r="P916" s="17">
        <v>2015.0</v>
      </c>
      <c r="Q916" s="22"/>
      <c r="R916" s="22"/>
      <c r="S916" s="22"/>
      <c r="T916" s="22"/>
      <c r="U916" s="22"/>
      <c r="V916" s="22"/>
      <c r="W916" s="22"/>
      <c r="X916" s="22"/>
      <c r="Y916" s="22"/>
      <c r="Z916" s="22"/>
      <c r="AA916" s="22"/>
      <c r="AB916" s="22"/>
      <c r="AC916" s="22"/>
      <c r="AD916" s="22"/>
      <c r="AE916" s="22"/>
      <c r="AF916" s="22"/>
    </row>
    <row r="917">
      <c r="A917" s="12"/>
      <c r="B917" s="12">
        <v>0.0</v>
      </c>
      <c r="C917" s="12">
        <v>0.0</v>
      </c>
      <c r="D917" s="66"/>
      <c r="E917" s="66">
        <v>43966.0</v>
      </c>
      <c r="F917" s="14" t="s">
        <v>3491</v>
      </c>
      <c r="G917" s="15" t="s">
        <v>19</v>
      </c>
      <c r="H917" s="16" t="s">
        <v>19</v>
      </c>
      <c r="I917" s="16" t="s">
        <v>19</v>
      </c>
      <c r="J917" s="17" t="s">
        <v>146</v>
      </c>
      <c r="K917" s="24" t="s">
        <v>86</v>
      </c>
      <c r="L917" s="19" t="s">
        <v>3492</v>
      </c>
      <c r="M917" s="14" t="s">
        <v>146</v>
      </c>
      <c r="N917" s="20" t="s">
        <v>3493</v>
      </c>
      <c r="O917" s="21">
        <v>43344.0</v>
      </c>
      <c r="P917" s="17">
        <v>2018.0</v>
      </c>
      <c r="Q917" s="22"/>
      <c r="R917" s="22"/>
      <c r="S917" s="22"/>
      <c r="T917" s="22"/>
      <c r="U917" s="22"/>
      <c r="V917" s="22"/>
      <c r="W917" s="22"/>
      <c r="X917" s="22"/>
      <c r="Y917" s="22"/>
      <c r="Z917" s="22"/>
      <c r="AA917" s="22"/>
      <c r="AB917" s="22"/>
      <c r="AC917" s="22"/>
      <c r="AD917" s="22"/>
      <c r="AE917" s="22"/>
      <c r="AF917" s="22"/>
    </row>
    <row r="918">
      <c r="A918" s="12"/>
      <c r="B918" s="12">
        <v>0.0</v>
      </c>
      <c r="C918" s="12">
        <v>0.0</v>
      </c>
      <c r="D918" s="66"/>
      <c r="E918" s="66">
        <v>43966.0</v>
      </c>
      <c r="F918" s="14" t="s">
        <v>3494</v>
      </c>
      <c r="G918" s="15" t="s">
        <v>19</v>
      </c>
      <c r="H918" s="16" t="s">
        <v>19</v>
      </c>
      <c r="I918" s="16" t="s">
        <v>19</v>
      </c>
      <c r="J918" s="17" t="s">
        <v>151</v>
      </c>
      <c r="K918" s="24" t="s">
        <v>39</v>
      </c>
      <c r="L918" s="19" t="s">
        <v>3495</v>
      </c>
      <c r="M918" s="14" t="s">
        <v>151</v>
      </c>
      <c r="N918" s="20" t="s">
        <v>3496</v>
      </c>
      <c r="O918" s="21">
        <v>43282.0</v>
      </c>
      <c r="P918" s="17">
        <v>2014.0</v>
      </c>
      <c r="Q918" s="22"/>
      <c r="R918" s="22"/>
      <c r="S918" s="22"/>
      <c r="T918" s="22"/>
      <c r="U918" s="22"/>
      <c r="V918" s="22"/>
      <c r="W918" s="22"/>
      <c r="X918" s="22"/>
      <c r="Y918" s="22"/>
      <c r="Z918" s="22"/>
      <c r="AA918" s="22"/>
      <c r="AB918" s="22"/>
      <c r="AC918" s="22"/>
      <c r="AD918" s="22"/>
      <c r="AE918" s="22"/>
      <c r="AF918" s="22"/>
    </row>
    <row r="919">
      <c r="A919" s="12"/>
      <c r="B919" s="12">
        <v>0.0</v>
      </c>
      <c r="C919" s="12">
        <v>0.0</v>
      </c>
      <c r="D919" s="66"/>
      <c r="E919" s="66">
        <v>43966.0</v>
      </c>
      <c r="F919" s="14" t="s">
        <v>3497</v>
      </c>
      <c r="G919" s="15" t="s">
        <v>19</v>
      </c>
      <c r="H919" s="16" t="s">
        <v>19</v>
      </c>
      <c r="I919" s="16" t="s">
        <v>19</v>
      </c>
      <c r="J919" s="17" t="s">
        <v>146</v>
      </c>
      <c r="K919" s="24" t="s">
        <v>39</v>
      </c>
      <c r="L919" s="19" t="s">
        <v>3498</v>
      </c>
      <c r="M919" s="14" t="s">
        <v>146</v>
      </c>
      <c r="N919" s="20" t="s">
        <v>3499</v>
      </c>
      <c r="O919" s="21">
        <v>43739.0</v>
      </c>
      <c r="P919" s="17">
        <v>2018.0</v>
      </c>
      <c r="Q919" s="22"/>
      <c r="R919" s="22"/>
      <c r="S919" s="22"/>
      <c r="T919" s="22"/>
      <c r="U919" s="22"/>
      <c r="V919" s="22"/>
      <c r="W919" s="22"/>
      <c r="X919" s="22"/>
      <c r="Y919" s="22"/>
      <c r="Z919" s="22"/>
      <c r="AA919" s="22"/>
      <c r="AB919" s="22"/>
      <c r="AC919" s="22"/>
      <c r="AD919" s="22"/>
      <c r="AE919" s="22"/>
      <c r="AF919" s="22"/>
    </row>
    <row r="920">
      <c r="A920" s="12"/>
      <c r="B920" s="12">
        <v>0.0</v>
      </c>
      <c r="C920" s="12">
        <v>0.0</v>
      </c>
      <c r="D920" s="66"/>
      <c r="E920" s="66">
        <v>43966.0</v>
      </c>
      <c r="F920" s="14" t="s">
        <v>3500</v>
      </c>
      <c r="G920" s="15" t="s">
        <v>19</v>
      </c>
      <c r="H920" s="16" t="s">
        <v>19</v>
      </c>
      <c r="I920" s="16" t="s">
        <v>19</v>
      </c>
      <c r="J920" s="17" t="s">
        <v>146</v>
      </c>
      <c r="K920" s="24" t="s">
        <v>39</v>
      </c>
      <c r="L920" s="19" t="s">
        <v>3501</v>
      </c>
      <c r="M920" s="14" t="s">
        <v>146</v>
      </c>
      <c r="N920" s="20" t="s">
        <v>3502</v>
      </c>
      <c r="O920" s="21">
        <v>43466.0</v>
      </c>
      <c r="P920" s="17">
        <v>2017.0</v>
      </c>
      <c r="Q920" s="22"/>
      <c r="R920" s="22"/>
      <c r="S920" s="22"/>
      <c r="T920" s="22"/>
      <c r="U920" s="22"/>
      <c r="V920" s="22"/>
      <c r="W920" s="22"/>
      <c r="X920" s="22"/>
      <c r="Y920" s="22"/>
      <c r="Z920" s="22"/>
      <c r="AA920" s="22"/>
      <c r="AB920" s="22"/>
      <c r="AC920" s="22"/>
      <c r="AD920" s="22"/>
      <c r="AE920" s="22"/>
      <c r="AF920" s="22"/>
    </row>
    <row r="921">
      <c r="A921" s="12"/>
      <c r="B921" s="12">
        <v>0.0</v>
      </c>
      <c r="C921" s="12">
        <v>0.0</v>
      </c>
      <c r="D921" s="66"/>
      <c r="E921" s="66">
        <v>43966.0</v>
      </c>
      <c r="F921" s="14" t="s">
        <v>3503</v>
      </c>
      <c r="G921" s="15" t="s">
        <v>19</v>
      </c>
      <c r="H921" s="16" t="s">
        <v>19</v>
      </c>
      <c r="I921" s="16" t="s">
        <v>19</v>
      </c>
      <c r="J921" s="17" t="s">
        <v>146</v>
      </c>
      <c r="K921" s="24" t="s">
        <v>86</v>
      </c>
      <c r="L921" s="19" t="s">
        <v>3504</v>
      </c>
      <c r="M921" s="14" t="s">
        <v>146</v>
      </c>
      <c r="N921" s="20" t="s">
        <v>3505</v>
      </c>
      <c r="O921" s="21">
        <v>43556.0</v>
      </c>
      <c r="P921" s="17">
        <v>2010.0</v>
      </c>
      <c r="Q921" s="22"/>
      <c r="R921" s="22"/>
      <c r="S921" s="22"/>
      <c r="T921" s="22"/>
      <c r="U921" s="22"/>
      <c r="V921" s="22"/>
      <c r="W921" s="22"/>
      <c r="X921" s="22"/>
      <c r="Y921" s="22"/>
      <c r="Z921" s="22"/>
      <c r="AA921" s="22"/>
      <c r="AB921" s="22"/>
      <c r="AC921" s="22"/>
      <c r="AD921" s="22"/>
      <c r="AE921" s="22"/>
      <c r="AF921" s="22"/>
    </row>
    <row r="922">
      <c r="A922" s="12"/>
      <c r="B922" s="12">
        <v>0.0</v>
      </c>
      <c r="C922" s="12">
        <v>0.0</v>
      </c>
      <c r="D922" s="66"/>
      <c r="E922" s="66">
        <v>43966.0</v>
      </c>
      <c r="F922" s="14" t="s">
        <v>3506</v>
      </c>
      <c r="G922" s="15" t="s">
        <v>19</v>
      </c>
      <c r="H922" s="16" t="s">
        <v>19</v>
      </c>
      <c r="I922" s="16" t="s">
        <v>19</v>
      </c>
      <c r="J922" s="17" t="s">
        <v>3507</v>
      </c>
      <c r="K922" s="24" t="s">
        <v>64</v>
      </c>
      <c r="L922" s="19" t="s">
        <v>227</v>
      </c>
      <c r="M922" s="43" t="s">
        <v>3507</v>
      </c>
      <c r="N922" s="20" t="s">
        <v>3508</v>
      </c>
      <c r="O922" s="21">
        <v>43709.0</v>
      </c>
      <c r="P922" s="17">
        <v>2018.0</v>
      </c>
      <c r="Q922" s="22"/>
      <c r="R922" s="22"/>
      <c r="S922" s="22"/>
      <c r="T922" s="22"/>
      <c r="U922" s="22"/>
      <c r="V922" s="22"/>
      <c r="W922" s="22"/>
      <c r="X922" s="22"/>
      <c r="Y922" s="22"/>
      <c r="Z922" s="22"/>
      <c r="AA922" s="22"/>
      <c r="AB922" s="22"/>
      <c r="AC922" s="22"/>
      <c r="AD922" s="22"/>
      <c r="AE922" s="22"/>
      <c r="AF922" s="22"/>
    </row>
    <row r="923">
      <c r="A923" s="12"/>
      <c r="B923" s="12">
        <v>0.0</v>
      </c>
      <c r="C923" s="12">
        <v>0.0</v>
      </c>
      <c r="D923" s="66"/>
      <c r="E923" s="66">
        <v>43966.0</v>
      </c>
      <c r="F923" s="14" t="s">
        <v>3509</v>
      </c>
      <c r="G923" s="15" t="s">
        <v>19</v>
      </c>
      <c r="H923" s="16" t="s">
        <v>19</v>
      </c>
      <c r="I923" s="16" t="s">
        <v>19</v>
      </c>
      <c r="J923" s="17" t="s">
        <v>3015</v>
      </c>
      <c r="K923" s="24" t="s">
        <v>497</v>
      </c>
      <c r="L923" s="19" t="s">
        <v>3510</v>
      </c>
      <c r="M923" s="14" t="s">
        <v>3015</v>
      </c>
      <c r="N923" s="20" t="s">
        <v>3511</v>
      </c>
      <c r="O923" s="21">
        <v>43739.0</v>
      </c>
      <c r="P923" s="17">
        <v>2019.0</v>
      </c>
      <c r="Q923" s="22"/>
      <c r="R923" s="22"/>
      <c r="S923" s="22"/>
      <c r="T923" s="22"/>
      <c r="U923" s="22"/>
      <c r="V923" s="22"/>
      <c r="W923" s="22"/>
      <c r="X923" s="22"/>
      <c r="Y923" s="22"/>
      <c r="Z923" s="22"/>
      <c r="AA923" s="22"/>
      <c r="AB923" s="22"/>
      <c r="AC923" s="22"/>
      <c r="AD923" s="22"/>
      <c r="AE923" s="22"/>
      <c r="AF923" s="22"/>
    </row>
    <row r="924">
      <c r="A924" s="12"/>
      <c r="B924" s="12">
        <v>0.0</v>
      </c>
      <c r="C924" s="12">
        <v>0.0</v>
      </c>
      <c r="D924" s="66"/>
      <c r="E924" s="66">
        <v>43966.0</v>
      </c>
      <c r="F924" s="14" t="s">
        <v>3512</v>
      </c>
      <c r="G924" s="15" t="s">
        <v>19</v>
      </c>
      <c r="H924" s="16" t="s">
        <v>19</v>
      </c>
      <c r="I924" s="16" t="s">
        <v>19</v>
      </c>
      <c r="J924" s="17" t="s">
        <v>460</v>
      </c>
      <c r="K924" s="24" t="s">
        <v>64</v>
      </c>
      <c r="L924" s="19" t="s">
        <v>3513</v>
      </c>
      <c r="M924" s="14" t="s">
        <v>460</v>
      </c>
      <c r="N924" s="20" t="s">
        <v>3514</v>
      </c>
      <c r="O924" s="21">
        <v>43405.0</v>
      </c>
      <c r="P924" s="17">
        <v>2017.0</v>
      </c>
      <c r="Q924" s="22"/>
      <c r="R924" s="22"/>
      <c r="S924" s="22"/>
      <c r="T924" s="22"/>
      <c r="U924" s="22"/>
      <c r="V924" s="22"/>
      <c r="W924" s="22"/>
      <c r="X924" s="22"/>
      <c r="Y924" s="22"/>
      <c r="Z924" s="22"/>
      <c r="AA924" s="22"/>
      <c r="AB924" s="22"/>
      <c r="AC924" s="22"/>
      <c r="AD924" s="22"/>
      <c r="AE924" s="22"/>
      <c r="AF924" s="22"/>
    </row>
    <row r="925">
      <c r="A925" s="12"/>
      <c r="B925" s="12">
        <v>0.0</v>
      </c>
      <c r="C925" s="12">
        <v>0.0</v>
      </c>
      <c r="D925" s="66"/>
      <c r="E925" s="66">
        <v>43966.0</v>
      </c>
      <c r="F925" s="14" t="s">
        <v>3515</v>
      </c>
      <c r="G925" s="15" t="s">
        <v>19</v>
      </c>
      <c r="H925" s="16" t="s">
        <v>19</v>
      </c>
      <c r="I925" s="16" t="s">
        <v>19</v>
      </c>
      <c r="J925" s="17" t="s">
        <v>3516</v>
      </c>
      <c r="K925" s="24" t="s">
        <v>39</v>
      </c>
      <c r="L925" s="19" t="s">
        <v>3517</v>
      </c>
      <c r="M925" s="14" t="s">
        <v>3516</v>
      </c>
      <c r="N925" s="20" t="s">
        <v>3518</v>
      </c>
      <c r="O925" s="21">
        <v>43435.0</v>
      </c>
      <c r="P925" s="17">
        <v>2015.0</v>
      </c>
      <c r="Q925" s="22"/>
      <c r="R925" s="22"/>
      <c r="S925" s="22"/>
      <c r="T925" s="22"/>
      <c r="U925" s="22"/>
      <c r="V925" s="22"/>
      <c r="W925" s="22"/>
      <c r="X925" s="22"/>
      <c r="Y925" s="22"/>
      <c r="Z925" s="22"/>
      <c r="AA925" s="22"/>
      <c r="AB925" s="22"/>
      <c r="AC925" s="22"/>
      <c r="AD925" s="22"/>
      <c r="AE925" s="22"/>
      <c r="AF925" s="22"/>
    </row>
    <row r="926">
      <c r="A926" s="12"/>
      <c r="B926" s="12">
        <v>0.0</v>
      </c>
      <c r="C926" s="12">
        <v>0.0</v>
      </c>
      <c r="D926" s="66"/>
      <c r="E926" s="66">
        <v>43966.0</v>
      </c>
      <c r="F926" s="14" t="s">
        <v>3519</v>
      </c>
      <c r="G926" s="15" t="s">
        <v>19</v>
      </c>
      <c r="H926" s="19" t="s">
        <v>3520</v>
      </c>
      <c r="I926" s="16" t="s">
        <v>19</v>
      </c>
      <c r="J926" s="17" t="s">
        <v>3521</v>
      </c>
      <c r="K926" s="24" t="s">
        <v>64</v>
      </c>
      <c r="L926" s="19" t="s">
        <v>3522</v>
      </c>
      <c r="M926" s="14" t="s">
        <v>3521</v>
      </c>
      <c r="N926" s="20" t="s">
        <v>2270</v>
      </c>
      <c r="O926" s="21">
        <v>43282.0</v>
      </c>
      <c r="P926" s="17">
        <v>2018.0</v>
      </c>
      <c r="Q926" s="22"/>
      <c r="R926" s="22"/>
      <c r="S926" s="22"/>
      <c r="T926" s="22"/>
      <c r="U926" s="22"/>
      <c r="V926" s="22"/>
      <c r="W926" s="22"/>
      <c r="X926" s="22"/>
      <c r="Y926" s="22"/>
      <c r="Z926" s="22"/>
      <c r="AA926" s="22"/>
      <c r="AB926" s="22"/>
      <c r="AC926" s="22"/>
      <c r="AD926" s="22"/>
      <c r="AE926" s="22"/>
      <c r="AF926" s="22"/>
    </row>
    <row r="927">
      <c r="A927" s="12"/>
      <c r="B927" s="12">
        <v>0.0</v>
      </c>
      <c r="C927" s="12">
        <v>0.0</v>
      </c>
      <c r="D927" s="66"/>
      <c r="E927" s="66">
        <v>43966.0</v>
      </c>
      <c r="F927" s="14" t="s">
        <v>3523</v>
      </c>
      <c r="G927" s="15" t="s">
        <v>19</v>
      </c>
      <c r="H927" s="16" t="s">
        <v>19</v>
      </c>
      <c r="I927" s="19" t="s">
        <v>3524</v>
      </c>
      <c r="J927" s="17" t="s">
        <v>1555</v>
      </c>
      <c r="K927" s="24" t="s">
        <v>39</v>
      </c>
      <c r="L927" s="19" t="s">
        <v>3525</v>
      </c>
      <c r="M927" s="14" t="s">
        <v>1555</v>
      </c>
      <c r="N927" s="20" t="s">
        <v>3526</v>
      </c>
      <c r="O927" s="21">
        <v>43525.0</v>
      </c>
      <c r="P927" s="17">
        <v>2016.0</v>
      </c>
      <c r="Q927" s="22"/>
      <c r="R927" s="22"/>
      <c r="S927" s="22"/>
      <c r="T927" s="22"/>
      <c r="U927" s="22"/>
      <c r="V927" s="22"/>
      <c r="W927" s="22"/>
      <c r="X927" s="22"/>
      <c r="Y927" s="22"/>
      <c r="Z927" s="22"/>
      <c r="AA927" s="22"/>
      <c r="AB927" s="22"/>
      <c r="AC927" s="22"/>
      <c r="AD927" s="22"/>
      <c r="AE927" s="22"/>
      <c r="AF927" s="22"/>
    </row>
    <row r="928">
      <c r="A928" s="12"/>
      <c r="B928" s="12">
        <v>0.0</v>
      </c>
      <c r="C928" s="12">
        <v>0.0</v>
      </c>
      <c r="D928" s="66"/>
      <c r="E928" s="66">
        <v>43966.0</v>
      </c>
      <c r="F928" s="14" t="s">
        <v>3527</v>
      </c>
      <c r="G928" s="15" t="s">
        <v>19</v>
      </c>
      <c r="H928" s="16" t="s">
        <v>19</v>
      </c>
      <c r="I928" s="19" t="s">
        <v>3528</v>
      </c>
      <c r="J928" s="17" t="s">
        <v>3529</v>
      </c>
      <c r="K928" s="24" t="s">
        <v>39</v>
      </c>
      <c r="L928" s="19" t="s">
        <v>3530</v>
      </c>
      <c r="M928" s="14" t="s">
        <v>3529</v>
      </c>
      <c r="N928" s="20" t="s">
        <v>3531</v>
      </c>
      <c r="O928" s="21">
        <v>43466.0</v>
      </c>
      <c r="P928" s="17">
        <v>2016.0</v>
      </c>
      <c r="Q928" s="22"/>
      <c r="R928" s="22"/>
      <c r="S928" s="22"/>
      <c r="T928" s="22"/>
      <c r="U928" s="22"/>
      <c r="V928" s="22"/>
      <c r="W928" s="22"/>
      <c r="X928" s="22"/>
      <c r="Y928" s="22"/>
      <c r="Z928" s="22"/>
      <c r="AA928" s="22"/>
      <c r="AB928" s="22"/>
      <c r="AC928" s="22"/>
      <c r="AD928" s="22"/>
      <c r="AE928" s="22"/>
      <c r="AF928" s="22"/>
    </row>
    <row r="929">
      <c r="A929" s="12"/>
      <c r="B929" s="12">
        <v>0.0</v>
      </c>
      <c r="C929" s="12">
        <v>0.0</v>
      </c>
      <c r="D929" s="66"/>
      <c r="E929" s="66">
        <v>43966.0</v>
      </c>
      <c r="F929" s="14" t="s">
        <v>1551</v>
      </c>
      <c r="G929" s="15" t="s">
        <v>19</v>
      </c>
      <c r="H929" s="16" t="s">
        <v>19</v>
      </c>
      <c r="I929" s="19" t="s">
        <v>3532</v>
      </c>
      <c r="J929" s="17" t="s">
        <v>1555</v>
      </c>
      <c r="K929" s="24" t="s">
        <v>39</v>
      </c>
      <c r="L929" s="19" t="s">
        <v>3533</v>
      </c>
      <c r="M929" s="14" t="s">
        <v>1555</v>
      </c>
      <c r="N929" s="20" t="s">
        <v>3534</v>
      </c>
      <c r="O929" s="21">
        <v>43101.0</v>
      </c>
      <c r="P929" s="17">
        <v>2014.0</v>
      </c>
      <c r="Q929" s="22"/>
      <c r="R929" s="22"/>
      <c r="S929" s="22"/>
      <c r="T929" s="22"/>
      <c r="U929" s="22"/>
      <c r="V929" s="22"/>
      <c r="W929" s="22"/>
      <c r="X929" s="22"/>
      <c r="Y929" s="22"/>
      <c r="Z929" s="22"/>
      <c r="AA929" s="22"/>
      <c r="AB929" s="22"/>
      <c r="AC929" s="22"/>
      <c r="AD929" s="22"/>
      <c r="AE929" s="22"/>
      <c r="AF929" s="22"/>
    </row>
    <row r="930">
      <c r="A930" s="12"/>
      <c r="B930" s="12">
        <v>0.0</v>
      </c>
      <c r="C930" s="12">
        <v>0.0</v>
      </c>
      <c r="D930" s="66"/>
      <c r="E930" s="66">
        <v>43966.0</v>
      </c>
      <c r="F930" s="14" t="s">
        <v>3535</v>
      </c>
      <c r="G930" s="15" t="s">
        <v>19</v>
      </c>
      <c r="H930" s="16" t="s">
        <v>19</v>
      </c>
      <c r="I930" s="16" t="s">
        <v>19</v>
      </c>
      <c r="J930" s="17" t="s">
        <v>3536</v>
      </c>
      <c r="K930" s="24" t="s">
        <v>39</v>
      </c>
      <c r="L930" s="19" t="s">
        <v>3537</v>
      </c>
      <c r="M930" s="14" t="s">
        <v>3536</v>
      </c>
      <c r="N930" s="20" t="s">
        <v>3538</v>
      </c>
      <c r="O930" s="21">
        <v>43466.0</v>
      </c>
      <c r="P930" s="17">
        <v>2016.0</v>
      </c>
      <c r="Q930" s="22"/>
      <c r="R930" s="22"/>
      <c r="S930" s="22"/>
      <c r="T930" s="22"/>
      <c r="U930" s="22"/>
      <c r="V930" s="22"/>
      <c r="W930" s="22"/>
      <c r="X930" s="22"/>
      <c r="Y930" s="22"/>
      <c r="Z930" s="22"/>
      <c r="AA930" s="22"/>
      <c r="AB930" s="22"/>
      <c r="AC930" s="22"/>
      <c r="AD930" s="22"/>
      <c r="AE930" s="22"/>
      <c r="AF930" s="22"/>
    </row>
    <row r="931">
      <c r="A931" s="12"/>
      <c r="B931" s="12">
        <v>0.0</v>
      </c>
      <c r="C931" s="12">
        <v>0.0</v>
      </c>
      <c r="D931" s="66"/>
      <c r="E931" s="66">
        <v>43966.0</v>
      </c>
      <c r="F931" s="14" t="s">
        <v>3539</v>
      </c>
      <c r="G931" s="15" t="s">
        <v>19</v>
      </c>
      <c r="H931" s="16" t="s">
        <v>19</v>
      </c>
      <c r="I931" s="19" t="s">
        <v>3540</v>
      </c>
      <c r="J931" s="17" t="s">
        <v>3541</v>
      </c>
      <c r="K931" s="24" t="s">
        <v>86</v>
      </c>
      <c r="L931" s="19" t="s">
        <v>3542</v>
      </c>
      <c r="M931" s="14" t="s">
        <v>3541</v>
      </c>
      <c r="N931" s="20" t="s">
        <v>3543</v>
      </c>
      <c r="O931" s="21">
        <v>43525.0</v>
      </c>
      <c r="P931" s="17">
        <v>2016.0</v>
      </c>
      <c r="Q931" s="22"/>
      <c r="R931" s="22"/>
      <c r="S931" s="22"/>
      <c r="T931" s="22"/>
      <c r="U931" s="22"/>
      <c r="V931" s="22"/>
      <c r="W931" s="22"/>
      <c r="X931" s="22"/>
      <c r="Y931" s="22"/>
      <c r="Z931" s="22"/>
      <c r="AA931" s="22"/>
      <c r="AB931" s="22"/>
      <c r="AC931" s="22"/>
      <c r="AD931" s="22"/>
      <c r="AE931" s="22"/>
      <c r="AF931" s="22"/>
    </row>
    <row r="932">
      <c r="A932" s="12"/>
      <c r="B932" s="12">
        <v>0.0</v>
      </c>
      <c r="C932" s="12">
        <v>0.0</v>
      </c>
      <c r="D932" s="66"/>
      <c r="E932" s="66">
        <v>43966.0</v>
      </c>
      <c r="F932" s="14" t="s">
        <v>3544</v>
      </c>
      <c r="G932" s="15" t="s">
        <v>19</v>
      </c>
      <c r="H932" s="16" t="s">
        <v>19</v>
      </c>
      <c r="I932" s="16" t="s">
        <v>19</v>
      </c>
      <c r="J932" s="17" t="s">
        <v>3545</v>
      </c>
      <c r="K932" s="24" t="s">
        <v>39</v>
      </c>
      <c r="L932" s="19" t="s">
        <v>3546</v>
      </c>
      <c r="M932" s="14" t="s">
        <v>3545</v>
      </c>
      <c r="N932" s="20" t="s">
        <v>3547</v>
      </c>
      <c r="O932" s="21">
        <v>43770.0</v>
      </c>
      <c r="P932" s="17">
        <v>2018.0</v>
      </c>
      <c r="Q932" s="22"/>
      <c r="R932" s="22"/>
      <c r="S932" s="22"/>
      <c r="T932" s="22"/>
      <c r="U932" s="22"/>
      <c r="V932" s="22"/>
      <c r="W932" s="22"/>
      <c r="X932" s="22"/>
      <c r="Y932" s="22"/>
      <c r="Z932" s="22"/>
      <c r="AA932" s="22"/>
      <c r="AB932" s="22"/>
      <c r="AC932" s="22"/>
      <c r="AD932" s="22"/>
      <c r="AE932" s="22"/>
      <c r="AF932" s="22"/>
    </row>
    <row r="933">
      <c r="A933" s="12"/>
      <c r="B933" s="12">
        <v>0.0</v>
      </c>
      <c r="C933" s="12">
        <v>0.0</v>
      </c>
      <c r="D933" s="66"/>
      <c r="E933" s="66">
        <v>43966.0</v>
      </c>
      <c r="F933" s="14" t="s">
        <v>3548</v>
      </c>
      <c r="G933" s="15" t="s">
        <v>19</v>
      </c>
      <c r="H933" s="16" t="s">
        <v>19</v>
      </c>
      <c r="I933" s="16" t="s">
        <v>19</v>
      </c>
      <c r="J933" s="17" t="s">
        <v>3549</v>
      </c>
      <c r="K933" s="24" t="s">
        <v>64</v>
      </c>
      <c r="L933" s="19" t="s">
        <v>3550</v>
      </c>
      <c r="M933" s="14" t="s">
        <v>3549</v>
      </c>
      <c r="N933" s="20" t="s">
        <v>3551</v>
      </c>
      <c r="O933" s="21">
        <v>42767.0</v>
      </c>
      <c r="P933" s="17">
        <v>2012.0</v>
      </c>
      <c r="Q933" s="22"/>
      <c r="R933" s="22"/>
      <c r="S933" s="22"/>
      <c r="T933" s="22"/>
      <c r="U933" s="22"/>
      <c r="V933" s="22"/>
      <c r="W933" s="22"/>
      <c r="X933" s="22"/>
      <c r="Y933" s="22"/>
      <c r="Z933" s="22"/>
      <c r="AA933" s="22"/>
      <c r="AB933" s="22"/>
      <c r="AC933" s="22"/>
      <c r="AD933" s="22"/>
      <c r="AE933" s="22"/>
      <c r="AF933" s="22"/>
    </row>
    <row r="934">
      <c r="A934" s="12"/>
      <c r="B934" s="12">
        <v>0.0</v>
      </c>
      <c r="C934" s="12">
        <v>0.0</v>
      </c>
      <c r="D934" s="66"/>
      <c r="E934" s="66">
        <v>43966.0</v>
      </c>
      <c r="F934" s="14" t="s">
        <v>3539</v>
      </c>
      <c r="G934" s="15" t="s">
        <v>19</v>
      </c>
      <c r="H934" s="16" t="s">
        <v>19</v>
      </c>
      <c r="I934" s="19" t="s">
        <v>3540</v>
      </c>
      <c r="J934" s="17" t="s">
        <v>3541</v>
      </c>
      <c r="K934" s="24" t="s">
        <v>86</v>
      </c>
      <c r="L934" s="19" t="s">
        <v>3542</v>
      </c>
      <c r="M934" s="14" t="s">
        <v>3541</v>
      </c>
      <c r="N934" s="20" t="s">
        <v>3543</v>
      </c>
      <c r="O934" s="21">
        <v>43525.0</v>
      </c>
      <c r="P934" s="17">
        <v>2016.0</v>
      </c>
      <c r="Q934" s="22"/>
      <c r="R934" s="22"/>
      <c r="S934" s="22"/>
      <c r="T934" s="22"/>
      <c r="U934" s="22"/>
      <c r="V934" s="22"/>
      <c r="W934" s="22"/>
      <c r="X934" s="22"/>
      <c r="Y934" s="22"/>
      <c r="Z934" s="22"/>
      <c r="AA934" s="22"/>
      <c r="AB934" s="22"/>
      <c r="AC934" s="22"/>
      <c r="AD934" s="22"/>
      <c r="AE934" s="22"/>
      <c r="AF934" s="22"/>
    </row>
    <row r="935">
      <c r="A935" s="12"/>
      <c r="B935" s="12">
        <v>0.0</v>
      </c>
      <c r="C935" s="12">
        <v>0.0</v>
      </c>
      <c r="D935" s="66"/>
      <c r="E935" s="66">
        <v>43966.0</v>
      </c>
      <c r="F935" s="14" t="s">
        <v>3552</v>
      </c>
      <c r="G935" s="15" t="s">
        <v>19</v>
      </c>
      <c r="H935" s="16" t="s">
        <v>19</v>
      </c>
      <c r="I935" s="16" t="s">
        <v>19</v>
      </c>
      <c r="J935" s="17" t="s">
        <v>3541</v>
      </c>
      <c r="K935" s="24" t="s">
        <v>39</v>
      </c>
      <c r="L935" s="19" t="s">
        <v>3553</v>
      </c>
      <c r="M935" s="14" t="s">
        <v>3541</v>
      </c>
      <c r="N935" s="20" t="s">
        <v>3554</v>
      </c>
      <c r="O935" s="21">
        <v>43831.0</v>
      </c>
      <c r="P935" s="17">
        <v>2017.0</v>
      </c>
      <c r="Q935" s="22"/>
      <c r="R935" s="22"/>
      <c r="S935" s="22"/>
      <c r="T935" s="22"/>
      <c r="U935" s="22"/>
      <c r="V935" s="22"/>
      <c r="W935" s="22"/>
      <c r="X935" s="22"/>
      <c r="Y935" s="22"/>
      <c r="Z935" s="22"/>
      <c r="AA935" s="22"/>
      <c r="AB935" s="22"/>
      <c r="AC935" s="22"/>
      <c r="AD935" s="22"/>
      <c r="AE935" s="22"/>
      <c r="AF935" s="22"/>
    </row>
    <row r="936">
      <c r="A936" s="12"/>
      <c r="B936" s="12">
        <v>0.0</v>
      </c>
      <c r="C936" s="12">
        <v>0.0</v>
      </c>
      <c r="D936" s="66"/>
      <c r="E936" s="66">
        <v>43966.0</v>
      </c>
      <c r="F936" s="14" t="s">
        <v>103</v>
      </c>
      <c r="G936" s="15" t="s">
        <v>19</v>
      </c>
      <c r="H936" s="19" t="s">
        <v>104</v>
      </c>
      <c r="I936" s="16" t="s">
        <v>19</v>
      </c>
      <c r="J936" s="17" t="s">
        <v>56</v>
      </c>
      <c r="K936" s="24" t="s">
        <v>39</v>
      </c>
      <c r="L936" s="19" t="s">
        <v>106</v>
      </c>
      <c r="M936" s="14" t="s">
        <v>56</v>
      </c>
      <c r="N936" s="20" t="s">
        <v>3555</v>
      </c>
      <c r="O936" s="21">
        <v>43586.0</v>
      </c>
      <c r="P936" s="17">
        <v>2016.0</v>
      </c>
      <c r="Q936" s="22"/>
      <c r="R936" s="22"/>
      <c r="S936" s="22"/>
      <c r="T936" s="22"/>
      <c r="U936" s="22"/>
      <c r="V936" s="22"/>
      <c r="W936" s="22"/>
      <c r="X936" s="22"/>
      <c r="Y936" s="22"/>
      <c r="Z936" s="22"/>
      <c r="AA936" s="22"/>
      <c r="AB936" s="22"/>
      <c r="AC936" s="22"/>
      <c r="AD936" s="22"/>
      <c r="AE936" s="22"/>
      <c r="AF936" s="22"/>
    </row>
    <row r="937">
      <c r="A937" s="12"/>
      <c r="B937" s="12">
        <v>0.0</v>
      </c>
      <c r="C937" s="12">
        <v>0.0</v>
      </c>
      <c r="D937" s="66"/>
      <c r="E937" s="66">
        <v>43966.0</v>
      </c>
      <c r="F937" s="14" t="s">
        <v>3556</v>
      </c>
      <c r="G937" s="15" t="s">
        <v>19</v>
      </c>
      <c r="H937" s="19" t="s">
        <v>3557</v>
      </c>
      <c r="I937" s="16" t="s">
        <v>19</v>
      </c>
      <c r="J937" s="17" t="s">
        <v>3558</v>
      </c>
      <c r="K937" s="24" t="s">
        <v>39</v>
      </c>
      <c r="L937" s="19" t="s">
        <v>3559</v>
      </c>
      <c r="M937" s="14" t="s">
        <v>3558</v>
      </c>
      <c r="N937" s="20" t="s">
        <v>3560</v>
      </c>
      <c r="O937" s="21">
        <v>43800.0</v>
      </c>
      <c r="P937" s="17">
        <v>2015.0</v>
      </c>
      <c r="Q937" s="22"/>
      <c r="R937" s="22"/>
      <c r="S937" s="22"/>
      <c r="T937" s="22"/>
      <c r="U937" s="22"/>
      <c r="V937" s="22"/>
      <c r="W937" s="22"/>
      <c r="X937" s="22"/>
      <c r="Y937" s="22"/>
      <c r="Z937" s="22"/>
      <c r="AA937" s="22"/>
      <c r="AB937" s="22"/>
      <c r="AC937" s="22"/>
      <c r="AD937" s="22"/>
      <c r="AE937" s="22"/>
      <c r="AF937" s="22"/>
    </row>
    <row r="938">
      <c r="A938" s="12"/>
      <c r="B938" s="12">
        <v>0.0</v>
      </c>
      <c r="C938" s="12">
        <v>0.0</v>
      </c>
      <c r="D938" s="66"/>
      <c r="E938" s="66">
        <v>43966.0</v>
      </c>
      <c r="F938" s="14" t="s">
        <v>2877</v>
      </c>
      <c r="G938" s="15" t="s">
        <v>19</v>
      </c>
      <c r="H938" s="16" t="s">
        <v>19</v>
      </c>
      <c r="I938" s="16" t="s">
        <v>19</v>
      </c>
      <c r="J938" s="17" t="s">
        <v>2878</v>
      </c>
      <c r="K938" s="24" t="s">
        <v>39</v>
      </c>
      <c r="L938" s="19" t="s">
        <v>2879</v>
      </c>
      <c r="M938" s="14" t="s">
        <v>2880</v>
      </c>
      <c r="N938" s="20" t="s">
        <v>2881</v>
      </c>
      <c r="O938" s="21">
        <v>43617.0</v>
      </c>
      <c r="P938" s="17">
        <v>2005.0</v>
      </c>
      <c r="Q938" s="22"/>
      <c r="R938" s="22"/>
      <c r="S938" s="22"/>
      <c r="T938" s="22"/>
      <c r="U938" s="22"/>
      <c r="V938" s="22"/>
      <c r="W938" s="22"/>
      <c r="X938" s="22"/>
      <c r="Y938" s="22"/>
      <c r="Z938" s="22"/>
      <c r="AA938" s="22"/>
      <c r="AB938" s="22"/>
      <c r="AC938" s="22"/>
      <c r="AD938" s="22"/>
      <c r="AE938" s="22"/>
      <c r="AF938" s="22"/>
    </row>
    <row r="939">
      <c r="A939" s="12"/>
      <c r="B939" s="12">
        <v>0.0</v>
      </c>
      <c r="C939" s="12">
        <v>0.0</v>
      </c>
      <c r="D939" s="66"/>
      <c r="E939" s="66">
        <v>43966.0</v>
      </c>
      <c r="F939" s="14" t="s">
        <v>2882</v>
      </c>
      <c r="G939" s="15" t="s">
        <v>19</v>
      </c>
      <c r="H939" s="16" t="s">
        <v>19</v>
      </c>
      <c r="I939" s="16" t="s">
        <v>19</v>
      </c>
      <c r="J939" s="17" t="s">
        <v>2883</v>
      </c>
      <c r="K939" s="24" t="s">
        <v>39</v>
      </c>
      <c r="L939" s="19" t="s">
        <v>2884</v>
      </c>
      <c r="M939" s="14" t="s">
        <v>2885</v>
      </c>
      <c r="N939" s="20" t="s">
        <v>2886</v>
      </c>
      <c r="O939" s="21">
        <v>41944.0</v>
      </c>
      <c r="P939" s="17">
        <v>2008.0</v>
      </c>
      <c r="Q939" s="22"/>
      <c r="R939" s="22"/>
      <c r="S939" s="22"/>
      <c r="T939" s="22"/>
      <c r="U939" s="22"/>
      <c r="V939" s="22"/>
      <c r="W939" s="22"/>
      <c r="X939" s="22"/>
      <c r="Y939" s="22"/>
      <c r="Z939" s="22"/>
      <c r="AA939" s="22"/>
      <c r="AB939" s="22"/>
      <c r="AC939" s="22"/>
      <c r="AD939" s="22"/>
      <c r="AE939" s="22"/>
      <c r="AF939" s="22"/>
    </row>
    <row r="940">
      <c r="A940" s="12"/>
      <c r="B940" s="12">
        <v>0.0</v>
      </c>
      <c r="C940" s="12">
        <v>0.0</v>
      </c>
      <c r="D940" s="66"/>
      <c r="E940" s="66">
        <v>43966.0</v>
      </c>
      <c r="F940" s="14" t="s">
        <v>2904</v>
      </c>
      <c r="G940" s="15" t="s">
        <v>19</v>
      </c>
      <c r="H940" s="16" t="s">
        <v>19</v>
      </c>
      <c r="I940" s="16" t="s">
        <v>19</v>
      </c>
      <c r="J940" s="17" t="s">
        <v>1149</v>
      </c>
      <c r="K940" s="24" t="s">
        <v>39</v>
      </c>
      <c r="L940" s="19" t="s">
        <v>2905</v>
      </c>
      <c r="M940" s="14" t="s">
        <v>2906</v>
      </c>
      <c r="N940" s="20" t="s">
        <v>460</v>
      </c>
      <c r="O940" s="21">
        <v>43313.0</v>
      </c>
      <c r="P940" s="17">
        <v>2015.0</v>
      </c>
      <c r="Q940" s="22"/>
      <c r="R940" s="22"/>
      <c r="S940" s="22"/>
      <c r="T940" s="22"/>
      <c r="U940" s="22"/>
      <c r="V940" s="22"/>
      <c r="W940" s="22"/>
      <c r="X940" s="22"/>
      <c r="Y940" s="22"/>
      <c r="Z940" s="22"/>
      <c r="AA940" s="22"/>
      <c r="AB940" s="22"/>
      <c r="AC940" s="22"/>
      <c r="AD940" s="22"/>
      <c r="AE940" s="22"/>
      <c r="AF940" s="22"/>
    </row>
    <row r="941">
      <c r="A941" s="12"/>
      <c r="B941" s="12">
        <v>0.0</v>
      </c>
      <c r="C941" s="12">
        <v>0.0</v>
      </c>
      <c r="D941" s="66"/>
      <c r="E941" s="66">
        <v>43966.0</v>
      </c>
      <c r="F941" s="14" t="s">
        <v>2907</v>
      </c>
      <c r="G941" s="15" t="s">
        <v>19</v>
      </c>
      <c r="H941" s="16" t="s">
        <v>19</v>
      </c>
      <c r="I941" s="16" t="s">
        <v>19</v>
      </c>
      <c r="J941" s="17" t="s">
        <v>2908</v>
      </c>
      <c r="K941" s="24" t="s">
        <v>39</v>
      </c>
      <c r="L941" s="19" t="s">
        <v>2909</v>
      </c>
      <c r="M941" s="14" t="s">
        <v>2910</v>
      </c>
      <c r="N941" s="20" t="s">
        <v>2911</v>
      </c>
      <c r="O941" s="21">
        <v>43070.0</v>
      </c>
      <c r="P941" s="17">
        <v>2013.0</v>
      </c>
      <c r="Q941" s="22"/>
      <c r="R941" s="22"/>
      <c r="S941" s="22"/>
      <c r="T941" s="22"/>
      <c r="U941" s="22"/>
      <c r="V941" s="22"/>
      <c r="W941" s="22"/>
      <c r="X941" s="22"/>
      <c r="Y941" s="22"/>
      <c r="Z941" s="22"/>
      <c r="AA941" s="22"/>
      <c r="AB941" s="22"/>
      <c r="AC941" s="22"/>
      <c r="AD941" s="22"/>
      <c r="AE941" s="22"/>
      <c r="AF941" s="22"/>
    </row>
    <row r="942">
      <c r="A942" s="12"/>
      <c r="B942" s="12">
        <v>0.0</v>
      </c>
      <c r="C942" s="12">
        <v>0.0</v>
      </c>
      <c r="D942" s="66"/>
      <c r="E942" s="66">
        <v>43966.0</v>
      </c>
      <c r="F942" s="14" t="s">
        <v>2912</v>
      </c>
      <c r="G942" s="15" t="s">
        <v>19</v>
      </c>
      <c r="H942" s="16" t="s">
        <v>19</v>
      </c>
      <c r="I942" s="19" t="s">
        <v>2913</v>
      </c>
      <c r="J942" s="17" t="s">
        <v>2206</v>
      </c>
      <c r="K942" s="24" t="s">
        <v>39</v>
      </c>
      <c r="L942" s="19" t="s">
        <v>2914</v>
      </c>
      <c r="M942" s="14" t="s">
        <v>2915</v>
      </c>
      <c r="N942" s="20" t="s">
        <v>731</v>
      </c>
      <c r="O942" s="21">
        <v>43313.0</v>
      </c>
      <c r="P942" s="17">
        <v>2017.0</v>
      </c>
      <c r="Q942" s="22"/>
      <c r="R942" s="22"/>
      <c r="S942" s="22"/>
      <c r="T942" s="22"/>
      <c r="U942" s="22"/>
      <c r="V942" s="22"/>
      <c r="W942" s="22"/>
      <c r="X942" s="22"/>
      <c r="Y942" s="22"/>
      <c r="Z942" s="22"/>
      <c r="AA942" s="22"/>
      <c r="AB942" s="22"/>
      <c r="AC942" s="22"/>
      <c r="AD942" s="22"/>
      <c r="AE942" s="22"/>
      <c r="AF942" s="22"/>
    </row>
    <row r="943">
      <c r="A943" s="12"/>
      <c r="B943" s="12">
        <v>0.0</v>
      </c>
      <c r="C943" s="12">
        <v>0.0</v>
      </c>
      <c r="D943" s="66"/>
      <c r="E943" s="66">
        <v>43966.0</v>
      </c>
      <c r="F943" s="14" t="s">
        <v>2916</v>
      </c>
      <c r="G943" s="15" t="s">
        <v>19</v>
      </c>
      <c r="H943" s="16" t="s">
        <v>19</v>
      </c>
      <c r="I943" s="16" t="s">
        <v>19</v>
      </c>
      <c r="J943" s="17" t="s">
        <v>2917</v>
      </c>
      <c r="K943" s="24" t="s">
        <v>39</v>
      </c>
      <c r="L943" s="19" t="s">
        <v>2918</v>
      </c>
      <c r="M943" s="14" t="s">
        <v>2919</v>
      </c>
      <c r="N943" s="20" t="s">
        <v>2920</v>
      </c>
      <c r="O943" s="21">
        <v>43739.0</v>
      </c>
      <c r="P943" s="17">
        <v>2017.0</v>
      </c>
      <c r="Q943" s="22"/>
      <c r="R943" s="22"/>
      <c r="S943" s="22"/>
      <c r="T943" s="22"/>
      <c r="U943" s="22"/>
      <c r="V943" s="22"/>
      <c r="W943" s="22"/>
      <c r="X943" s="22"/>
      <c r="Y943" s="22"/>
      <c r="Z943" s="22"/>
      <c r="AA943" s="22"/>
      <c r="AB943" s="22"/>
      <c r="AC943" s="22"/>
      <c r="AD943" s="22"/>
      <c r="AE943" s="22"/>
      <c r="AF943" s="22"/>
    </row>
    <row r="944">
      <c r="A944" s="12"/>
      <c r="B944" s="12">
        <v>0.0</v>
      </c>
      <c r="C944" s="12">
        <v>0.0</v>
      </c>
      <c r="D944" s="66"/>
      <c r="E944" s="66">
        <v>43966.0</v>
      </c>
      <c r="F944" s="14" t="s">
        <v>2921</v>
      </c>
      <c r="G944" s="15" t="s">
        <v>19</v>
      </c>
      <c r="H944" s="19" t="s">
        <v>2922</v>
      </c>
      <c r="I944" s="16" t="s">
        <v>19</v>
      </c>
      <c r="J944" s="17" t="s">
        <v>1812</v>
      </c>
      <c r="K944" s="24" t="s">
        <v>39</v>
      </c>
      <c r="L944" s="19" t="s">
        <v>2923</v>
      </c>
      <c r="M944" s="14" t="s">
        <v>731</v>
      </c>
      <c r="N944" s="20" t="s">
        <v>731</v>
      </c>
      <c r="O944" s="21">
        <v>43525.0</v>
      </c>
      <c r="P944" s="17">
        <v>2014.0</v>
      </c>
      <c r="Q944" s="22"/>
      <c r="R944" s="22"/>
      <c r="S944" s="22"/>
      <c r="T944" s="22"/>
      <c r="U944" s="22"/>
      <c r="V944" s="22"/>
      <c r="W944" s="22"/>
      <c r="X944" s="22"/>
      <c r="Y944" s="22"/>
      <c r="Z944" s="22"/>
      <c r="AA944" s="22"/>
      <c r="AB944" s="22"/>
      <c r="AC944" s="22"/>
      <c r="AD944" s="22"/>
      <c r="AE944" s="22"/>
      <c r="AF944" s="22"/>
    </row>
    <row r="945">
      <c r="A945" s="12"/>
      <c r="B945" s="12">
        <v>0.0</v>
      </c>
      <c r="C945" s="12">
        <v>0.0</v>
      </c>
      <c r="D945" s="66"/>
      <c r="E945" s="66">
        <v>43966.0</v>
      </c>
      <c r="F945" s="14" t="s">
        <v>2924</v>
      </c>
      <c r="G945" s="15" t="s">
        <v>19</v>
      </c>
      <c r="H945" s="16" t="s">
        <v>19</v>
      </c>
      <c r="I945" s="19" t="s">
        <v>2925</v>
      </c>
      <c r="J945" s="17" t="s">
        <v>2926</v>
      </c>
      <c r="K945" s="24" t="s">
        <v>39</v>
      </c>
      <c r="L945" s="19" t="s">
        <v>2927</v>
      </c>
      <c r="M945" s="14" t="s">
        <v>548</v>
      </c>
      <c r="N945" s="20" t="s">
        <v>548</v>
      </c>
      <c r="O945" s="21">
        <v>43282.0</v>
      </c>
      <c r="P945" s="17">
        <v>2012.0</v>
      </c>
      <c r="Q945" s="22"/>
      <c r="R945" s="22"/>
      <c r="S945" s="22"/>
      <c r="T945" s="22"/>
      <c r="U945" s="22"/>
      <c r="V945" s="22"/>
      <c r="W945" s="22"/>
      <c r="X945" s="22"/>
      <c r="Y945" s="22"/>
      <c r="Z945" s="22"/>
      <c r="AA945" s="22"/>
      <c r="AB945" s="22"/>
      <c r="AC945" s="22"/>
      <c r="AD945" s="22"/>
      <c r="AE945" s="22"/>
      <c r="AF945" s="22"/>
    </row>
    <row r="946">
      <c r="A946" s="12"/>
      <c r="B946" s="12">
        <v>0.0</v>
      </c>
      <c r="C946" s="12">
        <v>0.0</v>
      </c>
      <c r="D946" s="66"/>
      <c r="E946" s="66">
        <v>43966.0</v>
      </c>
      <c r="F946" s="14" t="s">
        <v>2928</v>
      </c>
      <c r="G946" s="15" t="s">
        <v>19</v>
      </c>
      <c r="H946" s="16" t="s">
        <v>19</v>
      </c>
      <c r="I946" s="39"/>
      <c r="J946" s="17" t="s">
        <v>2929</v>
      </c>
      <c r="K946" s="24" t="s">
        <v>39</v>
      </c>
      <c r="L946" s="19" t="s">
        <v>2930</v>
      </c>
      <c r="M946" s="14" t="s">
        <v>2931</v>
      </c>
      <c r="N946" s="20" t="s">
        <v>548</v>
      </c>
      <c r="O946" s="21">
        <v>43435.0</v>
      </c>
      <c r="P946" s="17">
        <v>2017.0</v>
      </c>
      <c r="Q946" s="22"/>
      <c r="R946" s="22"/>
      <c r="S946" s="22"/>
      <c r="T946" s="22"/>
      <c r="U946" s="22"/>
      <c r="V946" s="22"/>
      <c r="W946" s="22"/>
      <c r="X946" s="22"/>
      <c r="Y946" s="22"/>
      <c r="Z946" s="22"/>
      <c r="AA946" s="22"/>
      <c r="AB946" s="22"/>
      <c r="AC946" s="22"/>
      <c r="AD946" s="22"/>
      <c r="AE946" s="22"/>
      <c r="AF946" s="22"/>
    </row>
    <row r="947">
      <c r="A947" s="12"/>
      <c r="B947" s="12">
        <v>0.0</v>
      </c>
      <c r="C947" s="12">
        <v>0.0</v>
      </c>
      <c r="D947" s="66"/>
      <c r="E947" s="66">
        <v>43966.0</v>
      </c>
      <c r="F947" s="14" t="s">
        <v>3561</v>
      </c>
      <c r="G947" s="15" t="s">
        <v>19</v>
      </c>
      <c r="H947" s="16" t="s">
        <v>19</v>
      </c>
      <c r="I947" s="19" t="s">
        <v>3562</v>
      </c>
      <c r="J947" s="17" t="s">
        <v>56</v>
      </c>
      <c r="K947" s="24" t="s">
        <v>39</v>
      </c>
      <c r="L947" s="19" t="s">
        <v>3563</v>
      </c>
      <c r="M947" s="14" t="s">
        <v>56</v>
      </c>
      <c r="N947" s="20" t="s">
        <v>3564</v>
      </c>
      <c r="O947" s="21">
        <v>43862.0</v>
      </c>
      <c r="P947" s="17">
        <v>2017.0</v>
      </c>
      <c r="Q947" s="22"/>
      <c r="R947" s="22"/>
      <c r="S947" s="22"/>
      <c r="T947" s="22"/>
      <c r="U947" s="22"/>
      <c r="V947" s="22"/>
      <c r="W947" s="22"/>
      <c r="X947" s="22"/>
      <c r="Y947" s="22"/>
      <c r="Z947" s="22"/>
      <c r="AA947" s="22"/>
      <c r="AB947" s="22"/>
      <c r="AC947" s="22"/>
      <c r="AD947" s="22"/>
      <c r="AE947" s="22"/>
      <c r="AF947" s="22"/>
    </row>
    <row r="948">
      <c r="A948" s="12"/>
      <c r="B948" s="12">
        <v>0.0</v>
      </c>
      <c r="C948" s="12">
        <v>0.0</v>
      </c>
      <c r="D948" s="66"/>
      <c r="E948" s="66">
        <v>43966.0</v>
      </c>
      <c r="F948" s="14" t="s">
        <v>3565</v>
      </c>
      <c r="G948" s="15" t="s">
        <v>3566</v>
      </c>
      <c r="H948" s="16" t="s">
        <v>19</v>
      </c>
      <c r="I948" s="16" t="s">
        <v>19</v>
      </c>
      <c r="J948" s="17" t="s">
        <v>3567</v>
      </c>
      <c r="K948" s="24" t="s">
        <v>3568</v>
      </c>
      <c r="L948" s="19" t="s">
        <v>3569</v>
      </c>
      <c r="M948" s="14" t="s">
        <v>3567</v>
      </c>
      <c r="N948" s="20" t="s">
        <v>3570</v>
      </c>
      <c r="O948" s="21">
        <v>43800.0</v>
      </c>
      <c r="P948" s="17">
        <v>2019.0</v>
      </c>
      <c r="Q948" s="22"/>
      <c r="R948" s="22"/>
      <c r="S948" s="22"/>
      <c r="T948" s="22"/>
      <c r="U948" s="22"/>
      <c r="V948" s="22"/>
      <c r="W948" s="22"/>
      <c r="X948" s="22"/>
      <c r="Y948" s="22"/>
      <c r="Z948" s="22"/>
      <c r="AA948" s="22"/>
      <c r="AB948" s="22"/>
      <c r="AC948" s="22"/>
      <c r="AD948" s="22"/>
      <c r="AE948" s="22"/>
      <c r="AF948" s="22"/>
    </row>
    <row r="949">
      <c r="A949" s="12"/>
      <c r="B949" s="12">
        <v>0.0</v>
      </c>
      <c r="C949" s="12">
        <v>0.0</v>
      </c>
      <c r="D949" s="66"/>
      <c r="E949" s="66">
        <v>43966.0</v>
      </c>
      <c r="F949" s="14" t="s">
        <v>3571</v>
      </c>
      <c r="G949" s="15" t="s">
        <v>19</v>
      </c>
      <c r="H949" s="16" t="s">
        <v>19</v>
      </c>
      <c r="I949" s="16" t="s">
        <v>19</v>
      </c>
      <c r="J949" s="17" t="s">
        <v>1098</v>
      </c>
      <c r="K949" s="24" t="s">
        <v>39</v>
      </c>
      <c r="L949" s="19" t="s">
        <v>3572</v>
      </c>
      <c r="M949" s="14" t="s">
        <v>3567</v>
      </c>
      <c r="N949" s="20" t="s">
        <v>1098</v>
      </c>
      <c r="O949" s="17">
        <v>2014.0</v>
      </c>
      <c r="P949" s="17">
        <v>2016.0</v>
      </c>
      <c r="Q949" s="22"/>
      <c r="R949" s="22"/>
      <c r="S949" s="22"/>
      <c r="T949" s="22"/>
      <c r="U949" s="22"/>
      <c r="V949" s="22"/>
      <c r="W949" s="22"/>
      <c r="X949" s="22"/>
      <c r="Y949" s="22"/>
      <c r="Z949" s="22"/>
      <c r="AA949" s="22"/>
      <c r="AB949" s="22"/>
      <c r="AC949" s="22"/>
      <c r="AD949" s="22"/>
      <c r="AE949" s="22"/>
      <c r="AF949" s="22"/>
    </row>
    <row r="950">
      <c r="A950" s="12"/>
      <c r="B950" s="12">
        <v>0.0</v>
      </c>
      <c r="C950" s="12">
        <v>0.0</v>
      </c>
      <c r="D950" s="66"/>
      <c r="E950" s="66">
        <v>43966.0</v>
      </c>
      <c r="F950" s="14" t="s">
        <v>3573</v>
      </c>
      <c r="G950" s="15" t="s">
        <v>19</v>
      </c>
      <c r="H950" s="16" t="s">
        <v>19</v>
      </c>
      <c r="I950" s="16" t="s">
        <v>19</v>
      </c>
      <c r="J950" s="17" t="s">
        <v>1098</v>
      </c>
      <c r="K950" s="24" t="s">
        <v>64</v>
      </c>
      <c r="L950" s="19" t="s">
        <v>3574</v>
      </c>
      <c r="M950" s="14" t="s">
        <v>3567</v>
      </c>
      <c r="N950" s="20" t="s">
        <v>1098</v>
      </c>
      <c r="O950" s="21">
        <v>42339.0</v>
      </c>
      <c r="P950" s="17">
        <v>2015.0</v>
      </c>
      <c r="Q950" s="22"/>
      <c r="R950" s="22"/>
      <c r="S950" s="22"/>
      <c r="T950" s="22"/>
      <c r="U950" s="22"/>
      <c r="V950" s="22"/>
      <c r="W950" s="22"/>
      <c r="X950" s="22"/>
      <c r="Y950" s="22"/>
      <c r="Z950" s="22"/>
      <c r="AA950" s="22"/>
      <c r="AB950" s="22"/>
      <c r="AC950" s="22"/>
      <c r="AD950" s="22"/>
      <c r="AE950" s="22"/>
      <c r="AF950" s="22"/>
    </row>
    <row r="951">
      <c r="A951" s="12"/>
      <c r="B951" s="12">
        <v>0.0</v>
      </c>
      <c r="C951" s="12">
        <v>0.0</v>
      </c>
      <c r="D951" s="66"/>
      <c r="E951" s="66">
        <v>43966.0</v>
      </c>
      <c r="F951" s="14" t="s">
        <v>3575</v>
      </c>
      <c r="G951" s="15" t="s">
        <v>19</v>
      </c>
      <c r="H951" s="16" t="s">
        <v>19</v>
      </c>
      <c r="I951" s="19" t="s">
        <v>3576</v>
      </c>
      <c r="J951" s="17" t="s">
        <v>3577</v>
      </c>
      <c r="K951" s="24" t="s">
        <v>39</v>
      </c>
      <c r="L951" s="19" t="s">
        <v>3578</v>
      </c>
      <c r="M951" s="14" t="s">
        <v>3577</v>
      </c>
      <c r="N951" s="20" t="s">
        <v>3579</v>
      </c>
      <c r="O951" s="21">
        <v>40575.0</v>
      </c>
      <c r="P951" s="17">
        <v>2005.0</v>
      </c>
      <c r="Q951" s="22"/>
      <c r="R951" s="22"/>
      <c r="S951" s="22"/>
      <c r="T951" s="22"/>
      <c r="U951" s="22"/>
      <c r="V951" s="22"/>
      <c r="W951" s="22"/>
      <c r="X951" s="22"/>
      <c r="Y951" s="22"/>
      <c r="Z951" s="22"/>
      <c r="AA951" s="22"/>
      <c r="AB951" s="22"/>
      <c r="AC951" s="22"/>
      <c r="AD951" s="22"/>
      <c r="AE951" s="22"/>
      <c r="AF951" s="22"/>
    </row>
    <row r="952">
      <c r="A952" s="12"/>
      <c r="B952" s="12">
        <v>0.0</v>
      </c>
      <c r="C952" s="12">
        <v>0.0</v>
      </c>
      <c r="D952" s="66"/>
      <c r="E952" s="66">
        <v>43966.0</v>
      </c>
      <c r="F952" s="14" t="s">
        <v>3580</v>
      </c>
      <c r="G952" s="15" t="s">
        <v>19</v>
      </c>
      <c r="H952" s="16" t="s">
        <v>19</v>
      </c>
      <c r="I952" s="16" t="s">
        <v>19</v>
      </c>
      <c r="J952" s="17" t="s">
        <v>3581</v>
      </c>
      <c r="K952" s="24" t="s">
        <v>54</v>
      </c>
      <c r="L952" s="19" t="s">
        <v>3582</v>
      </c>
      <c r="M952" s="14" t="s">
        <v>3581</v>
      </c>
      <c r="N952" s="20" t="s">
        <v>1098</v>
      </c>
      <c r="O952" s="21" t="s">
        <v>3583</v>
      </c>
      <c r="P952" s="17">
        <v>2014.0</v>
      </c>
      <c r="Q952" s="22"/>
      <c r="R952" s="22"/>
      <c r="S952" s="22"/>
      <c r="T952" s="22"/>
      <c r="U952" s="22"/>
      <c r="V952" s="22"/>
      <c r="W952" s="22"/>
      <c r="X952" s="22"/>
      <c r="Y952" s="22"/>
      <c r="Z952" s="22"/>
      <c r="AA952" s="22"/>
      <c r="AB952" s="22"/>
      <c r="AC952" s="22"/>
      <c r="AD952" s="22"/>
      <c r="AE952" s="22"/>
      <c r="AF952" s="22"/>
    </row>
    <row r="953">
      <c r="A953" s="12"/>
      <c r="B953" s="12">
        <v>0.0</v>
      </c>
      <c r="C953" s="12">
        <v>0.0</v>
      </c>
      <c r="D953" s="66"/>
      <c r="E953" s="66">
        <v>43966.0</v>
      </c>
      <c r="F953" s="14" t="s">
        <v>2487</v>
      </c>
      <c r="G953" s="15" t="s">
        <v>19</v>
      </c>
      <c r="H953" s="19" t="s">
        <v>2488</v>
      </c>
      <c r="I953" s="19" t="s">
        <v>3584</v>
      </c>
      <c r="J953" s="17" t="s">
        <v>548</v>
      </c>
      <c r="K953" s="24" t="s">
        <v>86</v>
      </c>
      <c r="L953" s="19" t="s">
        <v>3585</v>
      </c>
      <c r="M953" s="14" t="s">
        <v>548</v>
      </c>
      <c r="N953" s="20" t="s">
        <v>3586</v>
      </c>
      <c r="O953" s="21">
        <v>43678.0</v>
      </c>
      <c r="P953" s="17">
        <v>2019.0</v>
      </c>
      <c r="Q953" s="22"/>
      <c r="R953" s="22"/>
      <c r="S953" s="22"/>
      <c r="T953" s="22"/>
      <c r="U953" s="22"/>
      <c r="V953" s="22"/>
      <c r="W953" s="22"/>
      <c r="X953" s="22"/>
      <c r="Y953" s="22"/>
      <c r="Z953" s="22"/>
      <c r="AA953" s="22"/>
      <c r="AB953" s="22"/>
      <c r="AC953" s="22"/>
      <c r="AD953" s="22"/>
      <c r="AE953" s="22"/>
      <c r="AF953" s="22"/>
    </row>
    <row r="954">
      <c r="A954" s="12"/>
      <c r="B954" s="12">
        <v>0.0</v>
      </c>
      <c r="C954" s="12">
        <v>0.0</v>
      </c>
      <c r="D954" s="66"/>
      <c r="E954" s="66">
        <v>43966.0</v>
      </c>
      <c r="F954" s="14" t="s">
        <v>3587</v>
      </c>
      <c r="G954" s="15" t="s">
        <v>19</v>
      </c>
      <c r="H954" s="19" t="s">
        <v>3588</v>
      </c>
      <c r="I954" s="16" t="s">
        <v>19</v>
      </c>
      <c r="J954" s="17" t="s">
        <v>3589</v>
      </c>
      <c r="K954" s="24" t="s">
        <v>39</v>
      </c>
      <c r="L954" s="19" t="s">
        <v>3590</v>
      </c>
      <c r="M954" s="14" t="s">
        <v>3591</v>
      </c>
      <c r="N954" s="20" t="s">
        <v>3591</v>
      </c>
      <c r="O954" s="34">
        <v>43800.0</v>
      </c>
      <c r="P954" s="17">
        <v>2015.0</v>
      </c>
      <c r="Q954" s="22"/>
      <c r="R954" s="22"/>
      <c r="S954" s="22"/>
      <c r="T954" s="22"/>
      <c r="U954" s="22"/>
      <c r="V954" s="22"/>
      <c r="W954" s="22"/>
      <c r="X954" s="22"/>
      <c r="Y954" s="22"/>
      <c r="Z954" s="22"/>
      <c r="AA954" s="22"/>
      <c r="AB954" s="22"/>
      <c r="AC954" s="22"/>
      <c r="AD954" s="22"/>
      <c r="AE954" s="22"/>
      <c r="AF954" s="22"/>
    </row>
    <row r="955">
      <c r="A955" s="12"/>
      <c r="B955" s="12">
        <v>0.0</v>
      </c>
      <c r="C955" s="12">
        <v>0.0</v>
      </c>
      <c r="D955" s="66"/>
      <c r="E955" s="66">
        <v>43966.0</v>
      </c>
      <c r="F955" s="14" t="s">
        <v>3592</v>
      </c>
      <c r="G955" s="15" t="s">
        <v>19</v>
      </c>
      <c r="H955" s="19" t="s">
        <v>3593</v>
      </c>
      <c r="I955" s="16" t="s">
        <v>19</v>
      </c>
      <c r="J955" s="17" t="s">
        <v>3594</v>
      </c>
      <c r="K955" s="24" t="s">
        <v>64</v>
      </c>
      <c r="L955" s="19" t="s">
        <v>3595</v>
      </c>
      <c r="M955" s="14" t="s">
        <v>3594</v>
      </c>
      <c r="N955" s="20" t="s">
        <v>3596</v>
      </c>
      <c r="O955" s="21">
        <v>43800.0</v>
      </c>
      <c r="P955" s="17">
        <v>2019.0</v>
      </c>
      <c r="Q955" s="22"/>
      <c r="R955" s="22"/>
      <c r="S955" s="22"/>
      <c r="T955" s="22"/>
      <c r="U955" s="22"/>
      <c r="V955" s="22"/>
      <c r="W955" s="22"/>
      <c r="X955" s="22"/>
      <c r="Y955" s="22"/>
      <c r="Z955" s="22"/>
      <c r="AA955" s="22"/>
      <c r="AB955" s="22"/>
      <c r="AC955" s="22"/>
      <c r="AD955" s="22"/>
      <c r="AE955" s="22"/>
      <c r="AF955" s="22"/>
    </row>
    <row r="956">
      <c r="A956" s="12"/>
      <c r="B956" s="12">
        <v>0.0</v>
      </c>
      <c r="C956" s="12">
        <v>0.0</v>
      </c>
      <c r="D956" s="66"/>
      <c r="E956" s="66">
        <v>43966.0</v>
      </c>
      <c r="F956" s="14" t="s">
        <v>3597</v>
      </c>
      <c r="G956" s="15" t="s">
        <v>19</v>
      </c>
      <c r="H956" s="16" t="s">
        <v>19</v>
      </c>
      <c r="I956" s="16" t="s">
        <v>19</v>
      </c>
      <c r="J956" s="17" t="s">
        <v>3598</v>
      </c>
      <c r="K956" s="24" t="s">
        <v>86</v>
      </c>
      <c r="L956" s="19" t="s">
        <v>3599</v>
      </c>
      <c r="M956" s="14" t="s">
        <v>3598</v>
      </c>
      <c r="N956" s="20" t="s">
        <v>1445</v>
      </c>
      <c r="O956" s="34">
        <v>43891.0</v>
      </c>
      <c r="P956" s="17">
        <v>2018.0</v>
      </c>
      <c r="Q956" s="22"/>
      <c r="R956" s="22"/>
      <c r="S956" s="22"/>
      <c r="T956" s="22"/>
      <c r="U956" s="22"/>
      <c r="V956" s="22"/>
      <c r="W956" s="22"/>
      <c r="X956" s="22"/>
      <c r="Y956" s="22"/>
      <c r="Z956" s="22"/>
      <c r="AA956" s="22"/>
      <c r="AB956" s="22"/>
      <c r="AC956" s="22"/>
      <c r="AD956" s="22"/>
      <c r="AE956" s="22"/>
      <c r="AF956" s="22"/>
    </row>
    <row r="957">
      <c r="A957" s="12"/>
      <c r="B957" s="12">
        <v>0.0</v>
      </c>
      <c r="C957" s="12">
        <v>0.0</v>
      </c>
      <c r="D957" s="66"/>
      <c r="E957" s="66">
        <v>43966.0</v>
      </c>
      <c r="F957" s="14" t="s">
        <v>3600</v>
      </c>
      <c r="G957" s="15" t="s">
        <v>19</v>
      </c>
      <c r="H957" s="16" t="s">
        <v>19</v>
      </c>
      <c r="I957" s="16" t="s">
        <v>19</v>
      </c>
      <c r="J957" s="17" t="s">
        <v>3601</v>
      </c>
      <c r="K957" s="24" t="s">
        <v>181</v>
      </c>
      <c r="L957" s="19" t="s">
        <v>3602</v>
      </c>
      <c r="M957" s="14" t="s">
        <v>3601</v>
      </c>
      <c r="N957" s="20" t="s">
        <v>1098</v>
      </c>
      <c r="O957" s="21">
        <v>42064.0</v>
      </c>
      <c r="P957" s="17">
        <v>2015.0</v>
      </c>
      <c r="Q957" s="22"/>
      <c r="R957" s="22"/>
      <c r="S957" s="22"/>
      <c r="T957" s="22"/>
      <c r="U957" s="22"/>
      <c r="V957" s="22"/>
      <c r="W957" s="22"/>
      <c r="X957" s="22"/>
      <c r="Y957" s="22"/>
      <c r="Z957" s="22"/>
      <c r="AA957" s="22"/>
      <c r="AB957" s="22"/>
      <c r="AC957" s="22"/>
      <c r="AD957" s="22"/>
      <c r="AE957" s="22"/>
      <c r="AF957" s="22"/>
    </row>
    <row r="958">
      <c r="A958" s="12"/>
      <c r="B958" s="12">
        <v>0.0</v>
      </c>
      <c r="C958" s="12">
        <v>0.0</v>
      </c>
      <c r="D958" s="66"/>
      <c r="E958" s="66">
        <v>43966.0</v>
      </c>
      <c r="F958" s="14" t="s">
        <v>3603</v>
      </c>
      <c r="G958" s="15" t="s">
        <v>19</v>
      </c>
      <c r="H958" s="16" t="s">
        <v>19</v>
      </c>
      <c r="I958" s="19" t="s">
        <v>3604</v>
      </c>
      <c r="J958" s="17" t="s">
        <v>3605</v>
      </c>
      <c r="K958" s="24" t="s">
        <v>39</v>
      </c>
      <c r="L958" s="19" t="s">
        <v>3606</v>
      </c>
      <c r="M958" s="14" t="s">
        <v>3605</v>
      </c>
      <c r="N958" s="20" t="s">
        <v>3607</v>
      </c>
      <c r="O958" s="17" t="s">
        <v>3608</v>
      </c>
      <c r="P958" s="17">
        <v>2014.0</v>
      </c>
      <c r="Q958" s="22"/>
      <c r="R958" s="22"/>
      <c r="S958" s="22"/>
      <c r="T958" s="22"/>
      <c r="U958" s="22"/>
      <c r="V958" s="22"/>
      <c r="W958" s="22"/>
      <c r="X958" s="22"/>
      <c r="Y958" s="22"/>
      <c r="Z958" s="22"/>
      <c r="AA958" s="22"/>
      <c r="AB958" s="22"/>
      <c r="AC958" s="22"/>
      <c r="AD958" s="22"/>
      <c r="AE958" s="22"/>
      <c r="AF958" s="22"/>
    </row>
    <row r="959">
      <c r="A959" s="12"/>
      <c r="B959" s="12">
        <v>0.0</v>
      </c>
      <c r="C959" s="12">
        <v>0.0</v>
      </c>
      <c r="D959" s="66"/>
      <c r="E959" s="66">
        <v>43966.0</v>
      </c>
      <c r="F959" s="14" t="s">
        <v>3609</v>
      </c>
      <c r="G959" s="15" t="s">
        <v>19</v>
      </c>
      <c r="H959" s="19" t="s">
        <v>47</v>
      </c>
      <c r="I959" s="19" t="s">
        <v>3610</v>
      </c>
      <c r="J959" s="17" t="s">
        <v>49</v>
      </c>
      <c r="K959" s="24" t="s">
        <v>39</v>
      </c>
      <c r="L959" s="19" t="s">
        <v>50</v>
      </c>
      <c r="M959" s="14" t="s">
        <v>49</v>
      </c>
      <c r="N959" s="20" t="s">
        <v>3611</v>
      </c>
      <c r="O959" s="21">
        <v>43101.0</v>
      </c>
      <c r="P959" s="17">
        <v>2015.0</v>
      </c>
      <c r="Q959" s="22"/>
      <c r="R959" s="22"/>
      <c r="S959" s="22"/>
      <c r="T959" s="22"/>
      <c r="U959" s="22"/>
      <c r="V959" s="22"/>
      <c r="W959" s="22"/>
      <c r="X959" s="22"/>
      <c r="Y959" s="22"/>
      <c r="Z959" s="22"/>
      <c r="AA959" s="22"/>
      <c r="AB959" s="22"/>
      <c r="AC959" s="22"/>
      <c r="AD959" s="22"/>
      <c r="AE959" s="22"/>
      <c r="AF959" s="22"/>
    </row>
    <row r="960">
      <c r="A960" s="12"/>
      <c r="B960" s="12">
        <v>0.0</v>
      </c>
      <c r="C960" s="12">
        <v>0.0</v>
      </c>
      <c r="D960" s="66"/>
      <c r="E960" s="66">
        <v>43966.0</v>
      </c>
      <c r="F960" s="14" t="s">
        <v>3612</v>
      </c>
      <c r="G960" s="15" t="s">
        <v>19</v>
      </c>
      <c r="H960" s="16" t="s">
        <v>19</v>
      </c>
      <c r="I960" s="16" t="s">
        <v>19</v>
      </c>
      <c r="J960" s="17" t="s">
        <v>3613</v>
      </c>
      <c r="K960" s="24" t="s">
        <v>149</v>
      </c>
      <c r="L960" s="19" t="s">
        <v>3614</v>
      </c>
      <c r="M960" s="14" t="s">
        <v>3613</v>
      </c>
      <c r="N960" s="20" t="s">
        <v>1098</v>
      </c>
      <c r="O960" s="34">
        <v>43497.0</v>
      </c>
      <c r="P960" s="17">
        <v>2019.0</v>
      </c>
      <c r="Q960" s="22"/>
      <c r="R960" s="22"/>
      <c r="S960" s="22"/>
      <c r="T960" s="22"/>
      <c r="U960" s="22"/>
      <c r="V960" s="22"/>
      <c r="W960" s="22"/>
      <c r="X960" s="22"/>
      <c r="Y960" s="22"/>
      <c r="Z960" s="22"/>
      <c r="AA960" s="22"/>
      <c r="AB960" s="22"/>
      <c r="AC960" s="22"/>
      <c r="AD960" s="22"/>
      <c r="AE960" s="22"/>
      <c r="AF960" s="22"/>
    </row>
    <row r="961">
      <c r="A961" s="12"/>
      <c r="B961" s="12">
        <v>0.0</v>
      </c>
      <c r="C961" s="12">
        <v>0.0</v>
      </c>
      <c r="D961" s="66"/>
      <c r="E961" s="66">
        <v>43966.0</v>
      </c>
      <c r="F961" s="14" t="s">
        <v>3615</v>
      </c>
      <c r="G961" s="15" t="s">
        <v>19</v>
      </c>
      <c r="H961" s="16" t="s">
        <v>19</v>
      </c>
      <c r="I961" s="16" t="s">
        <v>19</v>
      </c>
      <c r="J961" s="17" t="s">
        <v>3616</v>
      </c>
      <c r="K961" s="24" t="s">
        <v>149</v>
      </c>
      <c r="L961" s="19" t="s">
        <v>3617</v>
      </c>
      <c r="M961" s="14" t="s">
        <v>3616</v>
      </c>
      <c r="N961" s="20" t="s">
        <v>3618</v>
      </c>
      <c r="O961" s="21">
        <v>43435.0</v>
      </c>
      <c r="P961" s="17">
        <v>2017.0</v>
      </c>
      <c r="Q961" s="22"/>
      <c r="R961" s="22"/>
      <c r="S961" s="22"/>
      <c r="T961" s="22"/>
      <c r="U961" s="22"/>
      <c r="V961" s="22"/>
      <c r="W961" s="22"/>
      <c r="X961" s="22"/>
      <c r="Y961" s="22"/>
      <c r="Z961" s="22"/>
      <c r="AA961" s="22"/>
      <c r="AB961" s="22"/>
      <c r="AC961" s="22"/>
      <c r="AD961" s="22"/>
      <c r="AE961" s="22"/>
      <c r="AF961" s="22"/>
    </row>
    <row r="962">
      <c r="A962" s="12"/>
      <c r="B962" s="12">
        <v>0.0</v>
      </c>
      <c r="C962" s="12">
        <v>0.0</v>
      </c>
      <c r="D962" s="66"/>
      <c r="E962" s="66">
        <v>43966.0</v>
      </c>
      <c r="F962" s="14" t="s">
        <v>3619</v>
      </c>
      <c r="G962" s="15" t="s">
        <v>19</v>
      </c>
      <c r="H962" s="16" t="s">
        <v>19</v>
      </c>
      <c r="I962" s="16" t="s">
        <v>19</v>
      </c>
      <c r="J962" s="17" t="s">
        <v>3620</v>
      </c>
      <c r="K962" s="24" t="s">
        <v>149</v>
      </c>
      <c r="L962" s="19" t="s">
        <v>3621</v>
      </c>
      <c r="M962" s="14" t="s">
        <v>3620</v>
      </c>
      <c r="N962" s="20" t="s">
        <v>3622</v>
      </c>
      <c r="O962" s="34">
        <v>42522.0</v>
      </c>
      <c r="P962" s="17">
        <v>2016.0</v>
      </c>
      <c r="Q962" s="22"/>
      <c r="R962" s="22"/>
      <c r="S962" s="22"/>
      <c r="T962" s="22"/>
      <c r="U962" s="22"/>
      <c r="V962" s="22"/>
      <c r="W962" s="22"/>
      <c r="X962" s="22"/>
      <c r="Y962" s="22"/>
      <c r="Z962" s="22"/>
      <c r="AA962" s="22"/>
      <c r="AB962" s="22"/>
      <c r="AC962" s="22"/>
      <c r="AD962" s="22"/>
      <c r="AE962" s="22"/>
      <c r="AF962" s="22"/>
    </row>
    <row r="963">
      <c r="A963" s="12"/>
      <c r="B963" s="12">
        <v>0.0</v>
      </c>
      <c r="C963" s="12">
        <v>0.0</v>
      </c>
      <c r="D963" s="66"/>
      <c r="E963" s="66">
        <v>43966.0</v>
      </c>
      <c r="F963" s="14" t="s">
        <v>3623</v>
      </c>
      <c r="G963" s="15" t="s">
        <v>19</v>
      </c>
      <c r="H963" s="16" t="s">
        <v>19</v>
      </c>
      <c r="I963" s="19" t="s">
        <v>3624</v>
      </c>
      <c r="J963" s="17" t="s">
        <v>1098</v>
      </c>
      <c r="K963" s="24" t="s">
        <v>54</v>
      </c>
      <c r="L963" s="19" t="s">
        <v>3625</v>
      </c>
      <c r="M963" s="14" t="s">
        <v>1098</v>
      </c>
      <c r="N963" s="20" t="s">
        <v>3626</v>
      </c>
      <c r="O963" s="21">
        <v>43101.0</v>
      </c>
      <c r="P963" s="17">
        <v>2012.0</v>
      </c>
      <c r="Q963" s="22"/>
      <c r="R963" s="22"/>
      <c r="S963" s="22"/>
      <c r="T963" s="22"/>
      <c r="U963" s="22"/>
      <c r="V963" s="22"/>
      <c r="W963" s="22"/>
      <c r="X963" s="22"/>
      <c r="Y963" s="22"/>
      <c r="Z963" s="22"/>
      <c r="AA963" s="22"/>
      <c r="AB963" s="22"/>
      <c r="AC963" s="22"/>
      <c r="AD963" s="22"/>
      <c r="AE963" s="22"/>
      <c r="AF963" s="22"/>
    </row>
    <row r="964">
      <c r="A964" s="12"/>
      <c r="B964" s="12">
        <v>0.0</v>
      </c>
      <c r="C964" s="12">
        <v>0.0</v>
      </c>
      <c r="D964" s="66"/>
      <c r="E964" s="66">
        <v>43966.0</v>
      </c>
      <c r="F964" s="14" t="s">
        <v>3627</v>
      </c>
      <c r="G964" s="15" t="s">
        <v>19</v>
      </c>
      <c r="H964" s="16" t="s">
        <v>19</v>
      </c>
      <c r="I964" s="16" t="s">
        <v>19</v>
      </c>
      <c r="J964" s="17" t="s">
        <v>3628</v>
      </c>
      <c r="K964" s="24" t="s">
        <v>54</v>
      </c>
      <c r="L964" s="19" t="s">
        <v>3629</v>
      </c>
      <c r="M964" s="14" t="s">
        <v>3628</v>
      </c>
      <c r="N964" s="20" t="s">
        <v>3630</v>
      </c>
      <c r="O964" s="21">
        <v>42491.0</v>
      </c>
      <c r="P964" s="17">
        <v>2014.0</v>
      </c>
      <c r="Q964" s="22"/>
      <c r="R964" s="22"/>
      <c r="S964" s="22"/>
      <c r="T964" s="22"/>
      <c r="U964" s="22"/>
      <c r="V964" s="22"/>
      <c r="W964" s="22"/>
      <c r="X964" s="22"/>
      <c r="Y964" s="22"/>
      <c r="Z964" s="22"/>
      <c r="AA964" s="22"/>
      <c r="AB964" s="22"/>
      <c r="AC964" s="22"/>
      <c r="AD964" s="22"/>
      <c r="AE964" s="22"/>
      <c r="AF964" s="22"/>
    </row>
    <row r="965">
      <c r="A965" s="12"/>
      <c r="B965" s="12">
        <v>0.0</v>
      </c>
      <c r="C965" s="12">
        <v>0.0</v>
      </c>
      <c r="D965" s="66"/>
      <c r="E965" s="66">
        <v>43966.0</v>
      </c>
      <c r="F965" s="14" t="s">
        <v>3631</v>
      </c>
      <c r="G965" s="15" t="s">
        <v>19</v>
      </c>
      <c r="H965" s="16" t="s">
        <v>19</v>
      </c>
      <c r="I965" s="16" t="s">
        <v>19</v>
      </c>
      <c r="J965" s="17" t="s">
        <v>3632</v>
      </c>
      <c r="K965" s="24" t="s">
        <v>64</v>
      </c>
      <c r="L965" s="19" t="s">
        <v>3633</v>
      </c>
      <c r="M965" s="14" t="s">
        <v>3632</v>
      </c>
      <c r="N965" s="20" t="s">
        <v>1098</v>
      </c>
      <c r="O965" s="21">
        <v>40787.0</v>
      </c>
      <c r="P965" s="17">
        <v>2011.0</v>
      </c>
      <c r="Q965" s="22"/>
      <c r="R965" s="22"/>
      <c r="S965" s="22"/>
      <c r="T965" s="22"/>
      <c r="U965" s="22"/>
      <c r="V965" s="22"/>
      <c r="W965" s="22"/>
      <c r="X965" s="22"/>
      <c r="Y965" s="22"/>
      <c r="Z965" s="22"/>
      <c r="AA965" s="22"/>
      <c r="AB965" s="22"/>
      <c r="AC965" s="22"/>
      <c r="AD965" s="22"/>
      <c r="AE965" s="22"/>
      <c r="AF965" s="22"/>
    </row>
    <row r="966">
      <c r="A966" s="12"/>
      <c r="B966" s="12">
        <v>0.0</v>
      </c>
      <c r="C966" s="12">
        <v>0.0</v>
      </c>
      <c r="D966" s="66"/>
      <c r="E966" s="66">
        <v>43966.0</v>
      </c>
      <c r="F966" s="14" t="s">
        <v>3634</v>
      </c>
      <c r="G966" s="15" t="s">
        <v>19</v>
      </c>
      <c r="H966" s="19" t="s">
        <v>3635</v>
      </c>
      <c r="I966" s="16" t="s">
        <v>19</v>
      </c>
      <c r="J966" s="17" t="s">
        <v>3636</v>
      </c>
      <c r="K966" s="24" t="s">
        <v>86</v>
      </c>
      <c r="L966" s="19" t="s">
        <v>3637</v>
      </c>
      <c r="M966" s="14" t="s">
        <v>3636</v>
      </c>
      <c r="N966" s="20" t="s">
        <v>3638</v>
      </c>
      <c r="O966" s="17" t="s">
        <v>3639</v>
      </c>
      <c r="P966" s="17">
        <v>2019.0</v>
      </c>
      <c r="Q966" s="22"/>
      <c r="R966" s="22"/>
      <c r="S966" s="22"/>
      <c r="T966" s="22"/>
      <c r="U966" s="22"/>
      <c r="V966" s="22"/>
      <c r="W966" s="22"/>
      <c r="X966" s="22"/>
      <c r="Y966" s="22"/>
      <c r="Z966" s="22"/>
      <c r="AA966" s="22"/>
      <c r="AB966" s="22"/>
      <c r="AC966" s="22"/>
      <c r="AD966" s="22"/>
      <c r="AE966" s="22"/>
      <c r="AF966" s="22"/>
    </row>
    <row r="967">
      <c r="A967" s="12"/>
      <c r="B967" s="12">
        <v>0.0</v>
      </c>
      <c r="C967" s="12">
        <v>0.0</v>
      </c>
      <c r="D967" s="66"/>
      <c r="E967" s="66">
        <v>43966.0</v>
      </c>
      <c r="F967" s="14" t="s">
        <v>3640</v>
      </c>
      <c r="G967" s="15" t="s">
        <v>19</v>
      </c>
      <c r="H967" s="16" t="s">
        <v>19</v>
      </c>
      <c r="I967" s="16" t="s">
        <v>19</v>
      </c>
      <c r="J967" s="17" t="s">
        <v>3641</v>
      </c>
      <c r="K967" s="24" t="s">
        <v>86</v>
      </c>
      <c r="L967" s="19" t="s">
        <v>3642</v>
      </c>
      <c r="M967" s="14" t="s">
        <v>3641</v>
      </c>
      <c r="N967" s="20" t="s">
        <v>3643</v>
      </c>
      <c r="O967" s="21">
        <v>41821.0</v>
      </c>
      <c r="P967" s="17">
        <v>2009.0</v>
      </c>
      <c r="Q967" s="22"/>
      <c r="R967" s="22"/>
      <c r="S967" s="22"/>
      <c r="T967" s="22"/>
      <c r="U967" s="22"/>
      <c r="V967" s="22"/>
      <c r="W967" s="22"/>
      <c r="X967" s="22"/>
      <c r="Y967" s="22"/>
      <c r="Z967" s="22"/>
      <c r="AA967" s="22"/>
      <c r="AB967" s="22"/>
      <c r="AC967" s="22"/>
      <c r="AD967" s="22"/>
      <c r="AE967" s="22"/>
      <c r="AF967" s="22"/>
    </row>
    <row r="968">
      <c r="A968" s="12"/>
      <c r="B968" s="12">
        <v>0.0</v>
      </c>
      <c r="C968" s="12">
        <v>0.0</v>
      </c>
      <c r="D968" s="66"/>
      <c r="E968" s="66">
        <v>43966.0</v>
      </c>
      <c r="F968" s="14" t="s">
        <v>3644</v>
      </c>
      <c r="G968" s="15" t="s">
        <v>19</v>
      </c>
      <c r="H968" s="16" t="s">
        <v>19</v>
      </c>
      <c r="I968" s="16" t="s">
        <v>19</v>
      </c>
      <c r="J968" s="17" t="s">
        <v>3645</v>
      </c>
      <c r="K968" s="24" t="s">
        <v>86</v>
      </c>
      <c r="L968" s="19" t="s">
        <v>3646</v>
      </c>
      <c r="M968" s="14" t="s">
        <v>3645</v>
      </c>
      <c r="N968" s="20" t="s">
        <v>1098</v>
      </c>
      <c r="O968" s="21">
        <v>43132.0</v>
      </c>
      <c r="P968" s="17">
        <v>2016.0</v>
      </c>
      <c r="Q968" s="22"/>
      <c r="R968" s="22"/>
      <c r="S968" s="22"/>
      <c r="T968" s="22"/>
      <c r="U968" s="22"/>
      <c r="V968" s="22"/>
      <c r="W968" s="22"/>
      <c r="X968" s="22"/>
      <c r="Y968" s="22"/>
      <c r="Z968" s="22"/>
      <c r="AA968" s="22"/>
      <c r="AB968" s="22"/>
      <c r="AC968" s="22"/>
      <c r="AD968" s="22"/>
      <c r="AE968" s="22"/>
      <c r="AF968" s="22"/>
    </row>
    <row r="969">
      <c r="A969" s="12"/>
      <c r="B969" s="12">
        <v>0.0</v>
      </c>
      <c r="C969" s="12">
        <v>0.0</v>
      </c>
      <c r="D969" s="66"/>
      <c r="E969" s="66">
        <v>43966.0</v>
      </c>
      <c r="F969" s="14" t="s">
        <v>2955</v>
      </c>
      <c r="G969" s="15" t="s">
        <v>19</v>
      </c>
      <c r="H969" s="16" t="s">
        <v>19</v>
      </c>
      <c r="I969" s="16" t="s">
        <v>19</v>
      </c>
      <c r="J969" s="17" t="s">
        <v>2956</v>
      </c>
      <c r="K969" s="24" t="s">
        <v>962</v>
      </c>
      <c r="L969" s="19" t="s">
        <v>2957</v>
      </c>
      <c r="M969" s="14" t="s">
        <v>2958</v>
      </c>
      <c r="N969" s="20" t="s">
        <v>641</v>
      </c>
      <c r="O969" s="21">
        <v>43374.0</v>
      </c>
      <c r="P969" s="17">
        <v>2018.0</v>
      </c>
      <c r="Q969" s="23"/>
      <c r="R969" s="22"/>
      <c r="S969" s="22"/>
      <c r="T969" s="22"/>
      <c r="U969" s="22"/>
      <c r="V969" s="22"/>
      <c r="W969" s="22"/>
      <c r="X969" s="22"/>
      <c r="Y969" s="22"/>
      <c r="Z969" s="22"/>
      <c r="AA969" s="22"/>
      <c r="AB969" s="22"/>
      <c r="AC969" s="22"/>
      <c r="AD969" s="22"/>
      <c r="AE969" s="22"/>
      <c r="AF969" s="22"/>
    </row>
    <row r="970">
      <c r="A970" s="12"/>
      <c r="B970" s="12">
        <v>0.0</v>
      </c>
      <c r="C970" s="12">
        <v>0.0</v>
      </c>
      <c r="D970" s="66"/>
      <c r="E970" s="66">
        <v>43966.0</v>
      </c>
      <c r="F970" s="14" t="s">
        <v>2511</v>
      </c>
      <c r="G970" s="15" t="s">
        <v>19</v>
      </c>
      <c r="H970" s="19" t="s">
        <v>2512</v>
      </c>
      <c r="I970" s="16" t="s">
        <v>19</v>
      </c>
      <c r="J970" s="17" t="s">
        <v>2959</v>
      </c>
      <c r="K970" s="24" t="s">
        <v>181</v>
      </c>
      <c r="L970" s="19" t="s">
        <v>2960</v>
      </c>
      <c r="M970" s="14" t="s">
        <v>2515</v>
      </c>
      <c r="N970" s="20" t="s">
        <v>1162</v>
      </c>
      <c r="O970" s="21">
        <v>43040.0</v>
      </c>
      <c r="P970" s="17">
        <v>2013.0</v>
      </c>
      <c r="Q970" s="23"/>
      <c r="R970" s="22"/>
      <c r="S970" s="22"/>
      <c r="T970" s="22"/>
      <c r="U970" s="22"/>
      <c r="V970" s="22"/>
      <c r="W970" s="22"/>
      <c r="X970" s="22"/>
      <c r="Y970" s="22"/>
      <c r="Z970" s="22"/>
      <c r="AA970" s="22"/>
      <c r="AB970" s="22"/>
      <c r="AC970" s="22"/>
      <c r="AD970" s="22"/>
      <c r="AE970" s="22"/>
      <c r="AF970" s="22"/>
    </row>
    <row r="971">
      <c r="A971" s="12"/>
      <c r="B971" s="12">
        <v>0.0</v>
      </c>
      <c r="C971" s="12">
        <v>0.0</v>
      </c>
      <c r="D971" s="66"/>
      <c r="E971" s="66">
        <v>43966.0</v>
      </c>
      <c r="F971" s="14" t="s">
        <v>2961</v>
      </c>
      <c r="G971" s="15" t="s">
        <v>19</v>
      </c>
      <c r="H971" s="16" t="s">
        <v>19</v>
      </c>
      <c r="I971" s="16" t="s">
        <v>19</v>
      </c>
      <c r="J971" s="17" t="s">
        <v>2962</v>
      </c>
      <c r="K971" s="24" t="s">
        <v>39</v>
      </c>
      <c r="L971" s="19" t="s">
        <v>2963</v>
      </c>
      <c r="M971" s="14" t="s">
        <v>2964</v>
      </c>
      <c r="N971" s="20" t="s">
        <v>61</v>
      </c>
      <c r="O971" s="21">
        <v>43891.0</v>
      </c>
      <c r="P971" s="17">
        <v>2019.0</v>
      </c>
      <c r="Q971" s="23"/>
      <c r="R971" s="22"/>
      <c r="S971" s="22"/>
      <c r="T971" s="22"/>
      <c r="U971" s="22"/>
      <c r="V971" s="22"/>
      <c r="W971" s="22"/>
      <c r="X971" s="22"/>
      <c r="Y971" s="22"/>
      <c r="Z971" s="22"/>
      <c r="AA971" s="22"/>
      <c r="AB971" s="22"/>
      <c r="AC971" s="22"/>
      <c r="AD971" s="22"/>
      <c r="AE971" s="22"/>
      <c r="AF971" s="22"/>
    </row>
    <row r="972">
      <c r="A972" s="12"/>
      <c r="B972" s="12">
        <v>0.0</v>
      </c>
      <c r="C972" s="12">
        <v>0.0</v>
      </c>
      <c r="D972" s="66"/>
      <c r="E972" s="66">
        <v>43966.0</v>
      </c>
      <c r="F972" s="14" t="s">
        <v>2965</v>
      </c>
      <c r="G972" s="15" t="s">
        <v>19</v>
      </c>
      <c r="H972" s="16" t="s">
        <v>19</v>
      </c>
      <c r="I972" s="16" t="s">
        <v>19</v>
      </c>
      <c r="J972" s="17" t="s">
        <v>2966</v>
      </c>
      <c r="K972" s="24" t="s">
        <v>39</v>
      </c>
      <c r="L972" s="19" t="s">
        <v>2967</v>
      </c>
      <c r="M972" s="14" t="s">
        <v>731</v>
      </c>
      <c r="N972" s="20" t="s">
        <v>731</v>
      </c>
      <c r="O972" s="21">
        <v>43831.0</v>
      </c>
      <c r="P972" s="17">
        <v>2013.0</v>
      </c>
      <c r="Q972" s="23"/>
      <c r="R972" s="22"/>
      <c r="S972" s="22"/>
      <c r="T972" s="22"/>
      <c r="U972" s="22"/>
      <c r="V972" s="22"/>
      <c r="W972" s="22"/>
      <c r="X972" s="22"/>
      <c r="Y972" s="22"/>
      <c r="Z972" s="22"/>
      <c r="AA972" s="22"/>
      <c r="AB972" s="22"/>
      <c r="AC972" s="22"/>
      <c r="AD972" s="22"/>
      <c r="AE972" s="22"/>
      <c r="AF972" s="22"/>
    </row>
    <row r="973">
      <c r="A973" s="12"/>
      <c r="B973" s="12">
        <v>0.0</v>
      </c>
      <c r="C973" s="12">
        <v>0.0</v>
      </c>
      <c r="D973" s="66"/>
      <c r="E973" s="66">
        <v>43966.0</v>
      </c>
      <c r="F973" s="14" t="s">
        <v>2968</v>
      </c>
      <c r="G973" s="15" t="s">
        <v>19</v>
      </c>
      <c r="H973" s="16" t="s">
        <v>19</v>
      </c>
      <c r="I973" s="16" t="s">
        <v>19</v>
      </c>
      <c r="J973" s="17" t="s">
        <v>1850</v>
      </c>
      <c r="K973" s="24" t="s">
        <v>39</v>
      </c>
      <c r="L973" s="19" t="s">
        <v>2969</v>
      </c>
      <c r="M973" s="14" t="s">
        <v>2970</v>
      </c>
      <c r="N973" s="20" t="s">
        <v>460</v>
      </c>
      <c r="O973" s="21">
        <v>43556.0</v>
      </c>
      <c r="P973" s="17">
        <v>2017.0</v>
      </c>
      <c r="Q973" s="23"/>
      <c r="R973" s="22"/>
      <c r="S973" s="22"/>
      <c r="T973" s="22"/>
      <c r="U973" s="22"/>
      <c r="V973" s="22"/>
      <c r="W973" s="22"/>
      <c r="X973" s="22"/>
      <c r="Y973" s="22"/>
      <c r="Z973" s="22"/>
      <c r="AA973" s="22"/>
      <c r="AB973" s="22"/>
      <c r="AC973" s="22"/>
      <c r="AD973" s="22"/>
      <c r="AE973" s="22"/>
      <c r="AF973" s="22"/>
    </row>
    <row r="974">
      <c r="A974" s="12"/>
      <c r="B974" s="12">
        <v>0.0</v>
      </c>
      <c r="C974" s="12">
        <v>0.0</v>
      </c>
      <c r="D974" s="66"/>
      <c r="E974" s="66">
        <v>43966.0</v>
      </c>
      <c r="F974" s="14" t="s">
        <v>2971</v>
      </c>
      <c r="G974" s="44"/>
      <c r="H974" s="16" t="s">
        <v>19</v>
      </c>
      <c r="I974" s="16" t="s">
        <v>19</v>
      </c>
      <c r="J974" s="17" t="s">
        <v>2972</v>
      </c>
      <c r="K974" s="24" t="s">
        <v>39</v>
      </c>
      <c r="L974" s="19" t="s">
        <v>2973</v>
      </c>
      <c r="M974" s="14" t="s">
        <v>2974</v>
      </c>
      <c r="N974" s="20" t="s">
        <v>2975</v>
      </c>
      <c r="O974" s="21">
        <v>43922.0</v>
      </c>
      <c r="P974" s="17">
        <v>2017.0</v>
      </c>
      <c r="Q974" s="23"/>
      <c r="R974" s="22"/>
      <c r="S974" s="22"/>
      <c r="T974" s="22"/>
      <c r="U974" s="22"/>
      <c r="V974" s="22"/>
      <c r="W974" s="22"/>
      <c r="X974" s="22"/>
      <c r="Y974" s="22"/>
      <c r="Z974" s="22"/>
      <c r="AA974" s="22"/>
      <c r="AB974" s="22"/>
      <c r="AC974" s="22"/>
      <c r="AD974" s="22"/>
      <c r="AE974" s="22"/>
      <c r="AF974" s="22"/>
    </row>
    <row r="975">
      <c r="A975" s="12"/>
      <c r="B975" s="12">
        <v>0.0</v>
      </c>
      <c r="C975" s="12">
        <v>0.0</v>
      </c>
      <c r="D975" s="66"/>
      <c r="E975" s="66">
        <v>43966.0</v>
      </c>
      <c r="F975" s="14" t="s">
        <v>2976</v>
      </c>
      <c r="G975" s="15" t="s">
        <v>19</v>
      </c>
      <c r="H975" s="16" t="s">
        <v>19</v>
      </c>
      <c r="I975" s="16" t="s">
        <v>19</v>
      </c>
      <c r="J975" s="17" t="s">
        <v>2977</v>
      </c>
      <c r="K975" s="24" t="s">
        <v>149</v>
      </c>
      <c r="L975" s="19" t="s">
        <v>2978</v>
      </c>
      <c r="M975" s="14" t="s">
        <v>381</v>
      </c>
      <c r="N975" s="20" t="s">
        <v>102</v>
      </c>
      <c r="O975" s="21">
        <v>43405.0</v>
      </c>
      <c r="P975" s="17">
        <v>2017.0</v>
      </c>
      <c r="Q975" s="23"/>
      <c r="R975" s="22"/>
      <c r="S975" s="22"/>
      <c r="T975" s="22"/>
      <c r="U975" s="22"/>
      <c r="V975" s="22"/>
      <c r="W975" s="22"/>
      <c r="X975" s="22"/>
      <c r="Y975" s="22"/>
      <c r="Z975" s="22"/>
      <c r="AA975" s="22"/>
      <c r="AB975" s="22"/>
      <c r="AC975" s="22"/>
      <c r="AD975" s="22"/>
      <c r="AE975" s="22"/>
      <c r="AF975" s="22"/>
    </row>
    <row r="976">
      <c r="A976" s="12"/>
      <c r="B976" s="12">
        <v>0.0</v>
      </c>
      <c r="C976" s="12">
        <v>0.0</v>
      </c>
      <c r="D976" s="66"/>
      <c r="E976" s="66">
        <v>43966.0</v>
      </c>
      <c r="F976" s="14" t="s">
        <v>2395</v>
      </c>
      <c r="G976" s="15" t="s">
        <v>19</v>
      </c>
      <c r="H976" s="19" t="s">
        <v>2396</v>
      </c>
      <c r="I976" s="39"/>
      <c r="J976" s="17" t="s">
        <v>2979</v>
      </c>
      <c r="K976" s="24" t="s">
        <v>39</v>
      </c>
      <c r="L976" s="19" t="s">
        <v>2398</v>
      </c>
      <c r="M976" s="14" t="s">
        <v>2399</v>
      </c>
      <c r="N976" s="20" t="s">
        <v>731</v>
      </c>
      <c r="O976" s="21">
        <v>43405.0</v>
      </c>
      <c r="P976" s="17">
        <v>2016.0</v>
      </c>
      <c r="Q976" s="23"/>
      <c r="R976" s="22"/>
      <c r="S976" s="22"/>
      <c r="T976" s="22"/>
      <c r="U976" s="22"/>
      <c r="V976" s="22"/>
      <c r="W976" s="22"/>
      <c r="X976" s="22"/>
      <c r="Y976" s="22"/>
      <c r="Z976" s="22"/>
      <c r="AA976" s="22"/>
      <c r="AB976" s="22"/>
      <c r="AC976" s="22"/>
      <c r="AD976" s="22"/>
      <c r="AE976" s="22"/>
      <c r="AF976" s="22"/>
    </row>
    <row r="977">
      <c r="A977" s="12"/>
      <c r="B977" s="12">
        <v>0.0</v>
      </c>
      <c r="C977" s="12">
        <v>0.0</v>
      </c>
      <c r="D977" s="66"/>
      <c r="E977" s="66">
        <v>43966.0</v>
      </c>
      <c r="F977" s="14" t="s">
        <v>2980</v>
      </c>
      <c r="G977" s="15" t="s">
        <v>19</v>
      </c>
      <c r="H977" s="16" t="s">
        <v>19</v>
      </c>
      <c r="I977" s="16" t="s">
        <v>19</v>
      </c>
      <c r="J977" s="17" t="s">
        <v>2981</v>
      </c>
      <c r="K977" s="24" t="s">
        <v>39</v>
      </c>
      <c r="L977" s="19" t="s">
        <v>2982</v>
      </c>
      <c r="M977" s="14" t="s">
        <v>2983</v>
      </c>
      <c r="N977" s="20" t="s">
        <v>2984</v>
      </c>
      <c r="O977" s="21">
        <v>43617.0</v>
      </c>
      <c r="P977" s="17">
        <v>2018.0</v>
      </c>
      <c r="Q977" s="23"/>
      <c r="R977" s="22"/>
      <c r="S977" s="22"/>
      <c r="T977" s="22"/>
      <c r="U977" s="22"/>
      <c r="V977" s="22"/>
      <c r="W977" s="22"/>
      <c r="X977" s="22"/>
      <c r="Y977" s="22"/>
      <c r="Z977" s="22"/>
      <c r="AA977" s="22"/>
      <c r="AB977" s="22"/>
      <c r="AC977" s="22"/>
      <c r="AD977" s="22"/>
      <c r="AE977" s="22"/>
      <c r="AF977" s="22"/>
    </row>
    <row r="978">
      <c r="A978" s="12"/>
      <c r="B978" s="12">
        <v>0.0</v>
      </c>
      <c r="C978" s="12">
        <v>0.0</v>
      </c>
      <c r="D978" s="66"/>
      <c r="E978" s="66">
        <v>43966.0</v>
      </c>
      <c r="F978" s="14" t="s">
        <v>2117</v>
      </c>
      <c r="G978" s="15" t="s">
        <v>19</v>
      </c>
      <c r="H978" s="16" t="s">
        <v>19</v>
      </c>
      <c r="I978" s="16" t="s">
        <v>19</v>
      </c>
      <c r="J978" s="17" t="s">
        <v>2118</v>
      </c>
      <c r="K978" s="24" t="s">
        <v>39</v>
      </c>
      <c r="L978" s="19" t="s">
        <v>2985</v>
      </c>
      <c r="M978" s="14" t="s">
        <v>641</v>
      </c>
      <c r="N978" s="20" t="s">
        <v>548</v>
      </c>
      <c r="O978" s="21">
        <v>43862.0</v>
      </c>
      <c r="P978" s="17">
        <v>2016.0</v>
      </c>
      <c r="Q978" s="23"/>
      <c r="R978" s="22"/>
      <c r="S978" s="22"/>
      <c r="T978" s="22"/>
      <c r="U978" s="22"/>
      <c r="V978" s="22"/>
      <c r="W978" s="22"/>
      <c r="X978" s="22"/>
      <c r="Y978" s="22"/>
      <c r="Z978" s="22"/>
      <c r="AA978" s="22"/>
      <c r="AB978" s="22"/>
      <c r="AC978" s="22"/>
      <c r="AD978" s="22"/>
      <c r="AE978" s="22"/>
      <c r="AF978" s="22"/>
    </row>
    <row r="979">
      <c r="A979" s="12"/>
      <c r="B979" s="12">
        <v>0.0</v>
      </c>
      <c r="C979" s="12">
        <v>0.0</v>
      </c>
      <c r="D979" s="66"/>
      <c r="E979" s="66">
        <v>43966.0</v>
      </c>
      <c r="F979" s="14" t="s">
        <v>1789</v>
      </c>
      <c r="G979" s="15" t="s">
        <v>19</v>
      </c>
      <c r="H979" s="39"/>
      <c r="I979" s="19" t="s">
        <v>1790</v>
      </c>
      <c r="J979" s="17" t="s">
        <v>1791</v>
      </c>
      <c r="K979" s="24" t="s">
        <v>39</v>
      </c>
      <c r="L979" s="19" t="s">
        <v>1792</v>
      </c>
      <c r="M979" s="14" t="s">
        <v>1793</v>
      </c>
      <c r="N979" s="20" t="s">
        <v>548</v>
      </c>
      <c r="O979" s="21">
        <v>43525.0</v>
      </c>
      <c r="P979" s="17">
        <v>2014.0</v>
      </c>
      <c r="Q979" s="23"/>
      <c r="R979" s="22"/>
      <c r="S979" s="22"/>
      <c r="T979" s="22"/>
      <c r="U979" s="22"/>
      <c r="V979" s="22"/>
      <c r="W979" s="22"/>
      <c r="X979" s="22"/>
      <c r="Y979" s="22"/>
      <c r="Z979" s="22"/>
      <c r="AA979" s="22"/>
      <c r="AB979" s="22"/>
      <c r="AC979" s="22"/>
      <c r="AD979" s="22"/>
      <c r="AE979" s="22"/>
      <c r="AF979" s="22"/>
    </row>
    <row r="980">
      <c r="A980" s="12"/>
      <c r="B980" s="12">
        <v>0.0</v>
      </c>
      <c r="C980" s="12">
        <v>0.0</v>
      </c>
      <c r="D980" s="66"/>
      <c r="E980" s="66">
        <v>43966.0</v>
      </c>
      <c r="F980" s="14" t="s">
        <v>1794</v>
      </c>
      <c r="G980" s="15" t="s">
        <v>19</v>
      </c>
      <c r="H980" s="16" t="s">
        <v>19</v>
      </c>
      <c r="I980" s="19" t="s">
        <v>1795</v>
      </c>
      <c r="J980" s="17" t="s">
        <v>1796</v>
      </c>
      <c r="K980" s="24" t="s">
        <v>1797</v>
      </c>
      <c r="L980" s="19" t="s">
        <v>1798</v>
      </c>
      <c r="M980" s="14" t="s">
        <v>1799</v>
      </c>
      <c r="N980" s="20" t="s">
        <v>1800</v>
      </c>
      <c r="O980" s="21">
        <v>43617.0</v>
      </c>
      <c r="P980" s="17">
        <v>2019.0</v>
      </c>
      <c r="Q980" s="23"/>
      <c r="R980" s="22"/>
      <c r="S980" s="22"/>
      <c r="T980" s="22"/>
      <c r="U980" s="22"/>
      <c r="V980" s="22"/>
      <c r="W980" s="22"/>
      <c r="X980" s="22"/>
      <c r="Y980" s="22"/>
      <c r="Z980" s="22"/>
      <c r="AA980" s="22"/>
      <c r="AB980" s="22"/>
      <c r="AC980" s="22"/>
      <c r="AD980" s="22"/>
      <c r="AE980" s="22"/>
      <c r="AF980" s="22"/>
    </row>
    <row r="981">
      <c r="A981" s="12"/>
      <c r="B981" s="12">
        <v>0.0</v>
      </c>
      <c r="C981" s="12">
        <v>0.0</v>
      </c>
      <c r="D981" s="66"/>
      <c r="E981" s="66">
        <v>43966.0</v>
      </c>
      <c r="F981" s="14" t="s">
        <v>1801</v>
      </c>
      <c r="G981" s="15" t="s">
        <v>1802</v>
      </c>
      <c r="H981" s="19" t="s">
        <v>1803</v>
      </c>
      <c r="I981" s="16" t="s">
        <v>19</v>
      </c>
      <c r="J981" s="17" t="s">
        <v>1804</v>
      </c>
      <c r="K981" s="24" t="s">
        <v>181</v>
      </c>
      <c r="L981" s="19" t="s">
        <v>1805</v>
      </c>
      <c r="M981" s="14" t="s">
        <v>1806</v>
      </c>
      <c r="N981" s="20" t="s">
        <v>641</v>
      </c>
      <c r="O981" s="21">
        <v>43831.0</v>
      </c>
      <c r="P981" s="17">
        <v>2015.0</v>
      </c>
      <c r="Q981" s="23"/>
      <c r="R981" s="22"/>
      <c r="S981" s="22"/>
      <c r="T981" s="22"/>
      <c r="U981" s="22"/>
      <c r="V981" s="22"/>
      <c r="W981" s="22"/>
      <c r="X981" s="22"/>
      <c r="Y981" s="22"/>
      <c r="Z981" s="22"/>
      <c r="AA981" s="22"/>
      <c r="AB981" s="22"/>
      <c r="AC981" s="22"/>
      <c r="AD981" s="22"/>
      <c r="AE981" s="22"/>
      <c r="AF981" s="22"/>
    </row>
    <row r="982">
      <c r="A982" s="12"/>
      <c r="B982" s="12">
        <v>0.0</v>
      </c>
      <c r="C982" s="12">
        <v>0.0</v>
      </c>
      <c r="D982" s="66"/>
      <c r="E982" s="66">
        <v>43966.0</v>
      </c>
      <c r="F982" s="14" t="s">
        <v>2366</v>
      </c>
      <c r="G982" s="15" t="s">
        <v>19</v>
      </c>
      <c r="H982" s="16" t="s">
        <v>19</v>
      </c>
      <c r="I982" s="16" t="s">
        <v>19</v>
      </c>
      <c r="J982" s="17" t="s">
        <v>2367</v>
      </c>
      <c r="K982" s="24" t="s">
        <v>181</v>
      </c>
      <c r="L982" s="19" t="s">
        <v>2368</v>
      </c>
      <c r="M982" s="14" t="s">
        <v>2369</v>
      </c>
      <c r="N982" s="20" t="s">
        <v>2370</v>
      </c>
      <c r="O982" s="21">
        <v>43709.0</v>
      </c>
      <c r="P982" s="17">
        <v>2016.0</v>
      </c>
      <c r="Q982" s="23"/>
      <c r="R982" s="22"/>
      <c r="S982" s="22"/>
      <c r="T982" s="22"/>
      <c r="U982" s="22"/>
      <c r="V982" s="22"/>
      <c r="W982" s="22"/>
      <c r="X982" s="22"/>
      <c r="Y982" s="22"/>
      <c r="Z982" s="22"/>
      <c r="AA982" s="22"/>
      <c r="AB982" s="22"/>
      <c r="AC982" s="22"/>
      <c r="AD982" s="22"/>
      <c r="AE982" s="22"/>
      <c r="AF982" s="22"/>
    </row>
    <row r="983">
      <c r="A983" s="12"/>
      <c r="B983" s="12">
        <v>0.0</v>
      </c>
      <c r="C983" s="12">
        <v>0.0</v>
      </c>
      <c r="D983" s="66"/>
      <c r="E983" s="66">
        <v>43966.0</v>
      </c>
      <c r="F983" s="14" t="s">
        <v>2371</v>
      </c>
      <c r="G983" s="15" t="s">
        <v>19</v>
      </c>
      <c r="H983" s="19" t="s">
        <v>2372</v>
      </c>
      <c r="I983" s="19" t="s">
        <v>2373</v>
      </c>
      <c r="J983" s="17" t="s">
        <v>2374</v>
      </c>
      <c r="K983" s="24" t="s">
        <v>181</v>
      </c>
      <c r="L983" s="19" t="s">
        <v>2375</v>
      </c>
      <c r="M983" s="14" t="s">
        <v>2376</v>
      </c>
      <c r="N983" s="20" t="s">
        <v>1098</v>
      </c>
      <c r="O983" s="21">
        <v>43132.0</v>
      </c>
      <c r="P983" s="17">
        <v>2017.0</v>
      </c>
      <c r="Q983" s="23"/>
      <c r="R983" s="22"/>
      <c r="S983" s="22"/>
      <c r="T983" s="22"/>
      <c r="U983" s="22"/>
      <c r="V983" s="22"/>
      <c r="W983" s="22"/>
      <c r="X983" s="22"/>
      <c r="Y983" s="22"/>
      <c r="Z983" s="22"/>
      <c r="AA983" s="22"/>
      <c r="AB983" s="22"/>
      <c r="AC983" s="22"/>
      <c r="AD983" s="22"/>
      <c r="AE983" s="22"/>
      <c r="AF983" s="22"/>
    </row>
    <row r="984">
      <c r="A984" s="12"/>
      <c r="B984" s="12">
        <v>0.0</v>
      </c>
      <c r="C984" s="12">
        <v>0.0</v>
      </c>
      <c r="D984" s="66"/>
      <c r="E984" s="66">
        <v>43966.0</v>
      </c>
      <c r="F984" s="14" t="s">
        <v>2377</v>
      </c>
      <c r="G984" s="15" t="s">
        <v>2378</v>
      </c>
      <c r="H984" s="16" t="s">
        <v>2379</v>
      </c>
      <c r="I984" s="19" t="s">
        <v>2380</v>
      </c>
      <c r="J984" s="17" t="s">
        <v>2381</v>
      </c>
      <c r="K984" s="24" t="s">
        <v>39</v>
      </c>
      <c r="L984" s="19" t="s">
        <v>2382</v>
      </c>
      <c r="M984" s="14" t="s">
        <v>2383</v>
      </c>
      <c r="N984" s="20" t="s">
        <v>1177</v>
      </c>
      <c r="O984" s="21">
        <v>43952.0</v>
      </c>
      <c r="P984" s="17">
        <v>2014.0</v>
      </c>
      <c r="Q984" s="23"/>
      <c r="R984" s="22"/>
      <c r="S984" s="22"/>
      <c r="T984" s="22"/>
      <c r="U984" s="22"/>
      <c r="V984" s="22"/>
      <c r="W984" s="22"/>
      <c r="X984" s="22"/>
      <c r="Y984" s="22"/>
      <c r="Z984" s="22"/>
      <c r="AA984" s="22"/>
      <c r="AB984" s="22"/>
      <c r="AC984" s="22"/>
      <c r="AD984" s="22"/>
      <c r="AE984" s="22"/>
      <c r="AF984" s="22"/>
    </row>
    <row r="985">
      <c r="A985" s="12"/>
      <c r="B985" s="12">
        <v>0.0</v>
      </c>
      <c r="C985" s="12">
        <v>0.0</v>
      </c>
      <c r="D985" s="66"/>
      <c r="E985" s="66">
        <v>43966.0</v>
      </c>
      <c r="F985" s="14" t="s">
        <v>2384</v>
      </c>
      <c r="G985" s="15" t="s">
        <v>19</v>
      </c>
      <c r="H985" s="19" t="s">
        <v>2385</v>
      </c>
      <c r="I985" s="16" t="s">
        <v>19</v>
      </c>
      <c r="J985" s="17" t="s">
        <v>2386</v>
      </c>
      <c r="K985" s="24" t="s">
        <v>962</v>
      </c>
      <c r="L985" s="19" t="s">
        <v>2387</v>
      </c>
      <c r="M985" s="14" t="s">
        <v>2388</v>
      </c>
      <c r="N985" s="20" t="s">
        <v>641</v>
      </c>
      <c r="O985" s="21">
        <v>43922.0</v>
      </c>
      <c r="P985" s="17">
        <v>2018.0</v>
      </c>
      <c r="Q985" s="23"/>
      <c r="R985" s="22"/>
      <c r="S985" s="22"/>
      <c r="T985" s="22"/>
      <c r="U985" s="22"/>
      <c r="V985" s="22"/>
      <c r="W985" s="22"/>
      <c r="X985" s="22"/>
      <c r="Y985" s="22"/>
      <c r="Z985" s="22"/>
      <c r="AA985" s="22"/>
      <c r="AB985" s="22"/>
      <c r="AC985" s="22"/>
      <c r="AD985" s="22"/>
      <c r="AE985" s="22"/>
      <c r="AF985" s="22"/>
    </row>
    <row r="986">
      <c r="A986" s="12"/>
      <c r="B986" s="12">
        <v>0.0</v>
      </c>
      <c r="C986" s="12">
        <v>0.0</v>
      </c>
      <c r="D986" s="66"/>
      <c r="E986" s="66">
        <v>43966.0</v>
      </c>
      <c r="F986" s="14" t="s">
        <v>2389</v>
      </c>
      <c r="G986" s="15" t="s">
        <v>2390</v>
      </c>
      <c r="H986" s="19" t="s">
        <v>2391</v>
      </c>
      <c r="I986" s="16" t="s">
        <v>19</v>
      </c>
      <c r="J986" s="17" t="s">
        <v>2392</v>
      </c>
      <c r="K986" s="24" t="s">
        <v>39</v>
      </c>
      <c r="L986" s="19" t="s">
        <v>2393</v>
      </c>
      <c r="M986" s="14" t="s">
        <v>2394</v>
      </c>
      <c r="N986" s="20" t="s">
        <v>641</v>
      </c>
      <c r="O986" s="21">
        <v>43435.0</v>
      </c>
      <c r="P986" s="17">
        <v>2018.0</v>
      </c>
      <c r="Q986" s="23"/>
      <c r="R986" s="22"/>
      <c r="S986" s="22"/>
      <c r="T986" s="22"/>
      <c r="U986" s="22"/>
      <c r="V986" s="22"/>
      <c r="W986" s="22"/>
      <c r="X986" s="22"/>
      <c r="Y986" s="22"/>
      <c r="Z986" s="22"/>
      <c r="AA986" s="22"/>
      <c r="AB986" s="22"/>
      <c r="AC986" s="22"/>
      <c r="AD986" s="22"/>
      <c r="AE986" s="22"/>
      <c r="AF986" s="22"/>
    </row>
    <row r="987">
      <c r="A987" s="12"/>
      <c r="B987" s="12">
        <v>0.0</v>
      </c>
      <c r="C987" s="12">
        <v>0.0</v>
      </c>
      <c r="D987" s="66"/>
      <c r="E987" s="66">
        <v>43966.0</v>
      </c>
      <c r="F987" s="14" t="s">
        <v>2395</v>
      </c>
      <c r="G987" s="15" t="s">
        <v>19</v>
      </c>
      <c r="H987" s="19" t="s">
        <v>2396</v>
      </c>
      <c r="I987" s="16" t="s">
        <v>19</v>
      </c>
      <c r="J987" s="17" t="s">
        <v>2397</v>
      </c>
      <c r="K987" s="24" t="s">
        <v>39</v>
      </c>
      <c r="L987" s="19" t="s">
        <v>2398</v>
      </c>
      <c r="M987" s="14" t="s">
        <v>2399</v>
      </c>
      <c r="N987" s="20" t="s">
        <v>731</v>
      </c>
      <c r="O987" s="21">
        <v>43405.0</v>
      </c>
      <c r="P987" s="17">
        <v>2016.0</v>
      </c>
      <c r="Q987" s="23"/>
      <c r="R987" s="22"/>
      <c r="S987" s="22"/>
      <c r="T987" s="22"/>
      <c r="U987" s="22"/>
      <c r="V987" s="22"/>
      <c r="W987" s="22"/>
      <c r="X987" s="22"/>
      <c r="Y987" s="22"/>
      <c r="Z987" s="22"/>
      <c r="AA987" s="22"/>
      <c r="AB987" s="22"/>
      <c r="AC987" s="22"/>
      <c r="AD987" s="22"/>
      <c r="AE987" s="22"/>
      <c r="AF987" s="22"/>
    </row>
    <row r="988">
      <c r="A988" s="12"/>
      <c r="B988" s="12">
        <v>0.0</v>
      </c>
      <c r="C988" s="12">
        <v>0.0</v>
      </c>
      <c r="D988" s="66"/>
      <c r="E988" s="66">
        <v>43966.0</v>
      </c>
      <c r="F988" s="14" t="s">
        <v>2400</v>
      </c>
      <c r="G988" s="15" t="s">
        <v>2401</v>
      </c>
      <c r="H988" s="19" t="s">
        <v>2402</v>
      </c>
      <c r="I988" s="16" t="s">
        <v>19</v>
      </c>
      <c r="J988" s="17" t="s">
        <v>2403</v>
      </c>
      <c r="K988" s="24" t="s">
        <v>54</v>
      </c>
      <c r="L988" s="19" t="s">
        <v>2404</v>
      </c>
      <c r="M988" s="14" t="s">
        <v>2405</v>
      </c>
      <c r="N988" s="20" t="s">
        <v>641</v>
      </c>
      <c r="O988" s="21">
        <v>43252.0</v>
      </c>
      <c r="P988" s="17">
        <v>2016.0</v>
      </c>
      <c r="Q988" s="23"/>
      <c r="R988" s="22"/>
      <c r="S988" s="22"/>
      <c r="T988" s="22"/>
      <c r="U988" s="22"/>
      <c r="V988" s="22"/>
      <c r="W988" s="22"/>
      <c r="X988" s="22"/>
      <c r="Y988" s="22"/>
      <c r="Z988" s="22"/>
      <c r="AA988" s="22"/>
      <c r="AB988" s="22"/>
      <c r="AC988" s="22"/>
      <c r="AD988" s="22"/>
      <c r="AE988" s="22"/>
      <c r="AF988" s="22"/>
    </row>
    <row r="989">
      <c r="A989" s="12"/>
      <c r="B989" s="12">
        <v>0.0</v>
      </c>
      <c r="C989" s="12">
        <v>0.0</v>
      </c>
      <c r="D989" s="66"/>
      <c r="E989" s="66">
        <v>43966.0</v>
      </c>
      <c r="F989" s="14" t="s">
        <v>2406</v>
      </c>
      <c r="G989" s="15" t="s">
        <v>19</v>
      </c>
      <c r="H989" s="19" t="s">
        <v>2407</v>
      </c>
      <c r="I989" s="16" t="s">
        <v>19</v>
      </c>
      <c r="J989" s="17" t="s">
        <v>2408</v>
      </c>
      <c r="K989" s="24" t="s">
        <v>2409</v>
      </c>
      <c r="L989" s="19" t="s">
        <v>2410</v>
      </c>
      <c r="M989" s="14" t="s">
        <v>2411</v>
      </c>
      <c r="N989" s="20" t="s">
        <v>731</v>
      </c>
      <c r="O989" s="21">
        <v>43831.0</v>
      </c>
      <c r="P989" s="17">
        <v>2012.0</v>
      </c>
      <c r="Q989" s="23"/>
      <c r="R989" s="22"/>
      <c r="S989" s="22"/>
      <c r="T989" s="22"/>
      <c r="U989" s="22"/>
      <c r="V989" s="22"/>
      <c r="W989" s="22"/>
      <c r="X989" s="22"/>
      <c r="Y989" s="22"/>
      <c r="Z989" s="22"/>
      <c r="AA989" s="22"/>
      <c r="AB989" s="22"/>
      <c r="AC989" s="22"/>
      <c r="AD989" s="22"/>
      <c r="AE989" s="22"/>
      <c r="AF989" s="22"/>
    </row>
    <row r="990">
      <c r="A990" s="12"/>
      <c r="B990" s="12">
        <v>0.0</v>
      </c>
      <c r="C990" s="12">
        <v>0.0</v>
      </c>
      <c r="D990" s="66"/>
      <c r="E990" s="66">
        <v>43966.0</v>
      </c>
      <c r="F990" s="14" t="s">
        <v>3647</v>
      </c>
      <c r="G990" s="15" t="s">
        <v>19</v>
      </c>
      <c r="H990" s="16" t="s">
        <v>19</v>
      </c>
      <c r="I990" s="16" t="s">
        <v>19</v>
      </c>
      <c r="J990" s="17" t="s">
        <v>3648</v>
      </c>
      <c r="K990" s="24" t="s">
        <v>86</v>
      </c>
      <c r="L990" s="19" t="s">
        <v>3649</v>
      </c>
      <c r="M990" s="14" t="s">
        <v>3648</v>
      </c>
      <c r="N990" s="20" t="s">
        <v>3650</v>
      </c>
      <c r="O990" s="21">
        <v>42887.0</v>
      </c>
      <c r="P990" s="17">
        <v>2017.0</v>
      </c>
      <c r="Q990" s="22"/>
      <c r="R990" s="22"/>
      <c r="S990" s="22"/>
      <c r="T990" s="22"/>
      <c r="U990" s="22"/>
      <c r="V990" s="22"/>
      <c r="W990" s="22"/>
      <c r="X990" s="22"/>
      <c r="Y990" s="22"/>
      <c r="Z990" s="22"/>
      <c r="AA990" s="22"/>
      <c r="AB990" s="22"/>
      <c r="AC990" s="22"/>
      <c r="AD990" s="22"/>
      <c r="AE990" s="22"/>
      <c r="AF990" s="22"/>
    </row>
    <row r="991">
      <c r="A991" s="12"/>
      <c r="B991" s="12">
        <v>0.0</v>
      </c>
      <c r="C991" s="12">
        <v>0.0</v>
      </c>
      <c r="D991" s="66"/>
      <c r="E991" s="66">
        <v>43966.0</v>
      </c>
      <c r="F991" s="14" t="s">
        <v>3651</v>
      </c>
      <c r="G991" s="15" t="s">
        <v>19</v>
      </c>
      <c r="H991" s="16" t="s">
        <v>19</v>
      </c>
      <c r="I991" s="16" t="s">
        <v>19</v>
      </c>
      <c r="J991" s="17" t="s">
        <v>3652</v>
      </c>
      <c r="K991" s="24" t="s">
        <v>86</v>
      </c>
      <c r="L991" s="19" t="s">
        <v>3653</v>
      </c>
      <c r="M991" s="14" t="s">
        <v>3652</v>
      </c>
      <c r="N991" s="20" t="s">
        <v>3654</v>
      </c>
      <c r="O991" s="21">
        <v>42583.0</v>
      </c>
      <c r="P991" s="17">
        <v>2018.0</v>
      </c>
      <c r="Q991" s="22"/>
      <c r="R991" s="22"/>
      <c r="S991" s="22"/>
      <c r="T991" s="22"/>
      <c r="U991" s="22"/>
      <c r="V991" s="22"/>
      <c r="W991" s="22"/>
      <c r="X991" s="22"/>
      <c r="Y991" s="22"/>
      <c r="Z991" s="22"/>
      <c r="AA991" s="22"/>
      <c r="AB991" s="22"/>
      <c r="AC991" s="22"/>
      <c r="AD991" s="22"/>
      <c r="AE991" s="22"/>
      <c r="AF991" s="22"/>
    </row>
    <row r="992">
      <c r="A992" s="12"/>
      <c r="B992" s="12">
        <v>0.0</v>
      </c>
      <c r="C992" s="12">
        <v>0.0</v>
      </c>
      <c r="D992" s="66"/>
      <c r="E992" s="66">
        <v>43966.0</v>
      </c>
      <c r="F992" s="14" t="s">
        <v>3655</v>
      </c>
      <c r="G992" s="15" t="s">
        <v>19</v>
      </c>
      <c r="H992" s="16" t="s">
        <v>19</v>
      </c>
      <c r="I992" s="16" t="s">
        <v>19</v>
      </c>
      <c r="J992" s="17" t="s">
        <v>3656</v>
      </c>
      <c r="K992" s="24" t="s">
        <v>86</v>
      </c>
      <c r="L992" s="19" t="s">
        <v>3657</v>
      </c>
      <c r="M992" s="14" t="s">
        <v>3656</v>
      </c>
      <c r="N992" s="20" t="s">
        <v>3658</v>
      </c>
      <c r="O992" s="21">
        <v>43678.0</v>
      </c>
      <c r="P992" s="17">
        <v>2015.0</v>
      </c>
      <c r="Q992" s="22"/>
      <c r="R992" s="22"/>
      <c r="S992" s="22"/>
      <c r="T992" s="22"/>
      <c r="U992" s="22"/>
      <c r="V992" s="22"/>
      <c r="W992" s="22"/>
      <c r="X992" s="22"/>
      <c r="Y992" s="22"/>
      <c r="Z992" s="22"/>
      <c r="AA992" s="22"/>
      <c r="AB992" s="22"/>
      <c r="AC992" s="22"/>
      <c r="AD992" s="22"/>
      <c r="AE992" s="22"/>
      <c r="AF992" s="22"/>
    </row>
    <row r="993">
      <c r="A993" s="12"/>
      <c r="B993" s="12">
        <v>0.0</v>
      </c>
      <c r="C993" s="12">
        <v>0.0</v>
      </c>
      <c r="D993" s="66"/>
      <c r="E993" s="66">
        <v>43966.0</v>
      </c>
      <c r="F993" s="14" t="s">
        <v>3659</v>
      </c>
      <c r="G993" s="15" t="s">
        <v>19</v>
      </c>
      <c r="H993" s="16" t="s">
        <v>19</v>
      </c>
      <c r="I993" s="19" t="s">
        <v>3660</v>
      </c>
      <c r="J993" s="17" t="s">
        <v>3661</v>
      </c>
      <c r="K993" s="24" t="s">
        <v>86</v>
      </c>
      <c r="L993" s="19" t="s">
        <v>3662</v>
      </c>
      <c r="M993" s="14" t="s">
        <v>3661</v>
      </c>
      <c r="N993" s="20" t="s">
        <v>3663</v>
      </c>
      <c r="O993" s="21">
        <v>43313.0</v>
      </c>
      <c r="P993" s="17">
        <v>2013.0</v>
      </c>
      <c r="Q993" s="22"/>
      <c r="R993" s="22"/>
      <c r="S993" s="22"/>
      <c r="T993" s="22"/>
      <c r="U993" s="22"/>
      <c r="V993" s="22"/>
      <c r="W993" s="22"/>
      <c r="X993" s="22"/>
      <c r="Y993" s="22"/>
      <c r="Z993" s="22"/>
      <c r="AA993" s="22"/>
      <c r="AB993" s="22"/>
      <c r="AC993" s="22"/>
      <c r="AD993" s="22"/>
      <c r="AE993" s="22"/>
      <c r="AF993" s="22"/>
    </row>
    <row r="994">
      <c r="A994" s="12"/>
      <c r="B994" s="12">
        <v>0.0</v>
      </c>
      <c r="C994" s="12">
        <v>0.0</v>
      </c>
      <c r="D994" s="66"/>
      <c r="E994" s="66">
        <v>43966.0</v>
      </c>
      <c r="F994" s="14" t="s">
        <v>3664</v>
      </c>
      <c r="G994" s="15" t="s">
        <v>19</v>
      </c>
      <c r="H994" s="16" t="s">
        <v>19</v>
      </c>
      <c r="I994" s="16" t="s">
        <v>19</v>
      </c>
      <c r="J994" s="17" t="s">
        <v>3665</v>
      </c>
      <c r="K994" s="24" t="s">
        <v>86</v>
      </c>
      <c r="L994" s="19" t="s">
        <v>3666</v>
      </c>
      <c r="M994" s="14" t="s">
        <v>3665</v>
      </c>
      <c r="N994" s="20" t="s">
        <v>3667</v>
      </c>
      <c r="O994" s="21">
        <v>42979.0</v>
      </c>
      <c r="P994" s="17">
        <v>2016.0</v>
      </c>
      <c r="Q994" s="22"/>
      <c r="R994" s="22"/>
      <c r="S994" s="22"/>
      <c r="T994" s="22"/>
      <c r="U994" s="22"/>
      <c r="V994" s="22"/>
      <c r="W994" s="22"/>
      <c r="X994" s="22"/>
      <c r="Y994" s="22"/>
      <c r="Z994" s="22"/>
      <c r="AA994" s="22"/>
      <c r="AB994" s="22"/>
      <c r="AC994" s="22"/>
      <c r="AD994" s="22"/>
      <c r="AE994" s="22"/>
      <c r="AF994" s="22"/>
    </row>
    <row r="995">
      <c r="A995" s="12"/>
      <c r="B995" s="12">
        <v>0.0</v>
      </c>
      <c r="C995" s="12">
        <v>0.0</v>
      </c>
      <c r="D995" s="66"/>
      <c r="E995" s="66">
        <v>43966.0</v>
      </c>
      <c r="F995" s="14" t="s">
        <v>3668</v>
      </c>
      <c r="G995" s="15" t="s">
        <v>19</v>
      </c>
      <c r="H995" s="16" t="s">
        <v>19</v>
      </c>
      <c r="I995" s="16" t="s">
        <v>19</v>
      </c>
      <c r="J995" s="17" t="s">
        <v>3669</v>
      </c>
      <c r="K995" s="24" t="s">
        <v>86</v>
      </c>
      <c r="L995" s="19" t="s">
        <v>3670</v>
      </c>
      <c r="M995" s="14" t="s">
        <v>3669</v>
      </c>
      <c r="N995" s="20" t="s">
        <v>3671</v>
      </c>
      <c r="O995" s="21">
        <v>43405.0</v>
      </c>
      <c r="P995" s="17">
        <v>2016.0</v>
      </c>
      <c r="Q995" s="22"/>
      <c r="R995" s="22"/>
      <c r="S995" s="22"/>
      <c r="T995" s="22"/>
      <c r="U995" s="22"/>
      <c r="V995" s="22"/>
      <c r="W995" s="22"/>
      <c r="X995" s="22"/>
      <c r="Y995" s="22"/>
      <c r="Z995" s="22"/>
      <c r="AA995" s="22"/>
      <c r="AB995" s="22"/>
      <c r="AC995" s="22"/>
      <c r="AD995" s="22"/>
      <c r="AE995" s="22"/>
      <c r="AF995" s="22"/>
    </row>
    <row r="996">
      <c r="A996" s="12"/>
      <c r="B996" s="12">
        <v>0.0</v>
      </c>
      <c r="C996" s="12">
        <v>0.0</v>
      </c>
      <c r="D996" s="66"/>
      <c r="E996" s="66">
        <v>43966.0</v>
      </c>
      <c r="F996" s="14" t="s">
        <v>3672</v>
      </c>
      <c r="G996" s="15" t="s">
        <v>19</v>
      </c>
      <c r="H996" s="16" t="s">
        <v>19</v>
      </c>
      <c r="I996" s="19" t="s">
        <v>3673</v>
      </c>
      <c r="J996" s="17" t="s">
        <v>3674</v>
      </c>
      <c r="K996" s="24" t="s">
        <v>86</v>
      </c>
      <c r="L996" s="19" t="s">
        <v>3675</v>
      </c>
      <c r="M996" s="14" t="s">
        <v>3674</v>
      </c>
      <c r="N996" s="20" t="s">
        <v>3676</v>
      </c>
      <c r="O996" s="21">
        <v>43647.0</v>
      </c>
      <c r="P996" s="17">
        <v>2013.0</v>
      </c>
      <c r="Q996" s="22"/>
      <c r="R996" s="22"/>
      <c r="S996" s="22"/>
      <c r="T996" s="22"/>
      <c r="U996" s="22"/>
      <c r="V996" s="22"/>
      <c r="W996" s="22"/>
      <c r="X996" s="22"/>
      <c r="Y996" s="22"/>
      <c r="Z996" s="22"/>
      <c r="AA996" s="22"/>
      <c r="AB996" s="22"/>
      <c r="AC996" s="22"/>
      <c r="AD996" s="22"/>
      <c r="AE996" s="22"/>
      <c r="AF996" s="22"/>
    </row>
    <row r="997">
      <c r="A997" s="12"/>
      <c r="B997" s="12">
        <v>0.0</v>
      </c>
      <c r="C997" s="12">
        <v>0.0</v>
      </c>
      <c r="D997" s="66"/>
      <c r="E997" s="66">
        <v>43966.0</v>
      </c>
      <c r="F997" s="14" t="s">
        <v>3677</v>
      </c>
      <c r="G997" s="15" t="s">
        <v>19</v>
      </c>
      <c r="H997" s="16" t="s">
        <v>3678</v>
      </c>
      <c r="I997" s="16" t="s">
        <v>19</v>
      </c>
      <c r="J997" s="17" t="s">
        <v>3679</v>
      </c>
      <c r="K997" s="24" t="s">
        <v>54</v>
      </c>
      <c r="L997" s="19" t="s">
        <v>3680</v>
      </c>
      <c r="M997" s="14" t="s">
        <v>3679</v>
      </c>
      <c r="N997" s="20" t="s">
        <v>3681</v>
      </c>
      <c r="O997" s="21">
        <v>43739.0</v>
      </c>
      <c r="P997" s="17">
        <v>2015.0</v>
      </c>
      <c r="Q997" s="22"/>
      <c r="R997" s="22"/>
      <c r="S997" s="22"/>
      <c r="T997" s="22"/>
      <c r="U997" s="22"/>
      <c r="V997" s="22"/>
      <c r="W997" s="22"/>
      <c r="X997" s="22"/>
      <c r="Y997" s="22"/>
      <c r="Z997" s="22"/>
      <c r="AA997" s="22"/>
      <c r="AB997" s="22"/>
      <c r="AC997" s="22"/>
      <c r="AD997" s="22"/>
      <c r="AE997" s="22"/>
      <c r="AF997" s="22"/>
    </row>
    <row r="998">
      <c r="A998" s="12"/>
      <c r="B998" s="12">
        <v>0.0</v>
      </c>
      <c r="C998" s="12">
        <v>0.0</v>
      </c>
      <c r="D998" s="66"/>
      <c r="E998" s="66">
        <v>43966.0</v>
      </c>
      <c r="F998" s="14" t="s">
        <v>3682</v>
      </c>
      <c r="G998" s="15" t="s">
        <v>19</v>
      </c>
      <c r="H998" s="16" t="s">
        <v>19</v>
      </c>
      <c r="I998" s="16" t="s">
        <v>19</v>
      </c>
      <c r="J998" s="17" t="s">
        <v>3683</v>
      </c>
      <c r="K998" s="24" t="s">
        <v>86</v>
      </c>
      <c r="L998" s="19" t="s">
        <v>3684</v>
      </c>
      <c r="M998" s="14" t="s">
        <v>3685</v>
      </c>
      <c r="N998" s="20" t="s">
        <v>3685</v>
      </c>
      <c r="O998" s="21">
        <v>43466.0</v>
      </c>
      <c r="P998" s="17">
        <v>2016.0</v>
      </c>
      <c r="Q998" s="22"/>
      <c r="R998" s="22"/>
      <c r="S998" s="22"/>
      <c r="T998" s="22"/>
      <c r="U998" s="22"/>
      <c r="V998" s="22"/>
      <c r="W998" s="22"/>
      <c r="X998" s="22"/>
      <c r="Y998" s="22"/>
      <c r="Z998" s="22"/>
      <c r="AA998" s="22"/>
      <c r="AB998" s="22"/>
      <c r="AC998" s="22"/>
      <c r="AD998" s="22"/>
      <c r="AE998" s="22"/>
      <c r="AF998" s="22"/>
    </row>
    <row r="999">
      <c r="A999" s="12"/>
      <c r="B999" s="12">
        <v>0.0</v>
      </c>
      <c r="C999" s="12">
        <v>0.0</v>
      </c>
      <c r="D999" s="66"/>
      <c r="E999" s="66">
        <v>43966.0</v>
      </c>
      <c r="F999" s="14" t="s">
        <v>3686</v>
      </c>
      <c r="G999" s="15" t="s">
        <v>19</v>
      </c>
      <c r="H999" s="16" t="s">
        <v>19</v>
      </c>
      <c r="I999" s="16" t="s">
        <v>19</v>
      </c>
      <c r="J999" s="17" t="s">
        <v>3687</v>
      </c>
      <c r="K999" s="24" t="s">
        <v>86</v>
      </c>
      <c r="L999" s="19" t="s">
        <v>3688</v>
      </c>
      <c r="M999" s="14" t="s">
        <v>3689</v>
      </c>
      <c r="N999" s="20" t="s">
        <v>3689</v>
      </c>
      <c r="O999" s="21">
        <v>42795.0</v>
      </c>
      <c r="P999" s="17">
        <v>2016.0</v>
      </c>
      <c r="Q999" s="22"/>
      <c r="R999" s="22"/>
      <c r="S999" s="22"/>
      <c r="T999" s="22"/>
      <c r="U999" s="22"/>
      <c r="V999" s="22"/>
      <c r="W999" s="22"/>
      <c r="X999" s="22"/>
      <c r="Y999" s="22"/>
      <c r="Z999" s="22"/>
      <c r="AA999" s="22"/>
      <c r="AB999" s="22"/>
      <c r="AC999" s="22"/>
      <c r="AD999" s="22"/>
      <c r="AE999" s="22"/>
      <c r="AF999" s="22"/>
    </row>
    <row r="1000">
      <c r="A1000" s="12"/>
      <c r="B1000" s="12">
        <v>0.0</v>
      </c>
      <c r="C1000" s="12">
        <v>0.0</v>
      </c>
      <c r="D1000" s="66"/>
      <c r="E1000" s="66">
        <v>43966.0</v>
      </c>
      <c r="F1000" s="14" t="s">
        <v>3690</v>
      </c>
      <c r="G1000" s="15" t="s">
        <v>19</v>
      </c>
      <c r="H1000" s="16" t="s">
        <v>19</v>
      </c>
      <c r="I1000" s="19" t="s">
        <v>3691</v>
      </c>
      <c r="J1000" s="17" t="s">
        <v>3692</v>
      </c>
      <c r="K1000" s="24" t="s">
        <v>86</v>
      </c>
      <c r="L1000" s="19" t="s">
        <v>3693</v>
      </c>
      <c r="M1000" s="14" t="s">
        <v>3692</v>
      </c>
      <c r="N1000" s="20" t="s">
        <v>3692</v>
      </c>
      <c r="O1000" s="21">
        <v>43497.0</v>
      </c>
      <c r="P1000" s="17">
        <v>2016.0</v>
      </c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  <c r="AA1000" s="22"/>
      <c r="AB1000" s="22"/>
      <c r="AC1000" s="22"/>
      <c r="AD1000" s="22"/>
      <c r="AE1000" s="22"/>
      <c r="AF1000" s="22"/>
    </row>
    <row r="1001">
      <c r="A1001" s="12">
        <v>1.0</v>
      </c>
      <c r="B1001" s="12">
        <v>2.0</v>
      </c>
      <c r="C1001" s="12">
        <v>0.0</v>
      </c>
      <c r="D1001" s="69" t="s">
        <v>3694</v>
      </c>
      <c r="E1001" s="70">
        <v>44004.0</v>
      </c>
      <c r="F1001" s="71" t="s">
        <v>3695</v>
      </c>
      <c r="G1001" s="72" t="s">
        <v>3696</v>
      </c>
      <c r="H1001" s="73" t="s">
        <v>3697</v>
      </c>
      <c r="I1001" s="74" t="s">
        <v>19</v>
      </c>
      <c r="J1001" s="75" t="s">
        <v>3661</v>
      </c>
      <c r="K1001" s="76" t="s">
        <v>962</v>
      </c>
      <c r="L1001" s="77" t="s">
        <v>3698</v>
      </c>
      <c r="M1001" s="71" t="s">
        <v>3661</v>
      </c>
      <c r="N1001" s="78" t="s">
        <v>30</v>
      </c>
      <c r="O1001" s="79">
        <v>43907.0</v>
      </c>
      <c r="P1001" s="75">
        <v>2014.0</v>
      </c>
      <c r="Q1001" s="80" t="s">
        <v>3699</v>
      </c>
      <c r="R1001" s="81"/>
      <c r="S1001" s="81"/>
      <c r="T1001" s="81"/>
      <c r="U1001" s="81"/>
      <c r="V1001" s="81"/>
      <c r="W1001" s="81"/>
      <c r="X1001" s="81"/>
      <c r="Y1001" s="81"/>
      <c r="Z1001" s="81"/>
      <c r="AA1001" s="81"/>
      <c r="AB1001" s="81"/>
      <c r="AC1001" s="81"/>
      <c r="AD1001" s="81"/>
      <c r="AE1001" s="81"/>
      <c r="AF1001" s="81"/>
    </row>
    <row r="1002">
      <c r="A1002" s="12">
        <v>1.0</v>
      </c>
      <c r="B1002" s="12">
        <v>1.0</v>
      </c>
      <c r="C1002" s="12">
        <v>1.0</v>
      </c>
      <c r="D1002" s="69" t="s">
        <v>3694</v>
      </c>
      <c r="E1002" s="70">
        <v>44004.0</v>
      </c>
      <c r="F1002" s="71" t="s">
        <v>2233</v>
      </c>
      <c r="G1002" s="72" t="s">
        <v>3700</v>
      </c>
      <c r="H1002" s="73" t="s">
        <v>3701</v>
      </c>
      <c r="I1002" s="74" t="s">
        <v>19</v>
      </c>
      <c r="J1002" s="75" t="s">
        <v>1098</v>
      </c>
      <c r="K1002" s="82" t="s">
        <v>185</v>
      </c>
      <c r="L1002" s="83" t="s">
        <v>19</v>
      </c>
      <c r="M1002" s="71" t="s">
        <v>1098</v>
      </c>
      <c r="N1002" s="78" t="s">
        <v>30</v>
      </c>
      <c r="O1002" s="79">
        <v>43915.0</v>
      </c>
      <c r="P1002" s="75">
        <v>2018.0</v>
      </c>
      <c r="Q1002" s="80" t="s">
        <v>3699</v>
      </c>
      <c r="R1002" s="81"/>
      <c r="S1002" s="81"/>
      <c r="T1002" s="81"/>
      <c r="U1002" s="81"/>
      <c r="V1002" s="81"/>
      <c r="W1002" s="81"/>
      <c r="X1002" s="81"/>
      <c r="Y1002" s="81"/>
      <c r="Z1002" s="81"/>
      <c r="AA1002" s="81"/>
      <c r="AB1002" s="81"/>
      <c r="AC1002" s="81"/>
      <c r="AD1002" s="81"/>
      <c r="AE1002" s="81"/>
      <c r="AF1002" s="81"/>
    </row>
    <row r="1003">
      <c r="A1003" s="12">
        <v>1.0</v>
      </c>
      <c r="B1003" s="12">
        <v>2.0</v>
      </c>
      <c r="C1003" s="12">
        <v>0.0</v>
      </c>
      <c r="D1003" s="69" t="s">
        <v>3694</v>
      </c>
      <c r="E1003" s="70">
        <v>44004.0</v>
      </c>
      <c r="F1003" s="71" t="s">
        <v>3702</v>
      </c>
      <c r="G1003" s="72" t="s">
        <v>3703</v>
      </c>
      <c r="H1003" s="73" t="s">
        <v>3704</v>
      </c>
      <c r="I1003" s="74" t="s">
        <v>19</v>
      </c>
      <c r="J1003" s="75" t="s">
        <v>161</v>
      </c>
      <c r="K1003" s="82" t="s">
        <v>181</v>
      </c>
      <c r="L1003" s="77" t="s">
        <v>3705</v>
      </c>
      <c r="M1003" s="71" t="s">
        <v>161</v>
      </c>
      <c r="N1003" s="78" t="s">
        <v>3157</v>
      </c>
      <c r="O1003" s="79">
        <v>43924.0</v>
      </c>
      <c r="P1003" s="75">
        <v>2016.0</v>
      </c>
      <c r="Q1003" s="80" t="s">
        <v>3699</v>
      </c>
      <c r="R1003" s="81"/>
      <c r="S1003" s="81"/>
      <c r="T1003" s="81"/>
      <c r="U1003" s="81"/>
      <c r="V1003" s="81"/>
      <c r="W1003" s="81"/>
      <c r="X1003" s="81"/>
      <c r="Y1003" s="81"/>
      <c r="Z1003" s="81"/>
      <c r="AA1003" s="81"/>
      <c r="AB1003" s="81"/>
      <c r="AC1003" s="81"/>
      <c r="AD1003" s="81"/>
      <c r="AE1003" s="81"/>
      <c r="AF1003" s="81"/>
    </row>
    <row r="1004">
      <c r="A1004" s="12">
        <v>1.0</v>
      </c>
      <c r="B1004" s="12">
        <v>2.0</v>
      </c>
      <c r="C1004" s="12">
        <v>0.0</v>
      </c>
      <c r="D1004" s="69" t="s">
        <v>3694</v>
      </c>
      <c r="E1004" s="70">
        <v>44004.0</v>
      </c>
      <c r="F1004" s="71" t="s">
        <v>3706</v>
      </c>
      <c r="G1004" s="72" t="s">
        <v>3707</v>
      </c>
      <c r="H1004" s="73" t="s">
        <v>3708</v>
      </c>
      <c r="I1004" s="74" t="s">
        <v>19</v>
      </c>
      <c r="J1004" s="75" t="s">
        <v>1084</v>
      </c>
      <c r="K1004" s="82" t="s">
        <v>962</v>
      </c>
      <c r="L1004" s="84" t="s">
        <v>19</v>
      </c>
      <c r="M1004" s="71" t="s">
        <v>1084</v>
      </c>
      <c r="N1004" s="78" t="s">
        <v>1084</v>
      </c>
      <c r="O1004" s="79">
        <v>43923.0</v>
      </c>
      <c r="P1004" s="75">
        <v>2014.0</v>
      </c>
      <c r="Q1004" s="80" t="s">
        <v>3699</v>
      </c>
      <c r="R1004" s="81"/>
      <c r="S1004" s="81"/>
      <c r="T1004" s="81"/>
      <c r="U1004" s="81"/>
      <c r="V1004" s="81"/>
      <c r="W1004" s="81"/>
      <c r="X1004" s="81"/>
      <c r="Y1004" s="81"/>
      <c r="Z1004" s="81"/>
      <c r="AA1004" s="81"/>
      <c r="AB1004" s="81"/>
      <c r="AC1004" s="81"/>
      <c r="AD1004" s="81"/>
      <c r="AE1004" s="81"/>
      <c r="AF1004" s="81"/>
    </row>
    <row r="1005">
      <c r="A1005" s="12">
        <v>1.0</v>
      </c>
      <c r="B1005" s="12">
        <v>2.0</v>
      </c>
      <c r="C1005" s="12">
        <v>0.0</v>
      </c>
      <c r="D1005" s="69" t="s">
        <v>3694</v>
      </c>
      <c r="E1005" s="70">
        <v>44004.0</v>
      </c>
      <c r="F1005" s="71" t="s">
        <v>3709</v>
      </c>
      <c r="G1005" s="85" t="s">
        <v>3710</v>
      </c>
      <c r="H1005" s="84" t="s">
        <v>3711</v>
      </c>
      <c r="I1005" s="74" t="s">
        <v>19</v>
      </c>
      <c r="J1005" s="75" t="s">
        <v>3712</v>
      </c>
      <c r="K1005" s="82" t="s">
        <v>181</v>
      </c>
      <c r="L1005" s="84" t="s">
        <v>19</v>
      </c>
      <c r="M1005" s="71" t="s">
        <v>3712</v>
      </c>
      <c r="N1005" s="78" t="s">
        <v>3712</v>
      </c>
      <c r="O1005" s="79">
        <v>43923.0</v>
      </c>
      <c r="P1005" s="75">
        <v>2015.0</v>
      </c>
      <c r="Q1005" s="80" t="s">
        <v>3699</v>
      </c>
      <c r="R1005" s="81"/>
      <c r="S1005" s="81"/>
      <c r="T1005" s="81"/>
      <c r="U1005" s="81"/>
      <c r="V1005" s="81"/>
      <c r="W1005" s="81"/>
      <c r="X1005" s="81"/>
      <c r="Y1005" s="81"/>
      <c r="Z1005" s="81"/>
      <c r="AA1005" s="81"/>
      <c r="AB1005" s="81"/>
      <c r="AC1005" s="81"/>
      <c r="AD1005" s="81"/>
      <c r="AE1005" s="81"/>
      <c r="AF1005" s="81"/>
    </row>
    <row r="1006">
      <c r="A1006" s="12">
        <v>1.0</v>
      </c>
      <c r="B1006" s="12">
        <v>2.0</v>
      </c>
      <c r="C1006" s="12">
        <v>0.0</v>
      </c>
      <c r="D1006" s="69" t="s">
        <v>3694</v>
      </c>
      <c r="E1006" s="70">
        <v>44004.0</v>
      </c>
      <c r="F1006" s="71" t="s">
        <v>3713</v>
      </c>
      <c r="G1006" s="85" t="s">
        <v>3714</v>
      </c>
      <c r="H1006" s="84" t="s">
        <v>3715</v>
      </c>
      <c r="I1006" s="74" t="s">
        <v>19</v>
      </c>
      <c r="J1006" s="75" t="s">
        <v>3716</v>
      </c>
      <c r="K1006" s="82" t="s">
        <v>962</v>
      </c>
      <c r="L1006" s="84" t="s">
        <v>19</v>
      </c>
      <c r="M1006" s="71" t="s">
        <v>3716</v>
      </c>
      <c r="N1006" s="78" t="s">
        <v>3716</v>
      </c>
      <c r="O1006" s="79">
        <v>43907.0</v>
      </c>
      <c r="P1006" s="75">
        <v>2017.0</v>
      </c>
      <c r="Q1006" s="80" t="s">
        <v>3699</v>
      </c>
      <c r="R1006" s="81"/>
      <c r="S1006" s="81"/>
      <c r="T1006" s="81"/>
      <c r="U1006" s="81"/>
      <c r="V1006" s="81"/>
      <c r="W1006" s="81"/>
      <c r="X1006" s="81"/>
      <c r="Y1006" s="81"/>
      <c r="Z1006" s="81"/>
      <c r="AA1006" s="81"/>
      <c r="AB1006" s="81"/>
      <c r="AC1006" s="81"/>
      <c r="AD1006" s="81"/>
      <c r="AE1006" s="81"/>
      <c r="AF1006" s="81"/>
    </row>
    <row r="1007">
      <c r="A1007" s="12">
        <v>1.0</v>
      </c>
      <c r="B1007" s="12">
        <v>2.0</v>
      </c>
      <c r="C1007" s="12">
        <v>0.0</v>
      </c>
      <c r="D1007" s="69" t="s">
        <v>3694</v>
      </c>
      <c r="E1007" s="70">
        <v>44004.0</v>
      </c>
      <c r="F1007" s="71" t="s">
        <v>3717</v>
      </c>
      <c r="G1007" s="85" t="s">
        <v>3718</v>
      </c>
      <c r="H1007" s="84" t="s">
        <v>3719</v>
      </c>
      <c r="I1007" s="74" t="s">
        <v>19</v>
      </c>
      <c r="J1007" s="75" t="s">
        <v>1084</v>
      </c>
      <c r="K1007" s="82" t="s">
        <v>181</v>
      </c>
      <c r="L1007" s="84" t="s">
        <v>19</v>
      </c>
      <c r="M1007" s="71" t="s">
        <v>1084</v>
      </c>
      <c r="N1007" s="78" t="s">
        <v>1084</v>
      </c>
      <c r="O1007" s="79">
        <v>43913.0</v>
      </c>
      <c r="P1007" s="75">
        <v>2018.0</v>
      </c>
      <c r="Q1007" s="80" t="s">
        <v>3699</v>
      </c>
      <c r="R1007" s="81"/>
      <c r="S1007" s="81"/>
      <c r="T1007" s="81"/>
      <c r="U1007" s="81"/>
      <c r="V1007" s="81"/>
      <c r="W1007" s="81"/>
      <c r="X1007" s="81"/>
      <c r="Y1007" s="81"/>
      <c r="Z1007" s="81"/>
      <c r="AA1007" s="81"/>
      <c r="AB1007" s="81"/>
      <c r="AC1007" s="81"/>
      <c r="AD1007" s="81"/>
      <c r="AE1007" s="81"/>
      <c r="AF1007" s="81"/>
    </row>
    <row r="1008">
      <c r="A1008" s="12">
        <v>1.0</v>
      </c>
      <c r="B1008" s="12">
        <v>2.0</v>
      </c>
      <c r="C1008" s="12">
        <v>0.0</v>
      </c>
      <c r="D1008" s="69" t="s">
        <v>3694</v>
      </c>
      <c r="E1008" s="70">
        <v>44004.0</v>
      </c>
      <c r="F1008" s="71" t="s">
        <v>3720</v>
      </c>
      <c r="G1008" s="85" t="s">
        <v>3721</v>
      </c>
      <c r="H1008" s="84" t="s">
        <v>3722</v>
      </c>
      <c r="I1008" s="74" t="s">
        <v>19</v>
      </c>
      <c r="J1008" s="75" t="s">
        <v>3723</v>
      </c>
      <c r="K1008" s="82" t="s">
        <v>181</v>
      </c>
      <c r="L1008" s="84" t="s">
        <v>19</v>
      </c>
      <c r="M1008" s="71" t="s">
        <v>3723</v>
      </c>
      <c r="N1008" s="78" t="s">
        <v>3724</v>
      </c>
      <c r="O1008" s="79">
        <v>43907.0</v>
      </c>
      <c r="P1008" s="75">
        <v>2019.0</v>
      </c>
      <c r="Q1008" s="80" t="s">
        <v>3699</v>
      </c>
      <c r="R1008" s="81"/>
      <c r="S1008" s="81"/>
      <c r="T1008" s="81"/>
      <c r="U1008" s="81"/>
      <c r="V1008" s="81"/>
      <c r="W1008" s="81"/>
      <c r="X1008" s="81"/>
      <c r="Y1008" s="81"/>
      <c r="Z1008" s="81"/>
      <c r="AA1008" s="81"/>
      <c r="AB1008" s="81"/>
      <c r="AC1008" s="81"/>
      <c r="AD1008" s="81"/>
      <c r="AE1008" s="81"/>
      <c r="AF1008" s="81"/>
    </row>
    <row r="1009">
      <c r="A1009" s="12">
        <v>1.0</v>
      </c>
      <c r="B1009" s="12">
        <v>2.0</v>
      </c>
      <c r="C1009" s="12">
        <v>0.0</v>
      </c>
      <c r="D1009" s="69" t="s">
        <v>3694</v>
      </c>
      <c r="E1009" s="70">
        <v>44004.0</v>
      </c>
      <c r="F1009" s="71" t="s">
        <v>3725</v>
      </c>
      <c r="G1009" s="85" t="s">
        <v>3726</v>
      </c>
      <c r="H1009" s="84" t="s">
        <v>3727</v>
      </c>
      <c r="I1009" s="86" t="s">
        <v>19</v>
      </c>
      <c r="J1009" s="75" t="s">
        <v>3661</v>
      </c>
      <c r="K1009" s="82" t="s">
        <v>86</v>
      </c>
      <c r="L1009" s="84" t="s">
        <v>19</v>
      </c>
      <c r="M1009" s="71" t="s">
        <v>3661</v>
      </c>
      <c r="N1009" s="78" t="s">
        <v>30</v>
      </c>
      <c r="O1009" s="79">
        <v>43914.0</v>
      </c>
      <c r="P1009" s="75">
        <v>2019.0</v>
      </c>
      <c r="Q1009" s="80" t="s">
        <v>3699</v>
      </c>
      <c r="R1009" s="81"/>
      <c r="S1009" s="81"/>
      <c r="T1009" s="81"/>
      <c r="U1009" s="81"/>
      <c r="V1009" s="81"/>
      <c r="W1009" s="81"/>
      <c r="X1009" s="81"/>
      <c r="Y1009" s="81"/>
      <c r="Z1009" s="81"/>
      <c r="AA1009" s="81"/>
      <c r="AB1009" s="81"/>
      <c r="AC1009" s="81"/>
      <c r="AD1009" s="81"/>
      <c r="AE1009" s="81"/>
      <c r="AF1009" s="81"/>
    </row>
    <row r="1010">
      <c r="A1010" s="12">
        <v>1.0</v>
      </c>
      <c r="B1010" s="12">
        <v>2.0</v>
      </c>
      <c r="C1010" s="12">
        <v>0.0</v>
      </c>
      <c r="D1010" s="69" t="s">
        <v>3694</v>
      </c>
      <c r="E1010" s="70">
        <v>44004.0</v>
      </c>
      <c r="F1010" s="71" t="s">
        <v>3728</v>
      </c>
      <c r="G1010" s="85" t="s">
        <v>3729</v>
      </c>
      <c r="H1010" s="84" t="s">
        <v>3730</v>
      </c>
      <c r="I1010" s="86" t="s">
        <v>19</v>
      </c>
      <c r="J1010" s="75" t="s">
        <v>3731</v>
      </c>
      <c r="K1010" s="82" t="s">
        <v>39</v>
      </c>
      <c r="L1010" s="84" t="s">
        <v>19</v>
      </c>
      <c r="M1010" s="71" t="s">
        <v>3731</v>
      </c>
      <c r="N1010" s="78" t="s">
        <v>3731</v>
      </c>
      <c r="O1010" s="79">
        <v>43919.0</v>
      </c>
      <c r="P1010" s="75">
        <v>2016.0</v>
      </c>
      <c r="Q1010" s="80" t="s">
        <v>3699</v>
      </c>
      <c r="R1010" s="81"/>
      <c r="S1010" s="81"/>
      <c r="T1010" s="81"/>
      <c r="U1010" s="81"/>
      <c r="V1010" s="81"/>
      <c r="W1010" s="81"/>
      <c r="X1010" s="81"/>
      <c r="Y1010" s="81"/>
      <c r="Z1010" s="81"/>
      <c r="AA1010" s="81"/>
      <c r="AB1010" s="81"/>
      <c r="AC1010" s="81"/>
      <c r="AD1010" s="81"/>
      <c r="AE1010" s="81"/>
      <c r="AF1010" s="81"/>
    </row>
    <row r="1011">
      <c r="A1011" s="12">
        <v>1.0</v>
      </c>
      <c r="B1011" s="12">
        <v>2.0</v>
      </c>
      <c r="C1011" s="12">
        <v>0.0</v>
      </c>
      <c r="D1011" s="69" t="s">
        <v>3694</v>
      </c>
      <c r="E1011" s="70">
        <v>44004.0</v>
      </c>
      <c r="F1011" s="71" t="s">
        <v>3732</v>
      </c>
      <c r="G1011" s="85" t="s">
        <v>3733</v>
      </c>
      <c r="H1011" s="84" t="s">
        <v>3734</v>
      </c>
      <c r="I1011" s="74" t="s">
        <v>19</v>
      </c>
      <c r="J1011" s="75" t="s">
        <v>3735</v>
      </c>
      <c r="K1011" s="82"/>
      <c r="L1011" s="84" t="s">
        <v>19</v>
      </c>
      <c r="M1011" s="71" t="s">
        <v>3735</v>
      </c>
      <c r="N1011" s="78" t="s">
        <v>3735</v>
      </c>
      <c r="O1011" s="79">
        <v>43904.0</v>
      </c>
      <c r="P1011" s="75">
        <v>2016.0</v>
      </c>
      <c r="Q1011" s="80" t="s">
        <v>3699</v>
      </c>
      <c r="R1011" s="81"/>
      <c r="S1011" s="81"/>
      <c r="T1011" s="81"/>
      <c r="U1011" s="81"/>
      <c r="V1011" s="81"/>
      <c r="W1011" s="81"/>
      <c r="X1011" s="81"/>
      <c r="Y1011" s="81"/>
      <c r="Z1011" s="81"/>
      <c r="AA1011" s="81"/>
      <c r="AB1011" s="81"/>
      <c r="AC1011" s="81"/>
      <c r="AD1011" s="81"/>
      <c r="AE1011" s="81"/>
      <c r="AF1011" s="81"/>
    </row>
    <row r="1012">
      <c r="A1012" s="12">
        <v>1.0</v>
      </c>
      <c r="B1012" s="12">
        <v>2.0</v>
      </c>
      <c r="C1012" s="12">
        <v>0.0</v>
      </c>
      <c r="D1012" s="69" t="s">
        <v>3694</v>
      </c>
      <c r="E1012" s="70">
        <v>44004.0</v>
      </c>
      <c r="F1012" s="71" t="s">
        <v>3736</v>
      </c>
      <c r="G1012" s="85" t="s">
        <v>3737</v>
      </c>
      <c r="H1012" s="84" t="s">
        <v>3738</v>
      </c>
      <c r="I1012" s="74" t="s">
        <v>19</v>
      </c>
      <c r="J1012" s="75" t="s">
        <v>921</v>
      </c>
      <c r="K1012" s="82" t="s">
        <v>181</v>
      </c>
      <c r="L1012" s="84" t="s">
        <v>19</v>
      </c>
      <c r="M1012" s="71" t="s">
        <v>921</v>
      </c>
      <c r="N1012" s="78" t="s">
        <v>921</v>
      </c>
      <c r="O1012" s="79">
        <v>43906.0</v>
      </c>
      <c r="P1012" s="75">
        <v>2013.0</v>
      </c>
      <c r="Q1012" s="80" t="s">
        <v>3699</v>
      </c>
      <c r="R1012" s="81"/>
      <c r="S1012" s="81"/>
      <c r="T1012" s="81"/>
      <c r="U1012" s="81"/>
      <c r="V1012" s="81"/>
      <c r="W1012" s="81"/>
      <c r="X1012" s="81"/>
      <c r="Y1012" s="81"/>
      <c r="Z1012" s="81"/>
      <c r="AA1012" s="81"/>
      <c r="AB1012" s="81"/>
      <c r="AC1012" s="81"/>
      <c r="AD1012" s="81"/>
      <c r="AE1012" s="81"/>
      <c r="AF1012" s="81"/>
    </row>
    <row r="1013">
      <c r="A1013" s="12">
        <v>1.0</v>
      </c>
      <c r="B1013" s="12">
        <v>2.0</v>
      </c>
      <c r="C1013" s="12">
        <v>0.0</v>
      </c>
      <c r="D1013" s="69" t="s">
        <v>3694</v>
      </c>
      <c r="E1013" s="70">
        <v>44004.0</v>
      </c>
      <c r="F1013" s="71" t="s">
        <v>3739</v>
      </c>
      <c r="G1013" s="85" t="s">
        <v>3740</v>
      </c>
      <c r="H1013" s="84" t="s">
        <v>3741</v>
      </c>
      <c r="I1013" s="74" t="s">
        <v>19</v>
      </c>
      <c r="J1013" s="75" t="s">
        <v>3661</v>
      </c>
      <c r="K1013" s="82" t="s">
        <v>962</v>
      </c>
      <c r="L1013" s="84" t="s">
        <v>19</v>
      </c>
      <c r="M1013" s="71" t="s">
        <v>1084</v>
      </c>
      <c r="N1013" s="78" t="s">
        <v>1084</v>
      </c>
      <c r="O1013" s="79">
        <v>43884.0</v>
      </c>
      <c r="P1013" s="75">
        <v>2017.0</v>
      </c>
      <c r="Q1013" s="80" t="s">
        <v>3699</v>
      </c>
      <c r="R1013" s="81"/>
      <c r="S1013" s="81"/>
      <c r="T1013" s="81"/>
      <c r="U1013" s="81"/>
      <c r="V1013" s="81"/>
      <c r="W1013" s="81"/>
      <c r="X1013" s="81"/>
      <c r="Y1013" s="81"/>
      <c r="Z1013" s="81"/>
      <c r="AA1013" s="81"/>
      <c r="AB1013" s="81"/>
      <c r="AC1013" s="81"/>
      <c r="AD1013" s="81"/>
      <c r="AE1013" s="81"/>
      <c r="AF1013" s="81"/>
    </row>
    <row r="1014">
      <c r="A1014" s="12">
        <v>1.0</v>
      </c>
      <c r="B1014" s="12">
        <v>2.0</v>
      </c>
      <c r="C1014" s="12">
        <v>0.0</v>
      </c>
      <c r="D1014" s="69" t="s">
        <v>3694</v>
      </c>
      <c r="E1014" s="70">
        <v>44004.0</v>
      </c>
      <c r="F1014" s="71" t="s">
        <v>3742</v>
      </c>
      <c r="G1014" s="85" t="s">
        <v>3743</v>
      </c>
      <c r="H1014" s="84" t="s">
        <v>3744</v>
      </c>
      <c r="I1014" s="74" t="s">
        <v>19</v>
      </c>
      <c r="J1014" s="75" t="s">
        <v>3745</v>
      </c>
      <c r="K1014" s="82" t="s">
        <v>181</v>
      </c>
      <c r="L1014" s="84" t="s">
        <v>19</v>
      </c>
      <c r="M1014" s="71" t="s">
        <v>3746</v>
      </c>
      <c r="N1014" s="78" t="s">
        <v>3747</v>
      </c>
      <c r="O1014" s="79">
        <v>43903.0</v>
      </c>
      <c r="P1014" s="75">
        <v>2019.0</v>
      </c>
      <c r="Q1014" s="80" t="s">
        <v>3699</v>
      </c>
      <c r="R1014" s="81"/>
      <c r="S1014" s="81"/>
      <c r="T1014" s="81"/>
      <c r="U1014" s="81"/>
      <c r="V1014" s="81"/>
      <c r="W1014" s="81"/>
      <c r="X1014" s="81"/>
      <c r="Y1014" s="81"/>
      <c r="Z1014" s="81"/>
      <c r="AA1014" s="81"/>
      <c r="AB1014" s="81"/>
      <c r="AC1014" s="81"/>
      <c r="AD1014" s="81"/>
      <c r="AE1014" s="81"/>
      <c r="AF1014" s="81"/>
    </row>
    <row r="1015">
      <c r="A1015" s="12">
        <v>1.0</v>
      </c>
      <c r="B1015" s="12">
        <v>2.0</v>
      </c>
      <c r="C1015" s="12">
        <v>0.0</v>
      </c>
      <c r="D1015" s="69" t="s">
        <v>3694</v>
      </c>
      <c r="E1015" s="70">
        <v>44004.0</v>
      </c>
      <c r="F1015" s="71" t="s">
        <v>3748</v>
      </c>
      <c r="G1015" s="85" t="s">
        <v>3749</v>
      </c>
      <c r="H1015" s="84" t="s">
        <v>3750</v>
      </c>
      <c r="I1015" s="74" t="s">
        <v>19</v>
      </c>
      <c r="J1015" s="75" t="s">
        <v>3751</v>
      </c>
      <c r="K1015" s="82" t="s">
        <v>181</v>
      </c>
      <c r="L1015" s="84" t="s">
        <v>19</v>
      </c>
      <c r="M1015" s="71" t="s">
        <v>3752</v>
      </c>
      <c r="N1015" s="78" t="s">
        <v>3752</v>
      </c>
      <c r="O1015" s="79">
        <v>43919.0</v>
      </c>
      <c r="P1015" s="75">
        <v>2016.0</v>
      </c>
      <c r="Q1015" s="80" t="s">
        <v>3699</v>
      </c>
      <c r="R1015" s="81"/>
      <c r="S1015" s="81"/>
      <c r="T1015" s="81"/>
      <c r="U1015" s="81"/>
      <c r="V1015" s="81"/>
      <c r="W1015" s="81"/>
      <c r="X1015" s="81"/>
      <c r="Y1015" s="81"/>
      <c r="Z1015" s="81"/>
      <c r="AA1015" s="81"/>
      <c r="AB1015" s="81"/>
      <c r="AC1015" s="81"/>
      <c r="AD1015" s="81"/>
      <c r="AE1015" s="81"/>
      <c r="AF1015" s="81"/>
    </row>
    <row r="1016">
      <c r="A1016" s="12">
        <v>1.0</v>
      </c>
      <c r="B1016" s="12">
        <v>2.0</v>
      </c>
      <c r="C1016" s="12">
        <v>0.0</v>
      </c>
      <c r="D1016" s="69" t="s">
        <v>3694</v>
      </c>
      <c r="E1016" s="70">
        <v>44004.0</v>
      </c>
      <c r="F1016" s="71" t="s">
        <v>3753</v>
      </c>
      <c r="G1016" s="85" t="s">
        <v>3754</v>
      </c>
      <c r="H1016" s="84" t="s">
        <v>3755</v>
      </c>
      <c r="I1016" s="74" t="s">
        <v>19</v>
      </c>
      <c r="J1016" s="75" t="s">
        <v>1791</v>
      </c>
      <c r="K1016" s="82" t="s">
        <v>86</v>
      </c>
      <c r="L1016" s="84" t="s">
        <v>19</v>
      </c>
      <c r="M1016" s="71" t="s">
        <v>900</v>
      </c>
      <c r="N1016" s="78" t="s">
        <v>900</v>
      </c>
      <c r="O1016" s="79">
        <v>43889.0</v>
      </c>
      <c r="P1016" s="75">
        <v>2019.0</v>
      </c>
      <c r="Q1016" s="80" t="s">
        <v>3699</v>
      </c>
      <c r="R1016" s="81"/>
      <c r="S1016" s="81"/>
      <c r="T1016" s="81"/>
      <c r="U1016" s="81"/>
      <c r="V1016" s="81"/>
      <c r="W1016" s="81"/>
      <c r="X1016" s="81"/>
      <c r="Y1016" s="81"/>
      <c r="Z1016" s="81"/>
      <c r="AA1016" s="81"/>
      <c r="AB1016" s="81"/>
      <c r="AC1016" s="81"/>
      <c r="AD1016" s="81"/>
      <c r="AE1016" s="81"/>
      <c r="AF1016" s="81"/>
    </row>
    <row r="1017">
      <c r="A1017" s="12">
        <v>1.0</v>
      </c>
      <c r="B1017" s="12">
        <v>2.0</v>
      </c>
      <c r="C1017" s="12">
        <v>0.0</v>
      </c>
      <c r="D1017" s="69" t="s">
        <v>3694</v>
      </c>
      <c r="E1017" s="70">
        <v>44004.0</v>
      </c>
      <c r="F1017" s="71" t="s">
        <v>3756</v>
      </c>
      <c r="G1017" s="85" t="s">
        <v>3757</v>
      </c>
      <c r="H1017" s="84" t="s">
        <v>3758</v>
      </c>
      <c r="I1017" s="87" t="s">
        <v>3759</v>
      </c>
      <c r="J1017" s="75" t="s">
        <v>102</v>
      </c>
      <c r="K1017" s="82" t="s">
        <v>962</v>
      </c>
      <c r="L1017" s="84" t="s">
        <v>19</v>
      </c>
      <c r="M1017" s="71" t="s">
        <v>3760</v>
      </c>
      <c r="N1017" s="78" t="s">
        <v>3760</v>
      </c>
      <c r="O1017" s="79">
        <v>43911.0</v>
      </c>
      <c r="P1017" s="75">
        <v>2013.0</v>
      </c>
      <c r="Q1017" s="80" t="s">
        <v>3699</v>
      </c>
      <c r="R1017" s="81"/>
      <c r="S1017" s="81"/>
      <c r="T1017" s="81"/>
      <c r="U1017" s="81"/>
      <c r="V1017" s="81"/>
      <c r="W1017" s="81"/>
      <c r="X1017" s="81"/>
      <c r="Y1017" s="81"/>
      <c r="Z1017" s="81"/>
      <c r="AA1017" s="81"/>
      <c r="AB1017" s="81"/>
      <c r="AC1017" s="81"/>
      <c r="AD1017" s="81"/>
      <c r="AE1017" s="81"/>
      <c r="AF1017" s="81"/>
    </row>
    <row r="1018">
      <c r="A1018" s="12">
        <v>1.0</v>
      </c>
      <c r="B1018" s="12">
        <v>2.0</v>
      </c>
      <c r="C1018" s="12">
        <v>0.0</v>
      </c>
      <c r="D1018" s="69" t="s">
        <v>3694</v>
      </c>
      <c r="E1018" s="70">
        <v>44004.0</v>
      </c>
      <c r="F1018" s="71" t="s">
        <v>3761</v>
      </c>
      <c r="G1018" s="85" t="s">
        <v>3762</v>
      </c>
      <c r="H1018" s="84" t="s">
        <v>3763</v>
      </c>
      <c r="I1018" s="74" t="s">
        <v>19</v>
      </c>
      <c r="J1018" s="75" t="s">
        <v>3764</v>
      </c>
      <c r="K1018" s="82" t="s">
        <v>86</v>
      </c>
      <c r="L1018" s="84" t="s">
        <v>19</v>
      </c>
      <c r="M1018" s="71" t="s">
        <v>3765</v>
      </c>
      <c r="N1018" s="78" t="s">
        <v>3765</v>
      </c>
      <c r="O1018" s="79">
        <v>43903.0</v>
      </c>
      <c r="P1018" s="75">
        <v>2017.0</v>
      </c>
      <c r="Q1018" s="80" t="s">
        <v>3699</v>
      </c>
      <c r="R1018" s="81"/>
      <c r="S1018" s="81"/>
      <c r="T1018" s="81"/>
      <c r="U1018" s="81"/>
      <c r="V1018" s="81"/>
      <c r="W1018" s="81"/>
      <c r="X1018" s="81"/>
      <c r="Y1018" s="81"/>
      <c r="Z1018" s="81"/>
      <c r="AA1018" s="81"/>
      <c r="AB1018" s="81"/>
      <c r="AC1018" s="81"/>
      <c r="AD1018" s="81"/>
      <c r="AE1018" s="81"/>
      <c r="AF1018" s="81"/>
    </row>
    <row r="1019">
      <c r="A1019" s="12">
        <v>1.0</v>
      </c>
      <c r="B1019" s="12">
        <v>2.0</v>
      </c>
      <c r="C1019" s="12">
        <v>0.0</v>
      </c>
      <c r="D1019" s="69" t="s">
        <v>3694</v>
      </c>
      <c r="E1019" s="70">
        <v>44004.0</v>
      </c>
      <c r="F1019" s="71" t="s">
        <v>3766</v>
      </c>
      <c r="G1019" s="85" t="s">
        <v>3767</v>
      </c>
      <c r="H1019" s="84" t="s">
        <v>3768</v>
      </c>
      <c r="I1019" s="74" t="s">
        <v>19</v>
      </c>
      <c r="J1019" s="75" t="s">
        <v>1084</v>
      </c>
      <c r="K1019" s="82" t="s">
        <v>181</v>
      </c>
      <c r="L1019" s="84" t="s">
        <v>19</v>
      </c>
      <c r="M1019" s="71" t="s">
        <v>1084</v>
      </c>
      <c r="N1019" s="78" t="s">
        <v>2191</v>
      </c>
      <c r="O1019" s="79">
        <v>43920.0</v>
      </c>
      <c r="P1019" s="75">
        <v>2015.0</v>
      </c>
      <c r="Q1019" s="80" t="s">
        <v>3699</v>
      </c>
      <c r="R1019" s="81"/>
      <c r="S1019" s="81"/>
      <c r="T1019" s="81"/>
      <c r="U1019" s="81"/>
      <c r="V1019" s="81"/>
      <c r="W1019" s="81"/>
      <c r="X1019" s="81"/>
      <c r="Y1019" s="81"/>
      <c r="Z1019" s="81"/>
      <c r="AA1019" s="81"/>
      <c r="AB1019" s="81"/>
      <c r="AC1019" s="81"/>
      <c r="AD1019" s="81"/>
      <c r="AE1019" s="81"/>
      <c r="AF1019" s="81"/>
    </row>
    <row r="1020">
      <c r="A1020" s="12">
        <v>1.0</v>
      </c>
      <c r="B1020" s="12">
        <v>2.0</v>
      </c>
      <c r="C1020" s="12">
        <v>0.0</v>
      </c>
      <c r="D1020" s="69" t="s">
        <v>3694</v>
      </c>
      <c r="E1020" s="70">
        <v>44004.0</v>
      </c>
      <c r="F1020" s="71" t="s">
        <v>3769</v>
      </c>
      <c r="G1020" s="85" t="s">
        <v>3770</v>
      </c>
      <c r="H1020" s="84" t="s">
        <v>3771</v>
      </c>
      <c r="I1020" s="74" t="s">
        <v>19</v>
      </c>
      <c r="J1020" s="75" t="s">
        <v>3772</v>
      </c>
      <c r="K1020" s="82" t="s">
        <v>86</v>
      </c>
      <c r="L1020" s="84" t="s">
        <v>19</v>
      </c>
      <c r="M1020" s="71" t="s">
        <v>3773</v>
      </c>
      <c r="N1020" s="78" t="s">
        <v>30</v>
      </c>
      <c r="O1020" s="79">
        <v>43915.0</v>
      </c>
      <c r="P1020" s="75">
        <v>2019.0</v>
      </c>
      <c r="Q1020" s="80" t="s">
        <v>3699</v>
      </c>
      <c r="R1020" s="81"/>
      <c r="S1020" s="81"/>
      <c r="T1020" s="81"/>
      <c r="U1020" s="81"/>
      <c r="V1020" s="81"/>
      <c r="W1020" s="81"/>
      <c r="X1020" s="81"/>
      <c r="Y1020" s="81"/>
      <c r="Z1020" s="81"/>
      <c r="AA1020" s="81"/>
      <c r="AB1020" s="81"/>
      <c r="AC1020" s="81"/>
      <c r="AD1020" s="81"/>
      <c r="AE1020" s="81"/>
      <c r="AF1020" s="81"/>
    </row>
    <row r="1021">
      <c r="A1021" s="12">
        <v>13.0</v>
      </c>
      <c r="B1021" s="12">
        <v>1.0</v>
      </c>
      <c r="C1021" s="12">
        <v>0.0</v>
      </c>
      <c r="D1021" s="69" t="s">
        <v>3694</v>
      </c>
      <c r="E1021" s="70">
        <v>44004.0</v>
      </c>
      <c r="F1021" s="71" t="s">
        <v>3774</v>
      </c>
      <c r="G1021" s="85" t="s">
        <v>3775</v>
      </c>
      <c r="H1021" s="84" t="s">
        <v>3776</v>
      </c>
      <c r="I1021" s="74" t="s">
        <v>19</v>
      </c>
      <c r="J1021" s="75" t="s">
        <v>921</v>
      </c>
      <c r="K1021" s="82" t="s">
        <v>39</v>
      </c>
      <c r="L1021" s="84" t="s">
        <v>19</v>
      </c>
      <c r="M1021" s="71" t="s">
        <v>921</v>
      </c>
      <c r="N1021" s="78" t="s">
        <v>921</v>
      </c>
      <c r="O1021" s="79">
        <v>43916.0</v>
      </c>
      <c r="P1021" s="75">
        <v>2008.0</v>
      </c>
      <c r="Q1021" s="80" t="s">
        <v>3699</v>
      </c>
      <c r="R1021" s="81"/>
      <c r="S1021" s="81"/>
      <c r="T1021" s="81"/>
      <c r="U1021" s="81"/>
      <c r="V1021" s="81"/>
      <c r="W1021" s="81"/>
      <c r="X1021" s="81"/>
      <c r="Y1021" s="81"/>
      <c r="Z1021" s="81"/>
      <c r="AA1021" s="81"/>
      <c r="AB1021" s="81"/>
      <c r="AC1021" s="81"/>
      <c r="AD1021" s="81"/>
      <c r="AE1021" s="81"/>
      <c r="AF1021" s="81"/>
    </row>
    <row r="1022">
      <c r="A1022" s="12">
        <v>13.0</v>
      </c>
      <c r="B1022" s="12">
        <v>1.0</v>
      </c>
      <c r="C1022" s="12">
        <v>0.0</v>
      </c>
      <c r="D1022" s="69" t="s">
        <v>3694</v>
      </c>
      <c r="E1022" s="70">
        <v>44004.0</v>
      </c>
      <c r="F1022" s="71" t="s">
        <v>3777</v>
      </c>
      <c r="G1022" s="85" t="s">
        <v>3778</v>
      </c>
      <c r="H1022" s="84" t="s">
        <v>3779</v>
      </c>
      <c r="I1022" s="87" t="s">
        <v>3780</v>
      </c>
      <c r="J1022" s="75" t="s">
        <v>3781</v>
      </c>
      <c r="K1022" s="82" t="s">
        <v>1213</v>
      </c>
      <c r="L1022" s="84" t="s">
        <v>19</v>
      </c>
      <c r="M1022" s="71" t="s">
        <v>548</v>
      </c>
      <c r="N1022" s="78"/>
      <c r="O1022" s="79">
        <v>43912.0</v>
      </c>
      <c r="P1022" s="75">
        <v>2018.0</v>
      </c>
      <c r="Q1022" s="80" t="s">
        <v>3699</v>
      </c>
      <c r="R1022" s="81"/>
      <c r="S1022" s="81"/>
      <c r="T1022" s="81"/>
      <c r="U1022" s="81"/>
      <c r="V1022" s="81"/>
      <c r="W1022" s="81"/>
      <c r="X1022" s="81"/>
      <c r="Y1022" s="81"/>
      <c r="Z1022" s="81"/>
      <c r="AA1022" s="81"/>
      <c r="AB1022" s="81"/>
      <c r="AC1022" s="81"/>
      <c r="AD1022" s="81"/>
      <c r="AE1022" s="81"/>
      <c r="AF1022" s="81"/>
    </row>
    <row r="1023">
      <c r="A1023" s="12">
        <v>13.0</v>
      </c>
      <c r="B1023" s="12">
        <v>1.0</v>
      </c>
      <c r="C1023" s="12">
        <v>0.0</v>
      </c>
      <c r="D1023" s="69" t="s">
        <v>3694</v>
      </c>
      <c r="E1023" s="70">
        <v>44004.0</v>
      </c>
      <c r="F1023" s="71" t="s">
        <v>3782</v>
      </c>
      <c r="G1023" s="85" t="s">
        <v>3783</v>
      </c>
      <c r="H1023" s="84" t="s">
        <v>3784</v>
      </c>
      <c r="I1023" s="74" t="s">
        <v>19</v>
      </c>
      <c r="J1023" s="75" t="s">
        <v>1084</v>
      </c>
      <c r="K1023" s="82" t="s">
        <v>962</v>
      </c>
      <c r="L1023" s="87" t="s">
        <v>3785</v>
      </c>
      <c r="M1023" s="71" t="s">
        <v>1084</v>
      </c>
      <c r="N1023" s="78" t="s">
        <v>1084</v>
      </c>
      <c r="O1023" s="79">
        <v>43919.0</v>
      </c>
      <c r="P1023" s="75">
        <v>2019.0</v>
      </c>
      <c r="Q1023" s="80" t="s">
        <v>3699</v>
      </c>
      <c r="R1023" s="81"/>
      <c r="S1023" s="81"/>
      <c r="T1023" s="81"/>
      <c r="U1023" s="81"/>
      <c r="V1023" s="81"/>
      <c r="W1023" s="81"/>
      <c r="X1023" s="81"/>
      <c r="Y1023" s="81"/>
      <c r="Z1023" s="81"/>
      <c r="AA1023" s="81"/>
      <c r="AB1023" s="81"/>
      <c r="AC1023" s="81"/>
      <c r="AD1023" s="81"/>
      <c r="AE1023" s="81"/>
      <c r="AF1023" s="81"/>
    </row>
    <row r="1024">
      <c r="A1024" s="12">
        <v>13.0</v>
      </c>
      <c r="B1024" s="12">
        <v>1.0</v>
      </c>
      <c r="C1024" s="12">
        <v>0.0</v>
      </c>
      <c r="D1024" s="69" t="s">
        <v>3694</v>
      </c>
      <c r="E1024" s="70">
        <v>44004.0</v>
      </c>
      <c r="F1024" s="71" t="s">
        <v>3786</v>
      </c>
      <c r="G1024" s="85" t="s">
        <v>3787</v>
      </c>
      <c r="H1024" s="84" t="s">
        <v>3788</v>
      </c>
      <c r="I1024" s="74" t="s">
        <v>19</v>
      </c>
      <c r="J1024" s="75" t="s">
        <v>3789</v>
      </c>
      <c r="K1024" s="82" t="s">
        <v>1117</v>
      </c>
      <c r="L1024" s="84" t="s">
        <v>19</v>
      </c>
      <c r="M1024" s="71" t="s">
        <v>3790</v>
      </c>
      <c r="N1024" s="78" t="s">
        <v>3790</v>
      </c>
      <c r="O1024" s="79">
        <v>43904.0</v>
      </c>
      <c r="P1024" s="75">
        <v>2018.0</v>
      </c>
      <c r="Q1024" s="80" t="s">
        <v>3699</v>
      </c>
      <c r="R1024" s="81"/>
      <c r="S1024" s="81"/>
      <c r="T1024" s="81"/>
      <c r="U1024" s="81"/>
      <c r="V1024" s="81"/>
      <c r="W1024" s="81"/>
      <c r="X1024" s="81"/>
      <c r="Y1024" s="81"/>
      <c r="Z1024" s="81"/>
      <c r="AA1024" s="81"/>
      <c r="AB1024" s="81"/>
      <c r="AC1024" s="81"/>
      <c r="AD1024" s="81"/>
      <c r="AE1024" s="81"/>
      <c r="AF1024" s="81"/>
    </row>
    <row r="1025">
      <c r="A1025" s="12">
        <v>13.0</v>
      </c>
      <c r="B1025" s="12">
        <v>1.0</v>
      </c>
      <c r="C1025" s="12">
        <v>0.0</v>
      </c>
      <c r="D1025" s="69" t="s">
        <v>3694</v>
      </c>
      <c r="E1025" s="70">
        <v>44004.0</v>
      </c>
      <c r="F1025" s="71" t="s">
        <v>3791</v>
      </c>
      <c r="G1025" s="85" t="s">
        <v>3792</v>
      </c>
      <c r="H1025" s="84" t="s">
        <v>3793</v>
      </c>
      <c r="I1025" s="74" t="s">
        <v>19</v>
      </c>
      <c r="J1025" s="75" t="s">
        <v>3794</v>
      </c>
      <c r="K1025" s="82" t="s">
        <v>962</v>
      </c>
      <c r="L1025" s="84" t="s">
        <v>19</v>
      </c>
      <c r="M1025" s="71" t="s">
        <v>3661</v>
      </c>
      <c r="N1025" s="78" t="s">
        <v>30</v>
      </c>
      <c r="O1025" s="79">
        <v>43908.0</v>
      </c>
      <c r="P1025" s="75">
        <v>2018.0</v>
      </c>
      <c r="Q1025" s="80" t="s">
        <v>3699</v>
      </c>
      <c r="R1025" s="81"/>
      <c r="S1025" s="81"/>
      <c r="T1025" s="81"/>
      <c r="U1025" s="81"/>
      <c r="V1025" s="81"/>
      <c r="W1025" s="81"/>
      <c r="X1025" s="81"/>
      <c r="Y1025" s="81"/>
      <c r="Z1025" s="81"/>
      <c r="AA1025" s="81"/>
      <c r="AB1025" s="81"/>
      <c r="AC1025" s="81"/>
      <c r="AD1025" s="81"/>
      <c r="AE1025" s="81"/>
      <c r="AF1025" s="81"/>
    </row>
    <row r="1026">
      <c r="A1026" s="12">
        <v>13.0</v>
      </c>
      <c r="B1026" s="12">
        <v>1.0</v>
      </c>
      <c r="C1026" s="12">
        <v>0.0</v>
      </c>
      <c r="D1026" s="69" t="s">
        <v>3694</v>
      </c>
      <c r="E1026" s="70">
        <v>44004.0</v>
      </c>
      <c r="F1026" s="71" t="s">
        <v>3795</v>
      </c>
      <c r="G1026" s="85" t="s">
        <v>3796</v>
      </c>
      <c r="H1026" s="84" t="s">
        <v>3797</v>
      </c>
      <c r="I1026" s="74" t="s">
        <v>19</v>
      </c>
      <c r="J1026" s="75" t="s">
        <v>3798</v>
      </c>
      <c r="K1026" s="82" t="s">
        <v>181</v>
      </c>
      <c r="L1026" s="87" t="s">
        <v>3799</v>
      </c>
      <c r="M1026" s="71" t="s">
        <v>3661</v>
      </c>
      <c r="N1026" s="78" t="s">
        <v>135</v>
      </c>
      <c r="O1026" s="88">
        <v>43911.0</v>
      </c>
      <c r="P1026" s="75">
        <v>2017.0</v>
      </c>
      <c r="Q1026" s="80" t="s">
        <v>3699</v>
      </c>
      <c r="R1026" s="81"/>
      <c r="S1026" s="81"/>
      <c r="T1026" s="81"/>
      <c r="U1026" s="81"/>
      <c r="V1026" s="81"/>
      <c r="W1026" s="81"/>
      <c r="X1026" s="81"/>
      <c r="Y1026" s="81"/>
      <c r="Z1026" s="81"/>
      <c r="AA1026" s="81"/>
      <c r="AB1026" s="81"/>
      <c r="AC1026" s="81"/>
      <c r="AD1026" s="81"/>
      <c r="AE1026" s="81"/>
      <c r="AF1026" s="81"/>
    </row>
    <row r="1027">
      <c r="A1027" s="12">
        <v>13.0</v>
      </c>
      <c r="B1027" s="12">
        <v>1.0</v>
      </c>
      <c r="C1027" s="12">
        <v>0.0</v>
      </c>
      <c r="D1027" s="69" t="s">
        <v>3694</v>
      </c>
      <c r="E1027" s="70">
        <v>44004.0</v>
      </c>
      <c r="F1027" s="71" t="s">
        <v>3800</v>
      </c>
      <c r="G1027" s="85" t="s">
        <v>3801</v>
      </c>
      <c r="H1027" s="84" t="s">
        <v>3802</v>
      </c>
      <c r="I1027" s="74" t="s">
        <v>19</v>
      </c>
      <c r="J1027" s="75" t="s">
        <v>3803</v>
      </c>
      <c r="K1027" s="82" t="s">
        <v>962</v>
      </c>
      <c r="L1027" s="84" t="s">
        <v>19</v>
      </c>
      <c r="M1027" s="71" t="s">
        <v>3804</v>
      </c>
      <c r="N1027" s="78" t="s">
        <v>3805</v>
      </c>
      <c r="O1027" s="79">
        <v>43911.0</v>
      </c>
      <c r="P1027" s="75">
        <v>2016.0</v>
      </c>
      <c r="Q1027" s="80" t="s">
        <v>3699</v>
      </c>
      <c r="R1027" s="81"/>
      <c r="S1027" s="81"/>
      <c r="T1027" s="81"/>
      <c r="U1027" s="81"/>
      <c r="V1027" s="81"/>
      <c r="W1027" s="81"/>
      <c r="X1027" s="81"/>
      <c r="Y1027" s="81"/>
      <c r="Z1027" s="81"/>
      <c r="AA1027" s="81"/>
      <c r="AB1027" s="81"/>
      <c r="AC1027" s="81"/>
      <c r="AD1027" s="81"/>
      <c r="AE1027" s="81"/>
      <c r="AF1027" s="81"/>
    </row>
    <row r="1028">
      <c r="A1028" s="12">
        <v>13.0</v>
      </c>
      <c r="B1028" s="12">
        <v>1.0</v>
      </c>
      <c r="C1028" s="12">
        <v>0.0</v>
      </c>
      <c r="D1028" s="69" t="s">
        <v>3694</v>
      </c>
      <c r="E1028" s="70">
        <v>44004.0</v>
      </c>
      <c r="F1028" s="71" t="s">
        <v>3806</v>
      </c>
      <c r="G1028" s="85" t="s">
        <v>3807</v>
      </c>
      <c r="H1028" s="84" t="s">
        <v>3808</v>
      </c>
      <c r="I1028" s="74" t="s">
        <v>19</v>
      </c>
      <c r="J1028" s="75" t="s">
        <v>3809</v>
      </c>
      <c r="K1028" s="82" t="s">
        <v>181</v>
      </c>
      <c r="L1028" s="84" t="s">
        <v>19</v>
      </c>
      <c r="M1028" s="71" t="s">
        <v>3810</v>
      </c>
      <c r="N1028" s="78" t="s">
        <v>19</v>
      </c>
      <c r="O1028" s="79">
        <v>43907.0</v>
      </c>
      <c r="P1028" s="75"/>
      <c r="Q1028" s="80" t="s">
        <v>3699</v>
      </c>
      <c r="R1028" s="81"/>
      <c r="S1028" s="81"/>
      <c r="T1028" s="81"/>
      <c r="U1028" s="81"/>
      <c r="V1028" s="81"/>
      <c r="W1028" s="81"/>
      <c r="X1028" s="81"/>
      <c r="Y1028" s="81"/>
      <c r="Z1028" s="81"/>
      <c r="AA1028" s="81"/>
      <c r="AB1028" s="81"/>
      <c r="AC1028" s="81"/>
      <c r="AD1028" s="81"/>
      <c r="AE1028" s="81"/>
      <c r="AF1028" s="81"/>
    </row>
    <row r="1029">
      <c r="A1029" s="12">
        <v>13.0</v>
      </c>
      <c r="B1029" s="12">
        <v>1.0</v>
      </c>
      <c r="C1029" s="12">
        <v>0.0</v>
      </c>
      <c r="D1029" s="69" t="s">
        <v>3694</v>
      </c>
      <c r="E1029" s="70">
        <v>44004.0</v>
      </c>
      <c r="F1029" s="71" t="s">
        <v>3811</v>
      </c>
      <c r="G1029" s="85" t="s">
        <v>3812</v>
      </c>
      <c r="H1029" s="84" t="s">
        <v>3813</v>
      </c>
      <c r="I1029" s="74" t="s">
        <v>19</v>
      </c>
      <c r="J1029" s="75" t="s">
        <v>3814</v>
      </c>
      <c r="K1029" s="82" t="s">
        <v>181</v>
      </c>
      <c r="L1029" s="84" t="s">
        <v>19</v>
      </c>
      <c r="M1029" s="89" t="s">
        <v>3810</v>
      </c>
      <c r="N1029" s="78" t="s">
        <v>19</v>
      </c>
      <c r="O1029" s="79">
        <v>43914.0</v>
      </c>
      <c r="P1029" s="75"/>
      <c r="Q1029" s="80" t="s">
        <v>3699</v>
      </c>
      <c r="R1029" s="81"/>
      <c r="S1029" s="81"/>
      <c r="T1029" s="81"/>
      <c r="U1029" s="81"/>
      <c r="V1029" s="81"/>
      <c r="W1029" s="81"/>
      <c r="X1029" s="81"/>
      <c r="Y1029" s="81"/>
      <c r="Z1029" s="81"/>
      <c r="AA1029" s="81"/>
      <c r="AB1029" s="81"/>
      <c r="AC1029" s="81"/>
      <c r="AD1029" s="81"/>
      <c r="AE1029" s="81"/>
      <c r="AF1029" s="81"/>
    </row>
    <row r="1030">
      <c r="A1030" s="12">
        <v>13.0</v>
      </c>
      <c r="B1030" s="12">
        <v>1.0</v>
      </c>
      <c r="C1030" s="12">
        <v>0.0</v>
      </c>
      <c r="D1030" s="69" t="s">
        <v>3694</v>
      </c>
      <c r="E1030" s="70">
        <v>44004.0</v>
      </c>
      <c r="F1030" s="71" t="s">
        <v>3815</v>
      </c>
      <c r="G1030" s="85" t="s">
        <v>3816</v>
      </c>
      <c r="H1030" s="84" t="s">
        <v>3817</v>
      </c>
      <c r="I1030" s="74" t="s">
        <v>19</v>
      </c>
      <c r="J1030" s="75" t="s">
        <v>3818</v>
      </c>
      <c r="K1030" s="82" t="s">
        <v>181</v>
      </c>
      <c r="L1030" s="84" t="s">
        <v>19</v>
      </c>
      <c r="M1030" s="71" t="s">
        <v>1084</v>
      </c>
      <c r="N1030" s="78" t="s">
        <v>19</v>
      </c>
      <c r="O1030" s="79">
        <v>43909.0</v>
      </c>
      <c r="P1030" s="75"/>
      <c r="Q1030" s="80" t="s">
        <v>3699</v>
      </c>
      <c r="R1030" s="81"/>
      <c r="S1030" s="81"/>
      <c r="T1030" s="81"/>
      <c r="U1030" s="81"/>
      <c r="V1030" s="81"/>
      <c r="W1030" s="81"/>
      <c r="X1030" s="81"/>
      <c r="Y1030" s="81"/>
      <c r="Z1030" s="81"/>
      <c r="AA1030" s="81"/>
      <c r="AB1030" s="81"/>
      <c r="AC1030" s="81"/>
      <c r="AD1030" s="81"/>
      <c r="AE1030" s="81"/>
      <c r="AF1030" s="81"/>
    </row>
    <row r="1031">
      <c r="A1031" s="12">
        <v>13.0</v>
      </c>
      <c r="B1031" s="12">
        <v>1.0</v>
      </c>
      <c r="C1031" s="12">
        <v>0.0</v>
      </c>
      <c r="D1031" s="69" t="s">
        <v>3694</v>
      </c>
      <c r="E1031" s="70">
        <v>44004.0</v>
      </c>
      <c r="F1031" s="71" t="s">
        <v>3819</v>
      </c>
      <c r="G1031" s="85" t="s">
        <v>3820</v>
      </c>
      <c r="H1031" s="84" t="s">
        <v>3821</v>
      </c>
      <c r="I1031" s="74" t="s">
        <v>19</v>
      </c>
      <c r="J1031" s="75" t="s">
        <v>3822</v>
      </c>
      <c r="K1031" s="82" t="s">
        <v>181</v>
      </c>
      <c r="L1031" s="84" t="s">
        <v>19</v>
      </c>
      <c r="M1031" s="89" t="s">
        <v>3810</v>
      </c>
      <c r="N1031" s="78" t="s">
        <v>19</v>
      </c>
      <c r="O1031" s="79">
        <v>43907.0</v>
      </c>
      <c r="P1031" s="75"/>
      <c r="Q1031" s="80" t="s">
        <v>3699</v>
      </c>
      <c r="R1031" s="81"/>
      <c r="S1031" s="81"/>
      <c r="T1031" s="81"/>
      <c r="U1031" s="81"/>
      <c r="V1031" s="81"/>
      <c r="W1031" s="81"/>
      <c r="X1031" s="81"/>
      <c r="Y1031" s="81"/>
      <c r="Z1031" s="81"/>
      <c r="AA1031" s="81"/>
      <c r="AB1031" s="81"/>
      <c r="AC1031" s="81"/>
      <c r="AD1031" s="81"/>
      <c r="AE1031" s="81"/>
      <c r="AF1031" s="81"/>
    </row>
    <row r="1032">
      <c r="A1032" s="12">
        <v>13.0</v>
      </c>
      <c r="B1032" s="12">
        <v>1.0</v>
      </c>
      <c r="C1032" s="12">
        <v>0.0</v>
      </c>
      <c r="D1032" s="69" t="s">
        <v>3694</v>
      </c>
      <c r="E1032" s="70">
        <v>44004.0</v>
      </c>
      <c r="F1032" s="71" t="s">
        <v>3823</v>
      </c>
      <c r="G1032" s="85" t="s">
        <v>3824</v>
      </c>
      <c r="H1032" s="84" t="s">
        <v>3825</v>
      </c>
      <c r="I1032" s="74" t="s">
        <v>19</v>
      </c>
      <c r="J1032" s="75" t="s">
        <v>3826</v>
      </c>
      <c r="K1032" s="82" t="s">
        <v>181</v>
      </c>
      <c r="L1032" s="84" t="s">
        <v>19</v>
      </c>
      <c r="M1032" s="71" t="s">
        <v>3827</v>
      </c>
      <c r="N1032" s="78" t="s">
        <v>19</v>
      </c>
      <c r="O1032" s="79">
        <v>43913.0</v>
      </c>
      <c r="P1032" s="75"/>
      <c r="Q1032" s="80" t="s">
        <v>3699</v>
      </c>
      <c r="R1032" s="81"/>
      <c r="S1032" s="81"/>
      <c r="T1032" s="81"/>
      <c r="U1032" s="81"/>
      <c r="V1032" s="81"/>
      <c r="W1032" s="81"/>
      <c r="X1032" s="81"/>
      <c r="Y1032" s="81"/>
      <c r="Z1032" s="81"/>
      <c r="AA1032" s="81"/>
      <c r="AB1032" s="81"/>
      <c r="AC1032" s="81"/>
      <c r="AD1032" s="81"/>
      <c r="AE1032" s="81"/>
      <c r="AF1032" s="81"/>
    </row>
    <row r="1033">
      <c r="A1033" s="12">
        <v>13.0</v>
      </c>
      <c r="B1033" s="12">
        <v>1.0</v>
      </c>
      <c r="C1033" s="12">
        <v>0.0</v>
      </c>
      <c r="D1033" s="69" t="s">
        <v>3694</v>
      </c>
      <c r="E1033" s="70">
        <v>44004.0</v>
      </c>
      <c r="F1033" s="71" t="s">
        <v>3828</v>
      </c>
      <c r="G1033" s="85" t="s">
        <v>3829</v>
      </c>
      <c r="H1033" s="84" t="s">
        <v>3830</v>
      </c>
      <c r="I1033" s="74" t="s">
        <v>19</v>
      </c>
      <c r="J1033" s="75" t="s">
        <v>3831</v>
      </c>
      <c r="K1033" s="82" t="s">
        <v>181</v>
      </c>
      <c r="L1033" s="84" t="s">
        <v>19</v>
      </c>
      <c r="M1033" s="71" t="s">
        <v>3827</v>
      </c>
      <c r="N1033" s="78" t="s">
        <v>19</v>
      </c>
      <c r="O1033" s="79">
        <v>43907.0</v>
      </c>
      <c r="P1033" s="75"/>
      <c r="Q1033" s="80" t="s">
        <v>3699</v>
      </c>
      <c r="R1033" s="81"/>
      <c r="S1033" s="81"/>
      <c r="T1033" s="81"/>
      <c r="U1033" s="81"/>
      <c r="V1033" s="81"/>
      <c r="W1033" s="81"/>
      <c r="X1033" s="81"/>
      <c r="Y1033" s="81"/>
      <c r="Z1033" s="81"/>
      <c r="AA1033" s="81"/>
      <c r="AB1033" s="81"/>
      <c r="AC1033" s="81"/>
      <c r="AD1033" s="81"/>
      <c r="AE1033" s="81"/>
      <c r="AF1033" s="81"/>
    </row>
    <row r="1034">
      <c r="A1034" s="12">
        <v>13.0</v>
      </c>
      <c r="B1034" s="12">
        <v>1.0</v>
      </c>
      <c r="C1034" s="12">
        <v>0.0</v>
      </c>
      <c r="D1034" s="69" t="s">
        <v>3694</v>
      </c>
      <c r="E1034" s="70">
        <v>44004.0</v>
      </c>
      <c r="F1034" s="71" t="s">
        <v>3832</v>
      </c>
      <c r="G1034" s="85" t="s">
        <v>3833</v>
      </c>
      <c r="H1034" s="84" t="s">
        <v>3834</v>
      </c>
      <c r="I1034" s="74" t="s">
        <v>19</v>
      </c>
      <c r="J1034" s="75" t="s">
        <v>3835</v>
      </c>
      <c r="K1034" s="82" t="s">
        <v>962</v>
      </c>
      <c r="L1034" s="84" t="s">
        <v>19</v>
      </c>
      <c r="M1034" s="71" t="s">
        <v>3836</v>
      </c>
      <c r="N1034" s="78"/>
      <c r="O1034" s="79">
        <v>43912.0</v>
      </c>
      <c r="P1034" s="75"/>
      <c r="Q1034" s="80" t="s">
        <v>3699</v>
      </c>
      <c r="R1034" s="81"/>
      <c r="S1034" s="81"/>
      <c r="T1034" s="81"/>
      <c r="U1034" s="81"/>
      <c r="V1034" s="81"/>
      <c r="W1034" s="81"/>
      <c r="X1034" s="81"/>
      <c r="Y1034" s="81"/>
      <c r="Z1034" s="81"/>
      <c r="AA1034" s="81"/>
      <c r="AB1034" s="81"/>
      <c r="AC1034" s="81"/>
      <c r="AD1034" s="81"/>
      <c r="AE1034" s="81"/>
      <c r="AF1034" s="81"/>
    </row>
    <row r="1035">
      <c r="A1035" s="12">
        <v>13.0</v>
      </c>
      <c r="B1035" s="12">
        <v>1.0</v>
      </c>
      <c r="C1035" s="12">
        <v>0.0</v>
      </c>
      <c r="D1035" s="69" t="s">
        <v>3694</v>
      </c>
      <c r="E1035" s="70">
        <v>44004.0</v>
      </c>
      <c r="F1035" s="71" t="s">
        <v>3837</v>
      </c>
      <c r="G1035" s="85" t="s">
        <v>3838</v>
      </c>
      <c r="H1035" s="84" t="s">
        <v>3839</v>
      </c>
      <c r="I1035" s="74" t="s">
        <v>19</v>
      </c>
      <c r="J1035" s="75"/>
      <c r="K1035" s="82" t="s">
        <v>181</v>
      </c>
      <c r="L1035" s="84" t="s">
        <v>19</v>
      </c>
      <c r="M1035" s="71" t="s">
        <v>3810</v>
      </c>
      <c r="N1035" s="78" t="s">
        <v>19</v>
      </c>
      <c r="O1035" s="79">
        <v>43906.0</v>
      </c>
      <c r="P1035" s="75"/>
      <c r="Q1035" s="80" t="s">
        <v>3699</v>
      </c>
      <c r="R1035" s="81"/>
      <c r="S1035" s="81"/>
      <c r="T1035" s="81"/>
      <c r="U1035" s="81"/>
      <c r="V1035" s="81"/>
      <c r="W1035" s="81"/>
      <c r="X1035" s="81"/>
      <c r="Y1035" s="81"/>
      <c r="Z1035" s="81"/>
      <c r="AA1035" s="81"/>
      <c r="AB1035" s="81"/>
      <c r="AC1035" s="81"/>
      <c r="AD1035" s="81"/>
      <c r="AE1035" s="81"/>
      <c r="AF1035" s="81"/>
    </row>
    <row r="1036">
      <c r="A1036" s="12">
        <v>13.0</v>
      </c>
      <c r="B1036" s="12">
        <v>1.0</v>
      </c>
      <c r="C1036" s="12">
        <v>0.0</v>
      </c>
      <c r="D1036" s="69" t="s">
        <v>3840</v>
      </c>
      <c r="E1036" s="70">
        <v>44004.0</v>
      </c>
      <c r="F1036" s="89" t="s">
        <v>3841</v>
      </c>
      <c r="G1036" s="90" t="s">
        <v>3842</v>
      </c>
      <c r="H1036" s="91" t="s">
        <v>3843</v>
      </c>
      <c r="I1036" s="74"/>
      <c r="J1036" s="92" t="s">
        <v>3844</v>
      </c>
      <c r="K1036" s="82" t="s">
        <v>181</v>
      </c>
      <c r="L1036" s="84" t="s">
        <v>19</v>
      </c>
      <c r="M1036" s="89" t="s">
        <v>3810</v>
      </c>
      <c r="N1036" s="78" t="s">
        <v>19</v>
      </c>
      <c r="O1036" s="79">
        <v>43915.0</v>
      </c>
      <c r="P1036" s="75" t="s">
        <v>19</v>
      </c>
      <c r="Q1036" s="80" t="s">
        <v>3699</v>
      </c>
      <c r="R1036" s="81"/>
      <c r="S1036" s="81"/>
      <c r="T1036" s="81"/>
      <c r="U1036" s="81"/>
      <c r="V1036" s="81"/>
      <c r="W1036" s="81"/>
      <c r="X1036" s="81"/>
      <c r="Y1036" s="81"/>
      <c r="Z1036" s="81"/>
      <c r="AA1036" s="81"/>
      <c r="AB1036" s="81"/>
      <c r="AC1036" s="81"/>
      <c r="AD1036" s="81"/>
      <c r="AE1036" s="81"/>
      <c r="AF1036" s="81"/>
    </row>
    <row r="1037">
      <c r="A1037" s="12">
        <v>13.0</v>
      </c>
      <c r="B1037" s="12">
        <v>1.0</v>
      </c>
      <c r="C1037" s="12">
        <v>0.0</v>
      </c>
      <c r="D1037" s="69" t="s">
        <v>3840</v>
      </c>
      <c r="E1037" s="70">
        <v>44004.0</v>
      </c>
      <c r="F1037" s="71" t="s">
        <v>3845</v>
      </c>
      <c r="G1037" s="90" t="s">
        <v>3846</v>
      </c>
      <c r="H1037" s="91" t="s">
        <v>3847</v>
      </c>
      <c r="I1037" s="74"/>
      <c r="J1037" s="93" t="s">
        <v>3848</v>
      </c>
      <c r="K1037" s="82" t="s">
        <v>181</v>
      </c>
      <c r="L1037" s="84" t="s">
        <v>19</v>
      </c>
      <c r="M1037" s="71" t="s">
        <v>3849</v>
      </c>
      <c r="N1037" s="78" t="s">
        <v>19</v>
      </c>
      <c r="O1037" s="79">
        <v>43921.0</v>
      </c>
      <c r="P1037" s="75" t="s">
        <v>19</v>
      </c>
      <c r="Q1037" s="80" t="s">
        <v>3699</v>
      </c>
      <c r="R1037" s="81"/>
      <c r="S1037" s="81"/>
      <c r="T1037" s="81"/>
      <c r="U1037" s="81"/>
      <c r="V1037" s="81"/>
      <c r="W1037" s="81"/>
      <c r="X1037" s="81"/>
      <c r="Y1037" s="81"/>
      <c r="Z1037" s="81"/>
      <c r="AA1037" s="81"/>
      <c r="AB1037" s="81"/>
      <c r="AC1037" s="81"/>
      <c r="AD1037" s="81"/>
      <c r="AE1037" s="81"/>
      <c r="AF1037" s="81"/>
    </row>
    <row r="1038">
      <c r="A1038" s="12">
        <v>13.0</v>
      </c>
      <c r="B1038" s="12">
        <v>1.0</v>
      </c>
      <c r="C1038" s="12">
        <v>0.0</v>
      </c>
      <c r="D1038" s="69" t="s">
        <v>3840</v>
      </c>
      <c r="E1038" s="70">
        <v>44004.0</v>
      </c>
      <c r="F1038" s="71" t="s">
        <v>3850</v>
      </c>
      <c r="G1038" s="90" t="s">
        <v>3851</v>
      </c>
      <c r="H1038" s="91" t="s">
        <v>3852</v>
      </c>
      <c r="I1038" s="74"/>
      <c r="J1038" s="75" t="s">
        <v>3853</v>
      </c>
      <c r="K1038" s="82" t="s">
        <v>181</v>
      </c>
      <c r="L1038" s="84" t="s">
        <v>19</v>
      </c>
      <c r="M1038" s="89" t="s">
        <v>3854</v>
      </c>
      <c r="N1038" s="78" t="s">
        <v>3855</v>
      </c>
      <c r="O1038" s="79">
        <v>43923.0</v>
      </c>
      <c r="P1038" s="75">
        <v>2016.0</v>
      </c>
      <c r="Q1038" s="80" t="s">
        <v>3699</v>
      </c>
      <c r="R1038" s="81"/>
      <c r="S1038" s="81"/>
      <c r="T1038" s="81"/>
      <c r="U1038" s="81"/>
      <c r="V1038" s="81"/>
      <c r="W1038" s="81"/>
      <c r="X1038" s="81"/>
      <c r="Y1038" s="81"/>
      <c r="Z1038" s="81"/>
      <c r="AA1038" s="81"/>
      <c r="AB1038" s="81"/>
      <c r="AC1038" s="81"/>
      <c r="AD1038" s="81"/>
      <c r="AE1038" s="81"/>
      <c r="AF1038" s="81"/>
    </row>
    <row r="1039">
      <c r="A1039" s="12">
        <v>13.0</v>
      </c>
      <c r="B1039" s="12">
        <v>1.0</v>
      </c>
      <c r="C1039" s="12">
        <v>0.0</v>
      </c>
      <c r="D1039" s="69" t="s">
        <v>3840</v>
      </c>
      <c r="E1039" s="70">
        <v>44004.0</v>
      </c>
      <c r="F1039" s="71" t="s">
        <v>3856</v>
      </c>
      <c r="G1039" s="90" t="s">
        <v>3857</v>
      </c>
      <c r="H1039" s="91" t="s">
        <v>3858</v>
      </c>
      <c r="I1039" s="74"/>
      <c r="J1039" s="75" t="s">
        <v>3859</v>
      </c>
      <c r="K1039" s="82" t="s">
        <v>3860</v>
      </c>
      <c r="L1039" s="84" t="s">
        <v>19</v>
      </c>
      <c r="M1039" s="78" t="s">
        <v>3861</v>
      </c>
      <c r="N1039" s="78" t="s">
        <v>3862</v>
      </c>
      <c r="O1039" s="79">
        <v>43937.0</v>
      </c>
      <c r="P1039" s="75">
        <v>2012.0</v>
      </c>
      <c r="Q1039" s="80" t="s">
        <v>3699</v>
      </c>
      <c r="R1039" s="81"/>
      <c r="S1039" s="81"/>
      <c r="T1039" s="81"/>
      <c r="U1039" s="81"/>
      <c r="V1039" s="81"/>
      <c r="W1039" s="81"/>
      <c r="X1039" s="81"/>
      <c r="Y1039" s="81"/>
      <c r="Z1039" s="81"/>
      <c r="AA1039" s="81"/>
      <c r="AB1039" s="81"/>
      <c r="AC1039" s="81"/>
      <c r="AD1039" s="81"/>
      <c r="AE1039" s="81"/>
      <c r="AF1039" s="81"/>
    </row>
    <row r="1040">
      <c r="A1040" s="12">
        <v>13.0</v>
      </c>
      <c r="B1040" s="12">
        <v>1.0</v>
      </c>
      <c r="C1040" s="12">
        <v>0.0</v>
      </c>
      <c r="D1040" s="69" t="s">
        <v>3840</v>
      </c>
      <c r="E1040" s="70">
        <v>44004.0</v>
      </c>
      <c r="F1040" s="71" t="s">
        <v>3863</v>
      </c>
      <c r="G1040" s="90" t="s">
        <v>3864</v>
      </c>
      <c r="H1040" s="91" t="s">
        <v>3865</v>
      </c>
      <c r="I1040" s="74"/>
      <c r="J1040" s="75" t="s">
        <v>3866</v>
      </c>
      <c r="K1040" s="82" t="s">
        <v>181</v>
      </c>
      <c r="L1040" s="84" t="s">
        <v>19</v>
      </c>
      <c r="M1040" s="71" t="s">
        <v>3867</v>
      </c>
      <c r="N1040" s="78" t="s">
        <v>3868</v>
      </c>
      <c r="O1040" s="79">
        <v>43938.0</v>
      </c>
      <c r="P1040" s="75">
        <v>2017.0</v>
      </c>
      <c r="Q1040" s="80" t="s">
        <v>3699</v>
      </c>
      <c r="R1040" s="81"/>
      <c r="S1040" s="81"/>
      <c r="T1040" s="81"/>
      <c r="U1040" s="81"/>
      <c r="V1040" s="81"/>
      <c r="W1040" s="81"/>
      <c r="X1040" s="81"/>
      <c r="Y1040" s="81"/>
      <c r="Z1040" s="81"/>
      <c r="AA1040" s="81"/>
      <c r="AB1040" s="81"/>
      <c r="AC1040" s="81"/>
      <c r="AD1040" s="81"/>
      <c r="AE1040" s="81"/>
      <c r="AF1040" s="81"/>
    </row>
    <row r="1041">
      <c r="A1041" s="12">
        <v>13.0</v>
      </c>
      <c r="B1041" s="12">
        <v>1.0</v>
      </c>
      <c r="C1041" s="12">
        <v>0.0</v>
      </c>
      <c r="D1041" s="69" t="s">
        <v>3840</v>
      </c>
      <c r="E1041" s="70">
        <v>44004.0</v>
      </c>
      <c r="F1041" s="71" t="s">
        <v>3869</v>
      </c>
      <c r="G1041" s="90" t="s">
        <v>3870</v>
      </c>
      <c r="H1041" s="91" t="s">
        <v>3871</v>
      </c>
      <c r="I1041" s="74"/>
      <c r="J1041" s="75" t="s">
        <v>3781</v>
      </c>
      <c r="K1041" s="82" t="s">
        <v>59</v>
      </c>
      <c r="L1041" s="84" t="s">
        <v>19</v>
      </c>
      <c r="M1041" s="71" t="s">
        <v>3872</v>
      </c>
      <c r="N1041" s="78" t="s">
        <v>19</v>
      </c>
      <c r="O1041" s="88">
        <v>43907.0</v>
      </c>
      <c r="P1041" s="75" t="s">
        <v>19</v>
      </c>
      <c r="Q1041" s="80" t="s">
        <v>3699</v>
      </c>
      <c r="R1041" s="81"/>
      <c r="S1041" s="81"/>
      <c r="T1041" s="81"/>
      <c r="U1041" s="81"/>
      <c r="V1041" s="81"/>
      <c r="W1041" s="81"/>
      <c r="X1041" s="81"/>
      <c r="Y1041" s="81"/>
      <c r="Z1041" s="81"/>
      <c r="AA1041" s="81"/>
      <c r="AB1041" s="81"/>
      <c r="AC1041" s="81"/>
      <c r="AD1041" s="81"/>
      <c r="AE1041" s="81"/>
      <c r="AF1041" s="81"/>
    </row>
    <row r="1042">
      <c r="A1042" s="12">
        <v>13.0</v>
      </c>
      <c r="B1042" s="12">
        <v>1.0</v>
      </c>
      <c r="C1042" s="12">
        <v>0.0</v>
      </c>
      <c r="D1042" s="69" t="s">
        <v>3840</v>
      </c>
      <c r="E1042" s="70">
        <v>44004.0</v>
      </c>
      <c r="F1042" s="71" t="s">
        <v>3873</v>
      </c>
      <c r="G1042" s="90" t="s">
        <v>3874</v>
      </c>
      <c r="H1042" s="84" t="s">
        <v>3875</v>
      </c>
      <c r="I1042" s="94"/>
      <c r="J1042" s="75" t="s">
        <v>3876</v>
      </c>
      <c r="K1042" s="82" t="s">
        <v>3877</v>
      </c>
      <c r="L1042" s="84" t="s">
        <v>19</v>
      </c>
      <c r="M1042" s="71" t="s">
        <v>3878</v>
      </c>
      <c r="N1042" s="78" t="s">
        <v>3879</v>
      </c>
      <c r="O1042" s="88">
        <v>43914.0</v>
      </c>
      <c r="P1042" s="75">
        <v>2012.0</v>
      </c>
      <c r="Q1042" s="80" t="s">
        <v>3699</v>
      </c>
      <c r="R1042" s="81"/>
      <c r="S1042" s="81"/>
      <c r="T1042" s="81"/>
      <c r="U1042" s="81"/>
      <c r="V1042" s="81"/>
      <c r="W1042" s="81"/>
      <c r="X1042" s="81"/>
      <c r="Y1042" s="81"/>
      <c r="Z1042" s="81"/>
      <c r="AA1042" s="81"/>
      <c r="AB1042" s="81"/>
      <c r="AC1042" s="81"/>
      <c r="AD1042" s="81"/>
      <c r="AE1042" s="81"/>
      <c r="AF1042" s="81"/>
    </row>
    <row r="1043">
      <c r="A1043" s="12">
        <v>13.0</v>
      </c>
      <c r="B1043" s="12">
        <v>1.0</v>
      </c>
      <c r="C1043" s="12">
        <v>0.0</v>
      </c>
      <c r="D1043" s="69" t="s">
        <v>3840</v>
      </c>
      <c r="E1043" s="70">
        <v>44004.0</v>
      </c>
      <c r="F1043" s="71" t="s">
        <v>3880</v>
      </c>
      <c r="G1043" s="85" t="s">
        <v>3881</v>
      </c>
      <c r="H1043" s="84" t="s">
        <v>3882</v>
      </c>
      <c r="I1043" s="74"/>
      <c r="J1043" s="75" t="s">
        <v>3883</v>
      </c>
      <c r="K1043" s="82" t="s">
        <v>962</v>
      </c>
      <c r="L1043" s="84" t="s">
        <v>19</v>
      </c>
      <c r="M1043" s="71" t="s">
        <v>19</v>
      </c>
      <c r="N1043" s="78" t="s">
        <v>19</v>
      </c>
      <c r="O1043" s="88">
        <v>43905.0</v>
      </c>
      <c r="P1043" s="75" t="s">
        <v>19</v>
      </c>
      <c r="Q1043" s="80" t="s">
        <v>3699</v>
      </c>
      <c r="R1043" s="81"/>
      <c r="S1043" s="81"/>
      <c r="T1043" s="81"/>
      <c r="U1043" s="81"/>
      <c r="V1043" s="81"/>
      <c r="W1043" s="81"/>
      <c r="X1043" s="81"/>
      <c r="Y1043" s="81"/>
      <c r="Z1043" s="81"/>
      <c r="AA1043" s="81"/>
      <c r="AB1043" s="81"/>
      <c r="AC1043" s="81"/>
      <c r="AD1043" s="81"/>
      <c r="AE1043" s="81"/>
      <c r="AF1043" s="81"/>
    </row>
    <row r="1044">
      <c r="A1044" s="12">
        <v>13.0</v>
      </c>
      <c r="B1044" s="12">
        <v>1.0</v>
      </c>
      <c r="C1044" s="12">
        <v>0.0</v>
      </c>
      <c r="D1044" s="69" t="s">
        <v>3840</v>
      </c>
      <c r="E1044" s="70">
        <v>44004.0</v>
      </c>
      <c r="F1044" s="71" t="s">
        <v>3884</v>
      </c>
      <c r="G1044" s="85" t="s">
        <v>3885</v>
      </c>
      <c r="H1044" s="84" t="s">
        <v>3886</v>
      </c>
      <c r="I1044" s="74"/>
      <c r="J1044" s="75" t="s">
        <v>3887</v>
      </c>
      <c r="K1044" s="82" t="s">
        <v>86</v>
      </c>
      <c r="L1044" s="84" t="s">
        <v>19</v>
      </c>
      <c r="M1044" s="71" t="s">
        <v>3888</v>
      </c>
      <c r="N1044" s="78" t="s">
        <v>1227</v>
      </c>
      <c r="O1044" s="79">
        <v>37340.0</v>
      </c>
      <c r="P1044" s="75">
        <v>2015.0</v>
      </c>
      <c r="Q1044" s="80" t="s">
        <v>3699</v>
      </c>
      <c r="R1044" s="81"/>
      <c r="S1044" s="81"/>
      <c r="T1044" s="81"/>
      <c r="U1044" s="81"/>
      <c r="V1044" s="81"/>
      <c r="W1044" s="81"/>
      <c r="X1044" s="81"/>
      <c r="Y1044" s="81"/>
      <c r="Z1044" s="81"/>
      <c r="AA1044" s="81"/>
      <c r="AB1044" s="81"/>
      <c r="AC1044" s="81"/>
      <c r="AD1044" s="81"/>
      <c r="AE1044" s="81"/>
      <c r="AF1044" s="81"/>
    </row>
    <row r="1045">
      <c r="A1045" s="12">
        <v>13.0</v>
      </c>
      <c r="B1045" s="12">
        <v>1.0</v>
      </c>
      <c r="C1045" s="12">
        <v>0.0</v>
      </c>
      <c r="D1045" s="69" t="s">
        <v>3840</v>
      </c>
      <c r="E1045" s="70">
        <v>44004.0</v>
      </c>
      <c r="F1045" s="71" t="s">
        <v>3889</v>
      </c>
      <c r="G1045" s="85" t="s">
        <v>3890</v>
      </c>
      <c r="H1045" s="84" t="s">
        <v>3891</v>
      </c>
      <c r="I1045" s="74"/>
      <c r="J1045" s="75" t="s">
        <v>3892</v>
      </c>
      <c r="K1045" s="82" t="s">
        <v>3893</v>
      </c>
      <c r="L1045" s="84" t="s">
        <v>19</v>
      </c>
      <c r="M1045" s="71" t="s">
        <v>3661</v>
      </c>
      <c r="N1045" s="78" t="s">
        <v>19</v>
      </c>
      <c r="O1045" s="79">
        <v>43904.0</v>
      </c>
      <c r="P1045" s="75" t="s">
        <v>19</v>
      </c>
      <c r="Q1045" s="80" t="s">
        <v>3699</v>
      </c>
      <c r="R1045" s="81"/>
      <c r="S1045" s="81"/>
      <c r="T1045" s="81"/>
      <c r="U1045" s="81"/>
      <c r="V1045" s="81"/>
      <c r="W1045" s="81"/>
      <c r="X1045" s="81"/>
      <c r="Y1045" s="81"/>
      <c r="Z1045" s="81"/>
      <c r="AA1045" s="81"/>
      <c r="AB1045" s="81"/>
      <c r="AC1045" s="81"/>
      <c r="AD1045" s="81"/>
      <c r="AE1045" s="81"/>
      <c r="AF1045" s="81"/>
    </row>
    <row r="1046">
      <c r="A1046" s="12">
        <v>13.0</v>
      </c>
      <c r="B1046" s="12">
        <v>1.0</v>
      </c>
      <c r="C1046" s="12">
        <v>0.0</v>
      </c>
      <c r="D1046" s="69" t="s">
        <v>3840</v>
      </c>
      <c r="E1046" s="70">
        <v>44004.0</v>
      </c>
      <c r="F1046" s="71" t="s">
        <v>3894</v>
      </c>
      <c r="G1046" s="85" t="s">
        <v>3895</v>
      </c>
      <c r="H1046" s="84" t="s">
        <v>3896</v>
      </c>
      <c r="I1046" s="74"/>
      <c r="J1046" s="75" t="s">
        <v>3897</v>
      </c>
      <c r="K1046" s="82" t="s">
        <v>181</v>
      </c>
      <c r="L1046" s="84" t="s">
        <v>19</v>
      </c>
      <c r="M1046" s="71" t="s">
        <v>3898</v>
      </c>
      <c r="N1046" s="78" t="s">
        <v>1084</v>
      </c>
      <c r="O1046" s="79">
        <v>43916.0</v>
      </c>
      <c r="P1046" s="75">
        <v>2018.0</v>
      </c>
      <c r="Q1046" s="80" t="s">
        <v>3699</v>
      </c>
      <c r="R1046" s="81"/>
      <c r="S1046" s="81"/>
      <c r="T1046" s="81"/>
      <c r="U1046" s="81"/>
      <c r="V1046" s="81"/>
      <c r="W1046" s="81"/>
      <c r="X1046" s="81"/>
      <c r="Y1046" s="81"/>
      <c r="Z1046" s="81"/>
      <c r="AA1046" s="81"/>
      <c r="AB1046" s="81"/>
      <c r="AC1046" s="81"/>
      <c r="AD1046" s="81"/>
      <c r="AE1046" s="81"/>
      <c r="AF1046" s="81"/>
    </row>
    <row r="1047">
      <c r="A1047" s="12">
        <v>13.0</v>
      </c>
      <c r="B1047" s="12">
        <v>1.0</v>
      </c>
      <c r="C1047" s="12">
        <v>0.0</v>
      </c>
      <c r="D1047" s="69" t="s">
        <v>3840</v>
      </c>
      <c r="E1047" s="70">
        <v>44004.0</v>
      </c>
      <c r="F1047" s="71" t="s">
        <v>3899</v>
      </c>
      <c r="G1047" s="85" t="s">
        <v>3900</v>
      </c>
      <c r="H1047" s="84" t="s">
        <v>3901</v>
      </c>
      <c r="I1047" s="74"/>
      <c r="J1047" s="75" t="s">
        <v>3902</v>
      </c>
      <c r="K1047" s="82" t="s">
        <v>1117</v>
      </c>
      <c r="L1047" s="84" t="s">
        <v>19</v>
      </c>
      <c r="M1047" s="71" t="s">
        <v>19</v>
      </c>
      <c r="N1047" s="78" t="s">
        <v>19</v>
      </c>
      <c r="O1047" s="79">
        <v>43918.0</v>
      </c>
      <c r="P1047" s="75" t="s">
        <v>19</v>
      </c>
      <c r="Q1047" s="80" t="s">
        <v>3699</v>
      </c>
      <c r="R1047" s="81"/>
      <c r="S1047" s="81"/>
      <c r="T1047" s="81"/>
      <c r="U1047" s="81"/>
      <c r="V1047" s="81"/>
      <c r="W1047" s="81"/>
      <c r="X1047" s="81"/>
      <c r="Y1047" s="81"/>
      <c r="Z1047" s="81"/>
      <c r="AA1047" s="81"/>
      <c r="AB1047" s="81"/>
      <c r="AC1047" s="81"/>
      <c r="AD1047" s="81"/>
      <c r="AE1047" s="81"/>
      <c r="AF1047" s="81"/>
    </row>
    <row r="1048">
      <c r="A1048" s="12">
        <v>13.0</v>
      </c>
      <c r="B1048" s="12">
        <v>1.0</v>
      </c>
      <c r="C1048" s="12">
        <v>0.0</v>
      </c>
      <c r="D1048" s="69" t="s">
        <v>3840</v>
      </c>
      <c r="E1048" s="70">
        <v>44004.0</v>
      </c>
      <c r="F1048" s="71" t="s">
        <v>3903</v>
      </c>
      <c r="G1048" s="85" t="s">
        <v>3904</v>
      </c>
      <c r="H1048" s="84" t="s">
        <v>3905</v>
      </c>
      <c r="I1048" s="74"/>
      <c r="J1048" s="75" t="s">
        <v>3906</v>
      </c>
      <c r="K1048" s="82" t="s">
        <v>149</v>
      </c>
      <c r="L1048" s="84" t="s">
        <v>19</v>
      </c>
      <c r="M1048" s="71" t="s">
        <v>3907</v>
      </c>
      <c r="N1048" s="78" t="s">
        <v>3661</v>
      </c>
      <c r="O1048" s="79">
        <v>43907.0</v>
      </c>
      <c r="P1048" s="75"/>
      <c r="Q1048" s="80" t="s">
        <v>3699</v>
      </c>
      <c r="R1048" s="81"/>
      <c r="S1048" s="81"/>
      <c r="T1048" s="81"/>
      <c r="U1048" s="81"/>
      <c r="V1048" s="81"/>
      <c r="W1048" s="81"/>
      <c r="X1048" s="81"/>
      <c r="Y1048" s="81"/>
      <c r="Z1048" s="81"/>
      <c r="AA1048" s="81"/>
      <c r="AB1048" s="81"/>
      <c r="AC1048" s="81"/>
      <c r="AD1048" s="81"/>
      <c r="AE1048" s="81"/>
      <c r="AF1048" s="81"/>
    </row>
    <row r="1049">
      <c r="A1049" s="12">
        <v>13.0</v>
      </c>
      <c r="B1049" s="12">
        <v>1.0</v>
      </c>
      <c r="C1049" s="12">
        <v>0.0</v>
      </c>
      <c r="D1049" s="69" t="s">
        <v>3840</v>
      </c>
      <c r="E1049" s="70">
        <v>44004.0</v>
      </c>
      <c r="F1049" s="71" t="s">
        <v>3908</v>
      </c>
      <c r="G1049" s="85" t="s">
        <v>3909</v>
      </c>
      <c r="H1049" s="84" t="s">
        <v>3910</v>
      </c>
      <c r="I1049" s="74"/>
      <c r="J1049" s="75" t="s">
        <v>3911</v>
      </c>
      <c r="K1049" s="82" t="s">
        <v>181</v>
      </c>
      <c r="L1049" s="84" t="s">
        <v>19</v>
      </c>
      <c r="M1049" s="71" t="s">
        <v>3790</v>
      </c>
      <c r="N1049" s="78" t="s">
        <v>19</v>
      </c>
      <c r="O1049" s="79">
        <v>43913.0</v>
      </c>
      <c r="P1049" s="75">
        <v>2018.0</v>
      </c>
      <c r="Q1049" s="80" t="s">
        <v>3699</v>
      </c>
      <c r="R1049" s="81"/>
      <c r="S1049" s="81"/>
      <c r="T1049" s="81"/>
      <c r="U1049" s="81"/>
      <c r="V1049" s="81"/>
      <c r="W1049" s="81"/>
      <c r="X1049" s="81"/>
      <c r="Y1049" s="81"/>
      <c r="Z1049" s="81"/>
      <c r="AA1049" s="81"/>
      <c r="AB1049" s="81"/>
      <c r="AC1049" s="81"/>
      <c r="AD1049" s="81"/>
      <c r="AE1049" s="81"/>
      <c r="AF1049" s="81"/>
    </row>
    <row r="1050">
      <c r="A1050" s="12">
        <v>13.0</v>
      </c>
      <c r="B1050" s="12">
        <v>1.0</v>
      </c>
      <c r="C1050" s="12">
        <v>0.0</v>
      </c>
      <c r="D1050" s="69" t="s">
        <v>3840</v>
      </c>
      <c r="E1050" s="70">
        <v>44004.0</v>
      </c>
      <c r="F1050" s="71" t="s">
        <v>3912</v>
      </c>
      <c r="G1050" s="85" t="s">
        <v>3913</v>
      </c>
      <c r="H1050" s="84" t="s">
        <v>3914</v>
      </c>
      <c r="I1050" s="74"/>
      <c r="J1050" s="75" t="s">
        <v>3915</v>
      </c>
      <c r="K1050" s="82" t="s">
        <v>3916</v>
      </c>
      <c r="L1050" s="84" t="s">
        <v>19</v>
      </c>
      <c r="M1050" s="71" t="s">
        <v>3917</v>
      </c>
      <c r="N1050" s="78" t="s">
        <v>3918</v>
      </c>
      <c r="O1050" s="79">
        <v>43904.0</v>
      </c>
      <c r="P1050" s="75">
        <v>2014.0</v>
      </c>
      <c r="Q1050" s="80" t="s">
        <v>3699</v>
      </c>
      <c r="R1050" s="81"/>
      <c r="S1050" s="81"/>
      <c r="T1050" s="81"/>
      <c r="U1050" s="81"/>
      <c r="V1050" s="81"/>
      <c r="W1050" s="81"/>
      <c r="X1050" s="81"/>
      <c r="Y1050" s="81"/>
      <c r="Z1050" s="81"/>
      <c r="AA1050" s="81"/>
      <c r="AB1050" s="81"/>
      <c r="AC1050" s="81"/>
      <c r="AD1050" s="81"/>
      <c r="AE1050" s="81"/>
      <c r="AF1050" s="81"/>
    </row>
    <row r="1051">
      <c r="A1051" s="12">
        <v>13.0</v>
      </c>
      <c r="B1051" s="12">
        <v>1.0</v>
      </c>
      <c r="C1051" s="12">
        <v>0.0</v>
      </c>
      <c r="D1051" s="69" t="s">
        <v>3840</v>
      </c>
      <c r="E1051" s="70">
        <v>44004.0</v>
      </c>
      <c r="F1051" s="71" t="s">
        <v>3919</v>
      </c>
      <c r="G1051" s="85" t="s">
        <v>3920</v>
      </c>
      <c r="H1051" s="84" t="s">
        <v>3921</v>
      </c>
      <c r="I1051" s="74"/>
      <c r="J1051" s="75" t="s">
        <v>3922</v>
      </c>
      <c r="K1051" s="82" t="s">
        <v>3923</v>
      </c>
      <c r="L1051" s="84" t="s">
        <v>19</v>
      </c>
      <c r="M1051" s="71" t="s">
        <v>19</v>
      </c>
      <c r="N1051" s="78" t="s">
        <v>19</v>
      </c>
      <c r="O1051" s="79">
        <v>43903.0</v>
      </c>
      <c r="P1051" s="75" t="s">
        <v>19</v>
      </c>
      <c r="Q1051" s="80" t="s">
        <v>3699</v>
      </c>
      <c r="R1051" s="81"/>
      <c r="S1051" s="81"/>
      <c r="T1051" s="81"/>
      <c r="U1051" s="81"/>
      <c r="V1051" s="81"/>
      <c r="W1051" s="81"/>
      <c r="X1051" s="81"/>
      <c r="Y1051" s="81"/>
      <c r="Z1051" s="81"/>
      <c r="AA1051" s="81"/>
      <c r="AB1051" s="81"/>
      <c r="AC1051" s="81"/>
      <c r="AD1051" s="81"/>
      <c r="AE1051" s="81"/>
      <c r="AF1051" s="81"/>
    </row>
    <row r="1052">
      <c r="A1052" s="12">
        <v>13.0</v>
      </c>
      <c r="B1052" s="12">
        <v>1.0</v>
      </c>
      <c r="C1052" s="12">
        <v>0.0</v>
      </c>
      <c r="D1052" s="69" t="s">
        <v>3840</v>
      </c>
      <c r="E1052" s="70">
        <v>44004.0</v>
      </c>
      <c r="F1052" s="71" t="s">
        <v>3924</v>
      </c>
      <c r="G1052" s="85" t="s">
        <v>3925</v>
      </c>
      <c r="H1052" s="84" t="s">
        <v>3926</v>
      </c>
      <c r="I1052" s="74"/>
      <c r="J1052" s="75" t="s">
        <v>3927</v>
      </c>
      <c r="K1052" s="82" t="s">
        <v>54</v>
      </c>
      <c r="L1052" s="84" t="s">
        <v>19</v>
      </c>
      <c r="M1052" s="71" t="s">
        <v>3928</v>
      </c>
      <c r="N1052" s="78" t="s">
        <v>3929</v>
      </c>
      <c r="O1052" s="79">
        <v>43906.0</v>
      </c>
      <c r="P1052" s="75">
        <v>2007.0</v>
      </c>
      <c r="Q1052" s="80" t="s">
        <v>3699</v>
      </c>
      <c r="R1052" s="81"/>
      <c r="S1052" s="81"/>
      <c r="T1052" s="81"/>
      <c r="U1052" s="81"/>
      <c r="V1052" s="81"/>
      <c r="W1052" s="81"/>
      <c r="X1052" s="81"/>
      <c r="Y1052" s="81"/>
      <c r="Z1052" s="81"/>
      <c r="AA1052" s="81"/>
      <c r="AB1052" s="81"/>
      <c r="AC1052" s="81"/>
      <c r="AD1052" s="81"/>
      <c r="AE1052" s="81"/>
      <c r="AF1052" s="81"/>
    </row>
    <row r="1053">
      <c r="A1053" s="12">
        <v>13.0</v>
      </c>
      <c r="B1053" s="12">
        <v>1.0</v>
      </c>
      <c r="C1053" s="12">
        <v>0.0</v>
      </c>
      <c r="D1053" s="69" t="s">
        <v>3840</v>
      </c>
      <c r="E1053" s="70">
        <v>44004.0</v>
      </c>
      <c r="F1053" s="71" t="s">
        <v>3930</v>
      </c>
      <c r="G1053" s="90" t="s">
        <v>3931</v>
      </c>
      <c r="H1053" s="84" t="s">
        <v>3932</v>
      </c>
      <c r="I1053" s="74"/>
      <c r="J1053" s="75" t="s">
        <v>3933</v>
      </c>
      <c r="K1053" s="82" t="s">
        <v>962</v>
      </c>
      <c r="L1053" s="84" t="s">
        <v>19</v>
      </c>
      <c r="M1053" s="71" t="s">
        <v>3934</v>
      </c>
      <c r="N1053" s="78" t="s">
        <v>3935</v>
      </c>
      <c r="O1053" s="79">
        <v>43907.0</v>
      </c>
      <c r="P1053" s="75">
        <v>2018.0</v>
      </c>
      <c r="Q1053" s="80" t="s">
        <v>3699</v>
      </c>
      <c r="R1053" s="81"/>
      <c r="S1053" s="81"/>
      <c r="T1053" s="81"/>
      <c r="U1053" s="81"/>
      <c r="V1053" s="81"/>
      <c r="W1053" s="81"/>
      <c r="X1053" s="81"/>
      <c r="Y1053" s="81"/>
      <c r="Z1053" s="81"/>
      <c r="AA1053" s="81"/>
      <c r="AB1053" s="81"/>
      <c r="AC1053" s="81"/>
      <c r="AD1053" s="81"/>
      <c r="AE1053" s="81"/>
      <c r="AF1053" s="81"/>
    </row>
    <row r="1054">
      <c r="A1054" s="12">
        <v>13.0</v>
      </c>
      <c r="B1054" s="12">
        <v>1.0</v>
      </c>
      <c r="C1054" s="12">
        <v>0.0</v>
      </c>
      <c r="D1054" s="69" t="s">
        <v>3840</v>
      </c>
      <c r="E1054" s="70">
        <v>44004.0</v>
      </c>
      <c r="F1054" s="71" t="s">
        <v>3936</v>
      </c>
      <c r="G1054" s="85" t="s">
        <v>3937</v>
      </c>
      <c r="H1054" s="84" t="s">
        <v>3938</v>
      </c>
      <c r="I1054" s="74"/>
      <c r="J1054" s="75" t="s">
        <v>3939</v>
      </c>
      <c r="K1054" s="82" t="s">
        <v>3923</v>
      </c>
      <c r="L1054" s="84" t="s">
        <v>19</v>
      </c>
      <c r="M1054" s="71" t="s">
        <v>19</v>
      </c>
      <c r="N1054" s="78" t="s">
        <v>19</v>
      </c>
      <c r="O1054" s="79">
        <v>43915.0</v>
      </c>
      <c r="P1054" s="75" t="s">
        <v>19</v>
      </c>
      <c r="Q1054" s="80" t="s">
        <v>3699</v>
      </c>
      <c r="R1054" s="81"/>
      <c r="S1054" s="81"/>
      <c r="T1054" s="81"/>
      <c r="U1054" s="81"/>
      <c r="V1054" s="81"/>
      <c r="W1054" s="81"/>
      <c r="X1054" s="81"/>
      <c r="Y1054" s="81"/>
      <c r="Z1054" s="81"/>
      <c r="AA1054" s="81"/>
      <c r="AB1054" s="81"/>
      <c r="AC1054" s="81"/>
      <c r="AD1054" s="81"/>
      <c r="AE1054" s="81"/>
      <c r="AF1054" s="81"/>
    </row>
    <row r="1055">
      <c r="A1055" s="12">
        <v>13.0</v>
      </c>
      <c r="B1055" s="12">
        <v>1.0</v>
      </c>
      <c r="C1055" s="12">
        <v>0.0</v>
      </c>
      <c r="D1055" s="69" t="s">
        <v>3840</v>
      </c>
      <c r="E1055" s="70">
        <v>44004.0</v>
      </c>
      <c r="F1055" s="71" t="s">
        <v>3940</v>
      </c>
      <c r="G1055" s="85" t="s">
        <v>3941</v>
      </c>
      <c r="H1055" s="84" t="s">
        <v>3942</v>
      </c>
      <c r="I1055" s="74"/>
      <c r="J1055" s="75" t="s">
        <v>3943</v>
      </c>
      <c r="K1055" s="82" t="s">
        <v>1117</v>
      </c>
      <c r="L1055" s="84" t="s">
        <v>19</v>
      </c>
      <c r="M1055" s="71" t="s">
        <v>19</v>
      </c>
      <c r="N1055" s="78" t="s">
        <v>19</v>
      </c>
      <c r="O1055" s="79">
        <v>43922.0</v>
      </c>
      <c r="P1055" s="75" t="s">
        <v>19</v>
      </c>
      <c r="Q1055" s="80" t="s">
        <v>3699</v>
      </c>
      <c r="R1055" s="81"/>
      <c r="S1055" s="81"/>
      <c r="T1055" s="81"/>
      <c r="U1055" s="81"/>
      <c r="V1055" s="81"/>
      <c r="W1055" s="81"/>
      <c r="X1055" s="81"/>
      <c r="Y1055" s="81"/>
      <c r="Z1055" s="81"/>
      <c r="AA1055" s="81"/>
      <c r="AB1055" s="81"/>
      <c r="AC1055" s="81"/>
      <c r="AD1055" s="81"/>
      <c r="AE1055" s="81"/>
      <c r="AF1055" s="81"/>
    </row>
    <row r="1056">
      <c r="A1056" s="12">
        <v>13.0</v>
      </c>
      <c r="B1056" s="12">
        <v>1.0</v>
      </c>
      <c r="C1056" s="12">
        <v>0.0</v>
      </c>
      <c r="D1056" s="69" t="s">
        <v>3694</v>
      </c>
      <c r="E1056" s="70">
        <v>44004.0</v>
      </c>
      <c r="F1056" s="71" t="s">
        <v>3944</v>
      </c>
      <c r="G1056" s="85" t="s">
        <v>3945</v>
      </c>
      <c r="H1056" s="84" t="s">
        <v>3946</v>
      </c>
      <c r="I1056" s="74" t="s">
        <v>19</v>
      </c>
      <c r="J1056" s="75" t="s">
        <v>3947</v>
      </c>
      <c r="K1056" s="82" t="s">
        <v>181</v>
      </c>
      <c r="L1056" s="84" t="s">
        <v>19</v>
      </c>
      <c r="M1056" s="71" t="s">
        <v>3948</v>
      </c>
      <c r="N1056" s="78" t="s">
        <v>19</v>
      </c>
      <c r="O1056" s="79">
        <v>43914.0</v>
      </c>
      <c r="P1056" s="75" t="s">
        <v>19</v>
      </c>
      <c r="Q1056" s="80" t="s">
        <v>3699</v>
      </c>
      <c r="R1056" s="81"/>
      <c r="S1056" s="81"/>
      <c r="T1056" s="81"/>
      <c r="U1056" s="81"/>
      <c r="V1056" s="81"/>
      <c r="W1056" s="81"/>
      <c r="X1056" s="81"/>
      <c r="Y1056" s="81"/>
      <c r="Z1056" s="81"/>
      <c r="AA1056" s="81"/>
      <c r="AB1056" s="81"/>
      <c r="AC1056" s="81"/>
      <c r="AD1056" s="81"/>
      <c r="AE1056" s="81"/>
      <c r="AF1056" s="81"/>
    </row>
    <row r="1057">
      <c r="A1057" s="12">
        <v>13.0</v>
      </c>
      <c r="B1057" s="12">
        <v>1.0</v>
      </c>
      <c r="C1057" s="12">
        <v>0.0</v>
      </c>
      <c r="D1057" s="69" t="s">
        <v>3840</v>
      </c>
      <c r="E1057" s="70">
        <v>44004.0</v>
      </c>
      <c r="F1057" s="71" t="s">
        <v>3949</v>
      </c>
      <c r="G1057" s="85" t="s">
        <v>3950</v>
      </c>
      <c r="H1057" s="84" t="s">
        <v>3951</v>
      </c>
      <c r="I1057" s="74"/>
      <c r="J1057" s="75" t="s">
        <v>3952</v>
      </c>
      <c r="K1057" s="82" t="s">
        <v>962</v>
      </c>
      <c r="L1057" s="84" t="s">
        <v>19</v>
      </c>
      <c r="M1057" s="71" t="s">
        <v>19</v>
      </c>
      <c r="N1057" s="78" t="s">
        <v>19</v>
      </c>
      <c r="O1057" s="79">
        <v>43920.0</v>
      </c>
      <c r="P1057" s="75" t="s">
        <v>19</v>
      </c>
      <c r="Q1057" s="80" t="s">
        <v>3699</v>
      </c>
      <c r="R1057" s="81"/>
      <c r="S1057" s="81"/>
      <c r="T1057" s="81"/>
      <c r="U1057" s="81"/>
      <c r="V1057" s="81"/>
      <c r="W1057" s="81"/>
      <c r="X1057" s="81"/>
      <c r="Y1057" s="81"/>
      <c r="Z1057" s="81"/>
      <c r="AA1057" s="81"/>
      <c r="AB1057" s="81"/>
      <c r="AC1057" s="81"/>
      <c r="AD1057" s="81"/>
      <c r="AE1057" s="81"/>
      <c r="AF1057" s="81"/>
    </row>
    <row r="1058">
      <c r="A1058" s="12">
        <v>13.0</v>
      </c>
      <c r="B1058" s="12">
        <v>1.0</v>
      </c>
      <c r="C1058" s="12">
        <v>0.0</v>
      </c>
      <c r="D1058" s="69" t="s">
        <v>3840</v>
      </c>
      <c r="E1058" s="70">
        <v>44004.0</v>
      </c>
      <c r="F1058" s="71" t="s">
        <v>3953</v>
      </c>
      <c r="G1058" s="85" t="s">
        <v>3954</v>
      </c>
      <c r="H1058" s="84" t="s">
        <v>3955</v>
      </c>
      <c r="I1058" s="74"/>
      <c r="J1058" s="75" t="s">
        <v>3956</v>
      </c>
      <c r="K1058" s="82" t="s">
        <v>86</v>
      </c>
      <c r="L1058" s="84" t="s">
        <v>19</v>
      </c>
      <c r="M1058" s="71" t="s">
        <v>19</v>
      </c>
      <c r="N1058" s="78" t="s">
        <v>19</v>
      </c>
      <c r="O1058" s="79">
        <v>43904.0</v>
      </c>
      <c r="P1058" s="75" t="s">
        <v>19</v>
      </c>
      <c r="Q1058" s="80" t="s">
        <v>3699</v>
      </c>
      <c r="R1058" s="81"/>
      <c r="S1058" s="81"/>
      <c r="T1058" s="81"/>
      <c r="U1058" s="81"/>
      <c r="V1058" s="81"/>
      <c r="W1058" s="81"/>
      <c r="X1058" s="81"/>
      <c r="Y1058" s="81"/>
      <c r="Z1058" s="81"/>
      <c r="AA1058" s="81"/>
      <c r="AB1058" s="81"/>
      <c r="AC1058" s="81"/>
      <c r="AD1058" s="81"/>
      <c r="AE1058" s="81"/>
      <c r="AF1058" s="81"/>
    </row>
    <row r="1059">
      <c r="A1059" s="12">
        <v>13.0</v>
      </c>
      <c r="B1059" s="12">
        <v>1.0</v>
      </c>
      <c r="C1059" s="12">
        <v>0.0</v>
      </c>
      <c r="D1059" s="69" t="s">
        <v>3694</v>
      </c>
      <c r="E1059" s="70">
        <v>44004.0</v>
      </c>
      <c r="F1059" s="71" t="s">
        <v>3957</v>
      </c>
      <c r="G1059" s="85" t="s">
        <v>3958</v>
      </c>
      <c r="H1059" s="84" t="s">
        <v>3959</v>
      </c>
      <c r="I1059" s="87" t="s">
        <v>3960</v>
      </c>
      <c r="J1059" s="75" t="s">
        <v>3961</v>
      </c>
      <c r="K1059" s="82" t="s">
        <v>962</v>
      </c>
      <c r="L1059" s="87" t="s">
        <v>3962</v>
      </c>
      <c r="M1059" s="71" t="s">
        <v>1084</v>
      </c>
      <c r="N1059" s="78"/>
      <c r="O1059" s="79">
        <v>43916.0</v>
      </c>
      <c r="P1059" s="75" t="s">
        <v>19</v>
      </c>
      <c r="Q1059" s="80" t="s">
        <v>3699</v>
      </c>
      <c r="R1059" s="81"/>
      <c r="S1059" s="81"/>
      <c r="T1059" s="81"/>
      <c r="U1059" s="81"/>
      <c r="V1059" s="81"/>
      <c r="W1059" s="81"/>
      <c r="X1059" s="81"/>
      <c r="Y1059" s="81"/>
      <c r="Z1059" s="81"/>
      <c r="AA1059" s="81"/>
      <c r="AB1059" s="81"/>
      <c r="AC1059" s="81"/>
      <c r="AD1059" s="81"/>
      <c r="AE1059" s="81"/>
      <c r="AF1059" s="81"/>
    </row>
    <row r="1060">
      <c r="A1060" s="12">
        <v>13.0</v>
      </c>
      <c r="B1060" s="12">
        <v>1.0</v>
      </c>
      <c r="C1060" s="12">
        <v>0.0</v>
      </c>
      <c r="D1060" s="69" t="s">
        <v>3694</v>
      </c>
      <c r="E1060" s="70">
        <v>44004.0</v>
      </c>
      <c r="F1060" s="71" t="s">
        <v>3963</v>
      </c>
      <c r="G1060" s="85" t="s">
        <v>3964</v>
      </c>
      <c r="H1060" s="84" t="s">
        <v>3965</v>
      </c>
      <c r="I1060" s="87" t="s">
        <v>3966</v>
      </c>
      <c r="J1060" s="75" t="s">
        <v>135</v>
      </c>
      <c r="K1060" s="82" t="s">
        <v>962</v>
      </c>
      <c r="L1060" s="77" t="s">
        <v>3967</v>
      </c>
      <c r="M1060" s="71" t="s">
        <v>135</v>
      </c>
      <c r="N1060" s="78" t="s">
        <v>3968</v>
      </c>
      <c r="O1060" s="79">
        <v>43923.0</v>
      </c>
      <c r="P1060" s="75">
        <v>2019.0</v>
      </c>
      <c r="Q1060" s="80" t="s">
        <v>3699</v>
      </c>
      <c r="R1060" s="81"/>
      <c r="S1060" s="81"/>
      <c r="T1060" s="81"/>
      <c r="U1060" s="81"/>
      <c r="V1060" s="81"/>
      <c r="W1060" s="81"/>
      <c r="X1060" s="81"/>
      <c r="Y1060" s="81"/>
      <c r="Z1060" s="81"/>
      <c r="AA1060" s="81"/>
      <c r="AB1060" s="81"/>
      <c r="AC1060" s="81"/>
      <c r="AD1060" s="81"/>
      <c r="AE1060" s="81"/>
      <c r="AF1060" s="81"/>
    </row>
    <row r="1061">
      <c r="A1061" s="12">
        <v>13.0</v>
      </c>
      <c r="B1061" s="12">
        <v>1.0</v>
      </c>
      <c r="C1061" s="12">
        <v>0.0</v>
      </c>
      <c r="D1061" s="69" t="s">
        <v>3694</v>
      </c>
      <c r="E1061" s="70">
        <v>44004.0</v>
      </c>
      <c r="F1061" s="71" t="s">
        <v>3969</v>
      </c>
      <c r="G1061" s="85" t="s">
        <v>3970</v>
      </c>
      <c r="H1061" s="84" t="s">
        <v>3971</v>
      </c>
      <c r="I1061" s="87" t="s">
        <v>3972</v>
      </c>
      <c r="J1061" s="75" t="s">
        <v>3973</v>
      </c>
      <c r="K1061" s="82" t="s">
        <v>181</v>
      </c>
      <c r="L1061" s="84" t="s">
        <v>19</v>
      </c>
      <c r="M1061" s="71" t="s">
        <v>3974</v>
      </c>
      <c r="N1061" s="78" t="s">
        <v>1084</v>
      </c>
      <c r="O1061" s="79">
        <v>43899.0</v>
      </c>
      <c r="P1061" s="75">
        <v>2019.0</v>
      </c>
      <c r="Q1061" s="80" t="s">
        <v>3699</v>
      </c>
      <c r="R1061" s="81"/>
      <c r="S1061" s="81"/>
      <c r="T1061" s="81"/>
      <c r="U1061" s="81"/>
      <c r="V1061" s="81"/>
      <c r="W1061" s="81"/>
      <c r="X1061" s="81"/>
      <c r="Y1061" s="81"/>
      <c r="Z1061" s="81"/>
      <c r="AA1061" s="81"/>
      <c r="AB1061" s="81"/>
      <c r="AC1061" s="81"/>
      <c r="AD1061" s="81"/>
      <c r="AE1061" s="81"/>
      <c r="AF1061" s="81"/>
    </row>
    <row r="1062">
      <c r="A1062" s="12">
        <v>13.0</v>
      </c>
      <c r="B1062" s="12">
        <v>1.0</v>
      </c>
      <c r="C1062" s="12">
        <v>0.0</v>
      </c>
      <c r="D1062" s="69" t="s">
        <v>3694</v>
      </c>
      <c r="E1062" s="70">
        <v>44004.0</v>
      </c>
      <c r="F1062" s="71" t="s">
        <v>3975</v>
      </c>
      <c r="G1062" s="85" t="s">
        <v>3976</v>
      </c>
      <c r="H1062" s="84" t="s">
        <v>3977</v>
      </c>
      <c r="I1062" s="74" t="s">
        <v>19</v>
      </c>
      <c r="J1062" s="75" t="s">
        <v>30</v>
      </c>
      <c r="K1062" s="82" t="s">
        <v>962</v>
      </c>
      <c r="L1062" s="84" t="s">
        <v>19</v>
      </c>
      <c r="M1062" s="71" t="s">
        <v>30</v>
      </c>
      <c r="N1062" s="78" t="s">
        <v>30</v>
      </c>
      <c r="O1062" s="79">
        <v>43897.0</v>
      </c>
      <c r="P1062" s="75">
        <v>2019.0</v>
      </c>
      <c r="Q1062" s="80" t="s">
        <v>3699</v>
      </c>
      <c r="R1062" s="81"/>
      <c r="S1062" s="81"/>
      <c r="T1062" s="81"/>
      <c r="U1062" s="81"/>
      <c r="V1062" s="81"/>
      <c r="W1062" s="81"/>
      <c r="X1062" s="81"/>
      <c r="Y1062" s="81"/>
      <c r="Z1062" s="81"/>
      <c r="AA1062" s="81"/>
      <c r="AB1062" s="81"/>
      <c r="AC1062" s="81"/>
      <c r="AD1062" s="81"/>
      <c r="AE1062" s="81"/>
      <c r="AF1062" s="81"/>
    </row>
    <row r="1063">
      <c r="A1063" s="12">
        <v>13.0</v>
      </c>
      <c r="B1063" s="12">
        <v>1.0</v>
      </c>
      <c r="C1063" s="12">
        <v>0.0</v>
      </c>
      <c r="D1063" s="69" t="s">
        <v>3694</v>
      </c>
      <c r="E1063" s="70">
        <v>44004.0</v>
      </c>
      <c r="F1063" s="71" t="s">
        <v>3978</v>
      </c>
      <c r="G1063" s="72" t="s">
        <v>3979</v>
      </c>
      <c r="H1063" s="73" t="s">
        <v>3980</v>
      </c>
      <c r="I1063" s="74" t="s">
        <v>19</v>
      </c>
      <c r="J1063" s="75" t="s">
        <v>3981</v>
      </c>
      <c r="K1063" s="82" t="s">
        <v>181</v>
      </c>
      <c r="L1063" s="84" t="s">
        <v>19</v>
      </c>
      <c r="M1063" s="71" t="s">
        <v>3982</v>
      </c>
      <c r="N1063" s="78" t="s">
        <v>3983</v>
      </c>
      <c r="O1063" s="79">
        <v>43900.0</v>
      </c>
      <c r="P1063" s="75">
        <v>2015.0</v>
      </c>
      <c r="Q1063" s="80" t="s">
        <v>3699</v>
      </c>
      <c r="R1063" s="81"/>
      <c r="S1063" s="81"/>
      <c r="T1063" s="81"/>
      <c r="U1063" s="81"/>
      <c r="V1063" s="81"/>
      <c r="W1063" s="81"/>
      <c r="X1063" s="81"/>
      <c r="Y1063" s="81"/>
      <c r="Z1063" s="81"/>
      <c r="AA1063" s="81"/>
      <c r="AB1063" s="81"/>
      <c r="AC1063" s="81"/>
      <c r="AD1063" s="81"/>
      <c r="AE1063" s="81"/>
      <c r="AF1063" s="81"/>
    </row>
    <row r="1064">
      <c r="A1064" s="12">
        <v>13.0</v>
      </c>
      <c r="B1064" s="12">
        <v>1.0</v>
      </c>
      <c r="C1064" s="12">
        <v>0.0</v>
      </c>
      <c r="D1064" s="69" t="s">
        <v>3694</v>
      </c>
      <c r="E1064" s="70">
        <v>44004.0</v>
      </c>
      <c r="F1064" s="71" t="s">
        <v>3984</v>
      </c>
      <c r="G1064" s="85" t="s">
        <v>3985</v>
      </c>
      <c r="H1064" s="73" t="s">
        <v>3986</v>
      </c>
      <c r="I1064" s="87" t="s">
        <v>3987</v>
      </c>
      <c r="J1064" s="75" t="s">
        <v>146</v>
      </c>
      <c r="K1064" s="82" t="s">
        <v>3988</v>
      </c>
      <c r="L1064" s="87" t="s">
        <v>3989</v>
      </c>
      <c r="M1064" s="71" t="s">
        <v>3990</v>
      </c>
      <c r="N1064" s="78" t="s">
        <v>1093</v>
      </c>
      <c r="O1064" s="79">
        <v>43897.0</v>
      </c>
      <c r="P1064" s="75">
        <v>2018.0</v>
      </c>
      <c r="Q1064" s="80" t="s">
        <v>3699</v>
      </c>
      <c r="R1064" s="81"/>
      <c r="S1064" s="81"/>
      <c r="T1064" s="81"/>
      <c r="U1064" s="81"/>
      <c r="V1064" s="81"/>
      <c r="W1064" s="81"/>
      <c r="X1064" s="81"/>
      <c r="Y1064" s="81"/>
      <c r="Z1064" s="81"/>
      <c r="AA1064" s="81"/>
      <c r="AB1064" s="81"/>
      <c r="AC1064" s="81"/>
      <c r="AD1064" s="81"/>
      <c r="AE1064" s="81"/>
      <c r="AF1064" s="81"/>
    </row>
    <row r="1065">
      <c r="A1065" s="12">
        <v>13.0</v>
      </c>
      <c r="B1065" s="12">
        <v>1.0</v>
      </c>
      <c r="C1065" s="12">
        <v>0.0</v>
      </c>
      <c r="D1065" s="69" t="s">
        <v>3694</v>
      </c>
      <c r="E1065" s="70">
        <v>44004.0</v>
      </c>
      <c r="F1065" s="71" t="s">
        <v>3991</v>
      </c>
      <c r="G1065" s="72" t="s">
        <v>3992</v>
      </c>
      <c r="H1065" s="73" t="s">
        <v>3993</v>
      </c>
      <c r="I1065" s="74"/>
      <c r="J1065" s="75" t="s">
        <v>900</v>
      </c>
      <c r="K1065" s="82" t="s">
        <v>962</v>
      </c>
      <c r="L1065" s="84" t="s">
        <v>19</v>
      </c>
      <c r="M1065" s="71" t="s">
        <v>3994</v>
      </c>
      <c r="N1065" s="78" t="s">
        <v>3994</v>
      </c>
      <c r="O1065" s="79">
        <v>43895.0</v>
      </c>
      <c r="P1065" s="75">
        <v>2016.0</v>
      </c>
      <c r="Q1065" s="80" t="s">
        <v>3699</v>
      </c>
      <c r="R1065" s="81"/>
      <c r="S1065" s="81"/>
      <c r="T1065" s="81"/>
      <c r="U1065" s="81"/>
      <c r="V1065" s="81"/>
      <c r="W1065" s="81"/>
      <c r="X1065" s="81"/>
      <c r="Y1065" s="81"/>
      <c r="Z1065" s="81"/>
      <c r="AA1065" s="81"/>
      <c r="AB1065" s="81"/>
      <c r="AC1065" s="81"/>
      <c r="AD1065" s="81"/>
      <c r="AE1065" s="81"/>
      <c r="AF1065" s="81"/>
    </row>
    <row r="1066">
      <c r="A1066" s="12">
        <v>13.0</v>
      </c>
      <c r="B1066" s="12">
        <v>1.0</v>
      </c>
      <c r="C1066" s="12">
        <v>0.0</v>
      </c>
      <c r="D1066" s="69" t="s">
        <v>3694</v>
      </c>
      <c r="E1066" s="70">
        <v>44004.0</v>
      </c>
      <c r="F1066" s="71" t="s">
        <v>3995</v>
      </c>
      <c r="G1066" s="85" t="s">
        <v>3996</v>
      </c>
      <c r="H1066" s="84" t="s">
        <v>3997</v>
      </c>
      <c r="I1066" s="74" t="s">
        <v>19</v>
      </c>
      <c r="J1066" s="75" t="s">
        <v>3998</v>
      </c>
      <c r="K1066" s="82" t="s">
        <v>181</v>
      </c>
      <c r="L1066" s="84" t="s">
        <v>19</v>
      </c>
      <c r="M1066" s="71" t="s">
        <v>1084</v>
      </c>
      <c r="N1066" s="78" t="s">
        <v>19</v>
      </c>
      <c r="O1066" s="79">
        <v>43900.0</v>
      </c>
      <c r="P1066" s="75">
        <v>2018.0</v>
      </c>
      <c r="Q1066" s="80" t="s">
        <v>3699</v>
      </c>
      <c r="R1066" s="81"/>
      <c r="S1066" s="81"/>
      <c r="T1066" s="81"/>
      <c r="U1066" s="81"/>
      <c r="V1066" s="81"/>
      <c r="W1066" s="81"/>
      <c r="X1066" s="81"/>
      <c r="Y1066" s="81"/>
      <c r="Z1066" s="81"/>
      <c r="AA1066" s="81"/>
      <c r="AB1066" s="81"/>
      <c r="AC1066" s="81"/>
      <c r="AD1066" s="81"/>
      <c r="AE1066" s="81"/>
      <c r="AF1066" s="81"/>
    </row>
    <row r="1067">
      <c r="A1067" s="12">
        <v>13.0</v>
      </c>
      <c r="B1067" s="12">
        <v>1.0</v>
      </c>
      <c r="C1067" s="12">
        <v>0.0</v>
      </c>
      <c r="D1067" s="69" t="s">
        <v>3694</v>
      </c>
      <c r="E1067" s="70">
        <v>44004.0</v>
      </c>
      <c r="F1067" s="71" t="s">
        <v>3999</v>
      </c>
      <c r="G1067" s="85" t="s">
        <v>4000</v>
      </c>
      <c r="H1067" s="84" t="s">
        <v>4001</v>
      </c>
      <c r="I1067" s="74" t="s">
        <v>19</v>
      </c>
      <c r="J1067" s="75" t="s">
        <v>4002</v>
      </c>
      <c r="K1067" s="82" t="s">
        <v>39</v>
      </c>
      <c r="L1067" s="84" t="s">
        <v>19</v>
      </c>
      <c r="M1067" s="71" t="s">
        <v>4003</v>
      </c>
      <c r="N1067" s="78" t="s">
        <v>4003</v>
      </c>
      <c r="O1067" s="79">
        <v>43894.0</v>
      </c>
      <c r="P1067" s="75">
        <v>2019.0</v>
      </c>
      <c r="Q1067" s="80" t="s">
        <v>3699</v>
      </c>
      <c r="R1067" s="81"/>
      <c r="S1067" s="81"/>
      <c r="T1067" s="81"/>
      <c r="U1067" s="81"/>
      <c r="V1067" s="81"/>
      <c r="W1067" s="81"/>
      <c r="X1067" s="81"/>
      <c r="Y1067" s="81"/>
      <c r="Z1067" s="81"/>
      <c r="AA1067" s="81"/>
      <c r="AB1067" s="81"/>
      <c r="AC1067" s="81"/>
      <c r="AD1067" s="81"/>
      <c r="AE1067" s="81"/>
      <c r="AF1067" s="81"/>
    </row>
    <row r="1068">
      <c r="A1068" s="12">
        <v>13.0</v>
      </c>
      <c r="B1068" s="12">
        <v>1.0</v>
      </c>
      <c r="C1068" s="12">
        <v>0.0</v>
      </c>
      <c r="D1068" s="69" t="s">
        <v>3694</v>
      </c>
      <c r="E1068" s="70">
        <v>44004.0</v>
      </c>
      <c r="F1068" s="71" t="s">
        <v>4004</v>
      </c>
      <c r="G1068" s="85" t="s">
        <v>4005</v>
      </c>
      <c r="H1068" s="84" t="s">
        <v>4006</v>
      </c>
      <c r="I1068" s="74" t="s">
        <v>19</v>
      </c>
      <c r="J1068" s="75" t="s">
        <v>4007</v>
      </c>
      <c r="K1068" s="82" t="s">
        <v>149</v>
      </c>
      <c r="L1068" s="84" t="s">
        <v>19</v>
      </c>
      <c r="M1068" s="71" t="s">
        <v>4008</v>
      </c>
      <c r="N1068" s="78" t="s">
        <v>4008</v>
      </c>
      <c r="O1068" s="79">
        <v>43895.0</v>
      </c>
      <c r="P1068" s="75">
        <v>2015.0</v>
      </c>
      <c r="Q1068" s="80" t="s">
        <v>3699</v>
      </c>
      <c r="R1068" s="81"/>
      <c r="S1068" s="81"/>
      <c r="T1068" s="81"/>
      <c r="U1068" s="81"/>
      <c r="V1068" s="81"/>
      <c r="W1068" s="81"/>
      <c r="X1068" s="81"/>
      <c r="Y1068" s="81"/>
      <c r="Z1068" s="81"/>
      <c r="AA1068" s="81"/>
      <c r="AB1068" s="81"/>
      <c r="AC1068" s="81"/>
      <c r="AD1068" s="81"/>
      <c r="AE1068" s="81"/>
      <c r="AF1068" s="81"/>
    </row>
    <row r="1069">
      <c r="A1069" s="12">
        <v>13.0</v>
      </c>
      <c r="B1069" s="12">
        <v>1.0</v>
      </c>
      <c r="C1069" s="12">
        <v>0.0</v>
      </c>
      <c r="D1069" s="69" t="s">
        <v>3694</v>
      </c>
      <c r="E1069" s="70">
        <v>44004.0</v>
      </c>
      <c r="F1069" s="71" t="s">
        <v>4009</v>
      </c>
      <c r="G1069" s="85" t="s">
        <v>4010</v>
      </c>
      <c r="H1069" s="84" t="s">
        <v>4011</v>
      </c>
      <c r="I1069" s="74" t="s">
        <v>19</v>
      </c>
      <c r="J1069" s="75" t="s">
        <v>4012</v>
      </c>
      <c r="K1069" s="82" t="s">
        <v>181</v>
      </c>
      <c r="L1069" s="84" t="s">
        <v>4013</v>
      </c>
      <c r="M1069" s="71" t="s">
        <v>30</v>
      </c>
      <c r="N1069" s="78" t="s">
        <v>30</v>
      </c>
      <c r="O1069" s="79">
        <v>43895.0</v>
      </c>
      <c r="P1069" s="75">
        <v>2016.0</v>
      </c>
      <c r="Q1069" s="80" t="s">
        <v>3699</v>
      </c>
      <c r="R1069" s="81"/>
      <c r="S1069" s="81"/>
      <c r="T1069" s="81"/>
      <c r="U1069" s="81"/>
      <c r="V1069" s="81"/>
      <c r="W1069" s="81"/>
      <c r="X1069" s="81"/>
      <c r="Y1069" s="81"/>
      <c r="Z1069" s="81"/>
      <c r="AA1069" s="81"/>
      <c r="AB1069" s="81"/>
      <c r="AC1069" s="81"/>
      <c r="AD1069" s="81"/>
      <c r="AE1069" s="81"/>
      <c r="AF1069" s="81"/>
    </row>
    <row r="1070">
      <c r="A1070" s="12">
        <v>13.0</v>
      </c>
      <c r="B1070" s="12">
        <v>1.0</v>
      </c>
      <c r="C1070" s="12">
        <v>0.0</v>
      </c>
      <c r="D1070" s="69" t="s">
        <v>3694</v>
      </c>
      <c r="E1070" s="70">
        <v>44004.0</v>
      </c>
      <c r="F1070" s="71" t="s">
        <v>4014</v>
      </c>
      <c r="G1070" s="85" t="s">
        <v>4015</v>
      </c>
      <c r="H1070" s="84" t="s">
        <v>4016</v>
      </c>
      <c r="I1070" s="77" t="s">
        <v>4017</v>
      </c>
      <c r="J1070" s="75" t="s">
        <v>4018</v>
      </c>
      <c r="K1070" s="82" t="s">
        <v>1117</v>
      </c>
      <c r="L1070" s="84" t="s">
        <v>19</v>
      </c>
      <c r="M1070" s="71" t="s">
        <v>4019</v>
      </c>
      <c r="N1070" s="78" t="s">
        <v>19</v>
      </c>
      <c r="O1070" s="79">
        <v>43895.0</v>
      </c>
      <c r="P1070" s="75">
        <v>2019.0</v>
      </c>
      <c r="Q1070" s="80" t="s">
        <v>3699</v>
      </c>
      <c r="R1070" s="81"/>
      <c r="S1070" s="81"/>
      <c r="T1070" s="81"/>
      <c r="U1070" s="81"/>
      <c r="V1070" s="81"/>
      <c r="W1070" s="81"/>
      <c r="X1070" s="81"/>
      <c r="Y1070" s="81"/>
      <c r="Z1070" s="81"/>
      <c r="AA1070" s="81"/>
      <c r="AB1070" s="81"/>
      <c r="AC1070" s="81"/>
      <c r="AD1070" s="81"/>
      <c r="AE1070" s="81"/>
      <c r="AF1070" s="81"/>
    </row>
    <row r="1071">
      <c r="A1071" s="95">
        <v>43874.0</v>
      </c>
      <c r="B1071" s="12">
        <v>1.0</v>
      </c>
      <c r="C1071" s="12">
        <v>0.0</v>
      </c>
      <c r="D1071" s="69" t="s">
        <v>3694</v>
      </c>
      <c r="E1071" s="70">
        <v>44004.0</v>
      </c>
      <c r="F1071" s="71" t="s">
        <v>4020</v>
      </c>
      <c r="G1071" s="85" t="s">
        <v>4021</v>
      </c>
      <c r="H1071" s="84" t="s">
        <v>4022</v>
      </c>
      <c r="I1071" s="74" t="s">
        <v>19</v>
      </c>
      <c r="J1071" s="75" t="s">
        <v>4023</v>
      </c>
      <c r="K1071" s="82" t="s">
        <v>181</v>
      </c>
      <c r="L1071" s="84" t="s">
        <v>19</v>
      </c>
      <c r="M1071" s="71" t="s">
        <v>4024</v>
      </c>
      <c r="N1071" s="78" t="s">
        <v>19</v>
      </c>
      <c r="O1071" s="79">
        <v>43898.0</v>
      </c>
      <c r="P1071" s="75">
        <v>2016.0</v>
      </c>
      <c r="Q1071" s="80" t="s">
        <v>3699</v>
      </c>
      <c r="R1071" s="81"/>
      <c r="S1071" s="81"/>
      <c r="T1071" s="81"/>
      <c r="U1071" s="81"/>
      <c r="V1071" s="81"/>
      <c r="W1071" s="81"/>
      <c r="X1071" s="81"/>
      <c r="Y1071" s="81"/>
      <c r="Z1071" s="81"/>
      <c r="AA1071" s="81"/>
      <c r="AB1071" s="81"/>
      <c r="AC1071" s="81"/>
      <c r="AD1071" s="81"/>
      <c r="AE1071" s="81"/>
      <c r="AF1071" s="81"/>
    </row>
    <row r="1072">
      <c r="A1072" s="95">
        <v>43874.0</v>
      </c>
      <c r="B1072" s="12">
        <v>1.0</v>
      </c>
      <c r="C1072" s="12">
        <v>0.0</v>
      </c>
      <c r="D1072" s="69" t="s">
        <v>3694</v>
      </c>
      <c r="E1072" s="70">
        <v>44004.0</v>
      </c>
      <c r="F1072" s="71" t="s">
        <v>4025</v>
      </c>
      <c r="G1072" s="85" t="s">
        <v>4026</v>
      </c>
      <c r="H1072" s="84" t="s">
        <v>4027</v>
      </c>
      <c r="I1072" s="74" t="s">
        <v>19</v>
      </c>
      <c r="J1072" s="76" t="s">
        <v>4028</v>
      </c>
      <c r="K1072" s="82" t="s">
        <v>1360</v>
      </c>
      <c r="L1072" s="84" t="s">
        <v>19</v>
      </c>
      <c r="M1072" s="71" t="s">
        <v>3934</v>
      </c>
      <c r="N1072" s="78" t="s">
        <v>19</v>
      </c>
      <c r="O1072" s="79">
        <v>43901.0</v>
      </c>
      <c r="P1072" s="75">
        <v>2018.0</v>
      </c>
      <c r="Q1072" s="80" t="s">
        <v>3699</v>
      </c>
      <c r="R1072" s="81"/>
      <c r="S1072" s="81"/>
      <c r="T1072" s="81"/>
      <c r="U1072" s="81"/>
      <c r="V1072" s="81"/>
      <c r="W1072" s="81"/>
      <c r="X1072" s="81"/>
      <c r="Y1072" s="81"/>
      <c r="Z1072" s="81"/>
      <c r="AA1072" s="81"/>
      <c r="AB1072" s="81"/>
      <c r="AC1072" s="81"/>
      <c r="AD1072" s="81"/>
      <c r="AE1072" s="81"/>
      <c r="AF1072" s="81"/>
    </row>
    <row r="1073">
      <c r="A1073" s="95">
        <v>43874.0</v>
      </c>
      <c r="B1073" s="12">
        <v>1.0</v>
      </c>
      <c r="C1073" s="12">
        <v>0.0</v>
      </c>
      <c r="D1073" s="69" t="s">
        <v>3694</v>
      </c>
      <c r="E1073" s="70">
        <v>44004.0</v>
      </c>
      <c r="F1073" s="71" t="s">
        <v>4029</v>
      </c>
      <c r="G1073" s="72" t="s">
        <v>4030</v>
      </c>
      <c r="H1073" s="73" t="s">
        <v>4031</v>
      </c>
      <c r="I1073" s="74" t="s">
        <v>19</v>
      </c>
      <c r="J1073" s="76" t="s">
        <v>4032</v>
      </c>
      <c r="K1073" s="82" t="s">
        <v>962</v>
      </c>
      <c r="L1073" s="84" t="s">
        <v>19</v>
      </c>
      <c r="M1073" s="71" t="s">
        <v>4033</v>
      </c>
      <c r="N1073" s="78" t="s">
        <v>19</v>
      </c>
      <c r="O1073" s="79">
        <v>43896.0</v>
      </c>
      <c r="P1073" s="75">
        <v>2019.0</v>
      </c>
      <c r="Q1073" s="80" t="s">
        <v>3699</v>
      </c>
      <c r="R1073" s="81"/>
      <c r="S1073" s="81"/>
      <c r="T1073" s="81"/>
      <c r="U1073" s="81"/>
      <c r="V1073" s="81"/>
      <c r="W1073" s="81"/>
      <c r="X1073" s="81"/>
      <c r="Y1073" s="81"/>
      <c r="Z1073" s="81"/>
      <c r="AA1073" s="81"/>
      <c r="AB1073" s="81"/>
      <c r="AC1073" s="81"/>
      <c r="AD1073" s="81"/>
      <c r="AE1073" s="81"/>
      <c r="AF1073" s="81"/>
    </row>
    <row r="1074">
      <c r="A1074" s="95">
        <v>43874.0</v>
      </c>
      <c r="B1074" s="12">
        <v>1.0</v>
      </c>
      <c r="C1074" s="12">
        <v>0.0</v>
      </c>
      <c r="D1074" s="69" t="s">
        <v>3694</v>
      </c>
      <c r="E1074" s="70">
        <v>44004.0</v>
      </c>
      <c r="F1074" s="71" t="s">
        <v>4034</v>
      </c>
      <c r="G1074" s="85" t="s">
        <v>4035</v>
      </c>
      <c r="H1074" s="84" t="s">
        <v>4036</v>
      </c>
      <c r="I1074" s="74" t="s">
        <v>19</v>
      </c>
      <c r="J1074" s="75" t="s">
        <v>4037</v>
      </c>
      <c r="K1074" s="82" t="s">
        <v>962</v>
      </c>
      <c r="L1074" s="84" t="s">
        <v>19</v>
      </c>
      <c r="M1074" s="71" t="s">
        <v>4038</v>
      </c>
      <c r="N1074" s="78" t="s">
        <v>4038</v>
      </c>
      <c r="O1074" s="79">
        <v>43895.0</v>
      </c>
      <c r="P1074" s="75">
        <v>2018.0</v>
      </c>
      <c r="Q1074" s="80" t="s">
        <v>3699</v>
      </c>
      <c r="R1074" s="81"/>
      <c r="S1074" s="81"/>
      <c r="T1074" s="81"/>
      <c r="U1074" s="81"/>
      <c r="V1074" s="81"/>
      <c r="W1074" s="81"/>
      <c r="X1074" s="81"/>
      <c r="Y1074" s="81"/>
      <c r="Z1074" s="81"/>
      <c r="AA1074" s="81"/>
      <c r="AB1074" s="81"/>
      <c r="AC1074" s="81"/>
      <c r="AD1074" s="81"/>
      <c r="AE1074" s="81"/>
      <c r="AF1074" s="81"/>
    </row>
    <row r="1075">
      <c r="A1075" s="95">
        <v>43874.0</v>
      </c>
      <c r="B1075" s="12">
        <v>1.0</v>
      </c>
      <c r="C1075" s="12">
        <v>0.0</v>
      </c>
      <c r="D1075" s="69" t="s">
        <v>3694</v>
      </c>
      <c r="E1075" s="70">
        <v>44004.0</v>
      </c>
      <c r="F1075" s="71" t="s">
        <v>4039</v>
      </c>
      <c r="G1075" s="85" t="s">
        <v>4040</v>
      </c>
      <c r="H1075" s="84" t="s">
        <v>4041</v>
      </c>
      <c r="I1075" s="74" t="s">
        <v>19</v>
      </c>
      <c r="J1075" s="76" t="s">
        <v>4042</v>
      </c>
      <c r="K1075" s="82" t="s">
        <v>181</v>
      </c>
      <c r="L1075" s="84" t="s">
        <v>19</v>
      </c>
      <c r="M1075" s="71" t="s">
        <v>4043</v>
      </c>
      <c r="N1075" s="78" t="s">
        <v>30</v>
      </c>
      <c r="O1075" s="79">
        <v>43895.0</v>
      </c>
      <c r="P1075" s="75">
        <v>2015.0</v>
      </c>
      <c r="Q1075" s="80" t="s">
        <v>3699</v>
      </c>
      <c r="R1075" s="81"/>
      <c r="S1075" s="81"/>
      <c r="T1075" s="81"/>
      <c r="U1075" s="81"/>
      <c r="V1075" s="81"/>
      <c r="W1075" s="81"/>
      <c r="X1075" s="81"/>
      <c r="Y1075" s="81"/>
      <c r="Z1075" s="81"/>
      <c r="AA1075" s="81"/>
      <c r="AB1075" s="81"/>
      <c r="AC1075" s="81"/>
      <c r="AD1075" s="81"/>
      <c r="AE1075" s="81"/>
      <c r="AF1075" s="81"/>
    </row>
    <row r="1076">
      <c r="A1076" s="95">
        <v>43874.0</v>
      </c>
      <c r="B1076" s="12">
        <v>1.0</v>
      </c>
      <c r="C1076" s="12">
        <v>0.0</v>
      </c>
      <c r="D1076" s="69" t="s">
        <v>3694</v>
      </c>
      <c r="E1076" s="70">
        <v>44004.0</v>
      </c>
      <c r="F1076" s="71" t="s">
        <v>4044</v>
      </c>
      <c r="G1076" s="72" t="s">
        <v>4045</v>
      </c>
      <c r="H1076" s="73" t="s">
        <v>4046</v>
      </c>
      <c r="I1076" s="77" t="s">
        <v>4047</v>
      </c>
      <c r="J1076" s="75" t="s">
        <v>4048</v>
      </c>
      <c r="K1076" s="82" t="s">
        <v>181</v>
      </c>
      <c r="L1076" s="84" t="s">
        <v>19</v>
      </c>
      <c r="M1076" s="71" t="s">
        <v>102</v>
      </c>
      <c r="N1076" s="78" t="s">
        <v>19</v>
      </c>
      <c r="O1076" s="79">
        <v>43901.0</v>
      </c>
      <c r="P1076" s="75">
        <v>2018.0</v>
      </c>
      <c r="Q1076" s="80" t="s">
        <v>3699</v>
      </c>
      <c r="R1076" s="81"/>
      <c r="S1076" s="81"/>
      <c r="T1076" s="81"/>
      <c r="U1076" s="81"/>
      <c r="V1076" s="81"/>
      <c r="W1076" s="81"/>
      <c r="X1076" s="81"/>
      <c r="Y1076" s="81"/>
      <c r="Z1076" s="81"/>
      <c r="AA1076" s="81"/>
      <c r="AB1076" s="81"/>
      <c r="AC1076" s="81"/>
      <c r="AD1076" s="81"/>
      <c r="AE1076" s="81"/>
      <c r="AF1076" s="81"/>
    </row>
    <row r="1077">
      <c r="A1077" s="95">
        <v>43874.0</v>
      </c>
      <c r="B1077" s="12">
        <v>1.0</v>
      </c>
      <c r="C1077" s="12">
        <v>0.0</v>
      </c>
      <c r="D1077" s="69" t="s">
        <v>3694</v>
      </c>
      <c r="E1077" s="70">
        <v>44004.0</v>
      </c>
      <c r="F1077" s="71" t="s">
        <v>4049</v>
      </c>
      <c r="G1077" s="85" t="s">
        <v>4050</v>
      </c>
      <c r="H1077" s="84" t="s">
        <v>4051</v>
      </c>
      <c r="I1077" s="77" t="s">
        <v>4052</v>
      </c>
      <c r="J1077" s="75" t="s">
        <v>4053</v>
      </c>
      <c r="K1077" s="82" t="s">
        <v>181</v>
      </c>
      <c r="L1077" s="84" t="s">
        <v>19</v>
      </c>
      <c r="M1077" s="71" t="s">
        <v>4054</v>
      </c>
      <c r="N1077" s="78" t="s">
        <v>19</v>
      </c>
      <c r="O1077" s="79">
        <v>43897.0</v>
      </c>
      <c r="P1077" s="75">
        <v>2018.0</v>
      </c>
      <c r="Q1077" s="80" t="s">
        <v>3699</v>
      </c>
      <c r="R1077" s="81"/>
      <c r="S1077" s="81"/>
      <c r="T1077" s="81"/>
      <c r="U1077" s="81"/>
      <c r="V1077" s="81"/>
      <c r="W1077" s="81"/>
      <c r="X1077" s="81"/>
      <c r="Y1077" s="81"/>
      <c r="Z1077" s="81"/>
      <c r="AA1077" s="81"/>
      <c r="AB1077" s="81"/>
      <c r="AC1077" s="81"/>
      <c r="AD1077" s="81"/>
      <c r="AE1077" s="81"/>
      <c r="AF1077" s="81"/>
    </row>
    <row r="1078">
      <c r="A1078" s="95">
        <v>43874.0</v>
      </c>
      <c r="B1078" s="12">
        <v>1.0</v>
      </c>
      <c r="C1078" s="12">
        <v>0.0</v>
      </c>
      <c r="D1078" s="69" t="s">
        <v>3694</v>
      </c>
      <c r="E1078" s="70">
        <v>44004.0</v>
      </c>
      <c r="F1078" s="71" t="s">
        <v>4055</v>
      </c>
      <c r="G1078" s="85" t="s">
        <v>4056</v>
      </c>
      <c r="H1078" s="84" t="s">
        <v>4057</v>
      </c>
      <c r="I1078" s="74" t="s">
        <v>19</v>
      </c>
      <c r="J1078" s="76" t="s">
        <v>4058</v>
      </c>
      <c r="K1078" s="82" t="s">
        <v>181</v>
      </c>
      <c r="L1078" s="84" t="s">
        <v>19</v>
      </c>
      <c r="M1078" s="71" t="s">
        <v>1084</v>
      </c>
      <c r="N1078" s="78" t="s">
        <v>19</v>
      </c>
      <c r="O1078" s="79">
        <v>43894.0</v>
      </c>
      <c r="P1078" s="75">
        <v>2019.0</v>
      </c>
      <c r="Q1078" s="80" t="s">
        <v>3699</v>
      </c>
      <c r="R1078" s="81"/>
      <c r="S1078" s="81"/>
      <c r="T1078" s="81"/>
      <c r="U1078" s="81"/>
      <c r="V1078" s="81"/>
      <c r="W1078" s="81"/>
      <c r="X1078" s="81"/>
      <c r="Y1078" s="81"/>
      <c r="Z1078" s="81"/>
      <c r="AA1078" s="81"/>
      <c r="AB1078" s="81"/>
      <c r="AC1078" s="81"/>
      <c r="AD1078" s="81"/>
      <c r="AE1078" s="81"/>
      <c r="AF1078" s="81"/>
    </row>
    <row r="1079">
      <c r="A1079" s="95">
        <v>43874.0</v>
      </c>
      <c r="B1079" s="12">
        <v>1.0</v>
      </c>
      <c r="C1079" s="12">
        <v>0.0</v>
      </c>
      <c r="D1079" s="69" t="s">
        <v>3694</v>
      </c>
      <c r="E1079" s="70">
        <v>44004.0</v>
      </c>
      <c r="F1079" s="71" t="s">
        <v>4059</v>
      </c>
      <c r="G1079" s="72" t="s">
        <v>4060</v>
      </c>
      <c r="H1079" s="73" t="s">
        <v>4061</v>
      </c>
      <c r="I1079" s="74" t="s">
        <v>19</v>
      </c>
      <c r="J1079" s="76" t="s">
        <v>4062</v>
      </c>
      <c r="K1079" s="82" t="s">
        <v>181</v>
      </c>
      <c r="L1079" s="84" t="s">
        <v>19</v>
      </c>
      <c r="M1079" s="71" t="s">
        <v>4063</v>
      </c>
      <c r="N1079" s="78" t="s">
        <v>19</v>
      </c>
      <c r="O1079" s="79">
        <v>43899.0</v>
      </c>
      <c r="P1079" s="75">
        <v>2016.0</v>
      </c>
      <c r="Q1079" s="80" t="s">
        <v>3699</v>
      </c>
      <c r="R1079" s="81"/>
      <c r="S1079" s="81"/>
      <c r="T1079" s="81"/>
      <c r="U1079" s="81"/>
      <c r="V1079" s="81"/>
      <c r="W1079" s="81"/>
      <c r="X1079" s="81"/>
      <c r="Y1079" s="81"/>
      <c r="Z1079" s="81"/>
      <c r="AA1079" s="81"/>
      <c r="AB1079" s="81"/>
      <c r="AC1079" s="81"/>
      <c r="AD1079" s="81"/>
      <c r="AE1079" s="81"/>
      <c r="AF1079" s="81"/>
    </row>
    <row r="1080">
      <c r="A1080" s="95">
        <v>43874.0</v>
      </c>
      <c r="B1080" s="12">
        <v>1.0</v>
      </c>
      <c r="C1080" s="12">
        <v>0.0</v>
      </c>
      <c r="D1080" s="69" t="s">
        <v>3694</v>
      </c>
      <c r="E1080" s="70">
        <v>44004.0</v>
      </c>
      <c r="F1080" s="71" t="s">
        <v>4064</v>
      </c>
      <c r="G1080" s="72" t="s">
        <v>4065</v>
      </c>
      <c r="H1080" s="73" t="s">
        <v>4066</v>
      </c>
      <c r="I1080" s="74" t="s">
        <v>19</v>
      </c>
      <c r="J1080" s="75"/>
      <c r="K1080" s="82" t="s">
        <v>4067</v>
      </c>
      <c r="L1080" s="84" t="s">
        <v>19</v>
      </c>
      <c r="M1080" s="71" t="s">
        <v>921</v>
      </c>
      <c r="N1080" s="78" t="s">
        <v>921</v>
      </c>
      <c r="O1080" s="79">
        <v>43896.0</v>
      </c>
      <c r="P1080" s="75">
        <v>2019.0</v>
      </c>
      <c r="Q1080" s="80" t="s">
        <v>3699</v>
      </c>
      <c r="R1080" s="81"/>
      <c r="S1080" s="81"/>
      <c r="T1080" s="81"/>
      <c r="U1080" s="81"/>
      <c r="V1080" s="81"/>
      <c r="W1080" s="81"/>
      <c r="X1080" s="81"/>
      <c r="Y1080" s="81"/>
      <c r="Z1080" s="81"/>
      <c r="AA1080" s="81"/>
      <c r="AB1080" s="81"/>
      <c r="AC1080" s="81"/>
      <c r="AD1080" s="81"/>
      <c r="AE1080" s="81"/>
      <c r="AF1080" s="81"/>
    </row>
    <row r="1081">
      <c r="A1081" s="95">
        <v>43874.0</v>
      </c>
      <c r="B1081" s="12">
        <v>1.0</v>
      </c>
      <c r="C1081" s="12">
        <v>0.0</v>
      </c>
      <c r="D1081" s="69" t="s">
        <v>3694</v>
      </c>
      <c r="E1081" s="70">
        <v>44004.0</v>
      </c>
      <c r="F1081" s="71" t="s">
        <v>4068</v>
      </c>
      <c r="G1081" s="85" t="s">
        <v>4069</v>
      </c>
      <c r="H1081" s="73" t="s">
        <v>4070</v>
      </c>
      <c r="I1081" s="74" t="s">
        <v>19</v>
      </c>
      <c r="J1081" s="75" t="s">
        <v>4071</v>
      </c>
      <c r="K1081" s="82" t="s">
        <v>39</v>
      </c>
      <c r="L1081" s="84" t="s">
        <v>19</v>
      </c>
      <c r="M1081" s="71" t="s">
        <v>3827</v>
      </c>
      <c r="N1081" s="78" t="s">
        <v>19</v>
      </c>
      <c r="O1081" s="79">
        <v>43899.0</v>
      </c>
      <c r="P1081" s="75">
        <v>2017.0</v>
      </c>
      <c r="Q1081" s="80" t="s">
        <v>3699</v>
      </c>
      <c r="R1081" s="81"/>
      <c r="S1081" s="81"/>
      <c r="T1081" s="81"/>
      <c r="U1081" s="81"/>
      <c r="V1081" s="81"/>
      <c r="W1081" s="81"/>
      <c r="X1081" s="81"/>
      <c r="Y1081" s="81"/>
      <c r="Z1081" s="81"/>
      <c r="AA1081" s="81"/>
      <c r="AB1081" s="81"/>
      <c r="AC1081" s="81"/>
      <c r="AD1081" s="81"/>
      <c r="AE1081" s="81"/>
      <c r="AF1081" s="81"/>
    </row>
    <row r="1082">
      <c r="A1082" s="95">
        <v>43874.0</v>
      </c>
      <c r="B1082" s="12">
        <v>1.0</v>
      </c>
      <c r="C1082" s="12">
        <v>0.0</v>
      </c>
      <c r="D1082" s="69" t="s">
        <v>3694</v>
      </c>
      <c r="E1082" s="70">
        <v>44004.0</v>
      </c>
      <c r="F1082" s="71" t="s">
        <v>4072</v>
      </c>
      <c r="G1082" s="72" t="s">
        <v>4073</v>
      </c>
      <c r="H1082" s="73" t="s">
        <v>4074</v>
      </c>
      <c r="I1082" s="74" t="s">
        <v>19</v>
      </c>
      <c r="J1082" s="76" t="s">
        <v>4075</v>
      </c>
      <c r="K1082" s="82" t="s">
        <v>962</v>
      </c>
      <c r="L1082" s="84" t="s">
        <v>19</v>
      </c>
      <c r="M1082" s="71" t="s">
        <v>4076</v>
      </c>
      <c r="N1082" s="78" t="s">
        <v>19</v>
      </c>
      <c r="O1082" s="79">
        <v>43896.0</v>
      </c>
      <c r="P1082" s="75">
        <v>2020.0</v>
      </c>
      <c r="Q1082" s="80" t="s">
        <v>3699</v>
      </c>
      <c r="R1082" s="81"/>
      <c r="S1082" s="81"/>
      <c r="T1082" s="81"/>
      <c r="U1082" s="81"/>
      <c r="V1082" s="81"/>
      <c r="W1082" s="81"/>
      <c r="X1082" s="81"/>
      <c r="Y1082" s="81"/>
      <c r="Z1082" s="81"/>
      <c r="AA1082" s="81"/>
      <c r="AB1082" s="81"/>
      <c r="AC1082" s="81"/>
      <c r="AD1082" s="81"/>
      <c r="AE1082" s="81"/>
      <c r="AF1082" s="81"/>
    </row>
    <row r="1083">
      <c r="A1083" s="95">
        <v>43874.0</v>
      </c>
      <c r="B1083" s="12">
        <v>1.0</v>
      </c>
      <c r="C1083" s="12">
        <v>0.0</v>
      </c>
      <c r="D1083" s="69" t="s">
        <v>3694</v>
      </c>
      <c r="E1083" s="70">
        <v>44004.0</v>
      </c>
      <c r="F1083" s="71" t="s">
        <v>4077</v>
      </c>
      <c r="G1083" s="72" t="s">
        <v>4078</v>
      </c>
      <c r="H1083" s="73" t="s">
        <v>4079</v>
      </c>
      <c r="I1083" s="74" t="s">
        <v>19</v>
      </c>
      <c r="J1083" s="76" t="s">
        <v>4080</v>
      </c>
      <c r="K1083" s="82" t="s">
        <v>181</v>
      </c>
      <c r="L1083" s="84" t="s">
        <v>19</v>
      </c>
      <c r="M1083" s="71" t="s">
        <v>4076</v>
      </c>
      <c r="N1083" s="78" t="s">
        <v>19</v>
      </c>
      <c r="O1083" s="79">
        <v>43902.0</v>
      </c>
      <c r="P1083" s="75">
        <v>2020.0</v>
      </c>
      <c r="Q1083" s="80" t="s">
        <v>3699</v>
      </c>
      <c r="R1083" s="81"/>
      <c r="S1083" s="81"/>
      <c r="T1083" s="81"/>
      <c r="U1083" s="81"/>
      <c r="V1083" s="81"/>
      <c r="W1083" s="81"/>
      <c r="X1083" s="81"/>
      <c r="Y1083" s="81"/>
      <c r="Z1083" s="81"/>
      <c r="AA1083" s="81"/>
      <c r="AB1083" s="81"/>
      <c r="AC1083" s="81"/>
      <c r="AD1083" s="81"/>
      <c r="AE1083" s="81"/>
      <c r="AF1083" s="81"/>
    </row>
    <row r="1084">
      <c r="A1084" s="95">
        <v>43874.0</v>
      </c>
      <c r="B1084" s="12">
        <v>1.0</v>
      </c>
      <c r="C1084" s="12">
        <v>0.0</v>
      </c>
      <c r="D1084" s="69" t="s">
        <v>3840</v>
      </c>
      <c r="E1084" s="70">
        <v>44004.0</v>
      </c>
      <c r="F1084" s="75" t="s">
        <v>4081</v>
      </c>
      <c r="G1084" s="90" t="s">
        <v>4082</v>
      </c>
      <c r="H1084" s="91" t="s">
        <v>4083</v>
      </c>
      <c r="I1084" s="74" t="s">
        <v>19</v>
      </c>
      <c r="J1084" s="75" t="s">
        <v>4084</v>
      </c>
      <c r="K1084" s="82" t="s">
        <v>1117</v>
      </c>
      <c r="L1084" s="84" t="s">
        <v>19</v>
      </c>
      <c r="M1084" s="71" t="s">
        <v>4085</v>
      </c>
      <c r="N1084" s="78" t="s">
        <v>19</v>
      </c>
      <c r="O1084" s="79">
        <v>43895.0</v>
      </c>
      <c r="P1084" s="75">
        <v>2017.0</v>
      </c>
      <c r="Q1084" s="80" t="s">
        <v>3699</v>
      </c>
      <c r="R1084" s="81"/>
      <c r="S1084" s="81"/>
      <c r="T1084" s="81"/>
      <c r="U1084" s="81"/>
      <c r="V1084" s="81"/>
      <c r="W1084" s="81"/>
      <c r="X1084" s="81"/>
      <c r="Y1084" s="81"/>
      <c r="Z1084" s="81"/>
      <c r="AA1084" s="81"/>
      <c r="AB1084" s="81"/>
      <c r="AC1084" s="81"/>
      <c r="AD1084" s="81"/>
      <c r="AE1084" s="81"/>
      <c r="AF1084" s="81"/>
    </row>
    <row r="1085">
      <c r="A1085" s="95">
        <v>43874.0</v>
      </c>
      <c r="B1085" s="12">
        <v>1.0</v>
      </c>
      <c r="C1085" s="12">
        <v>0.0</v>
      </c>
      <c r="D1085" s="69" t="s">
        <v>3840</v>
      </c>
      <c r="E1085" s="70">
        <v>44004.0</v>
      </c>
      <c r="F1085" s="71" t="s">
        <v>4086</v>
      </c>
      <c r="G1085" s="90" t="s">
        <v>4087</v>
      </c>
      <c r="H1085" s="91" t="s">
        <v>4088</v>
      </c>
      <c r="I1085" s="74" t="s">
        <v>19</v>
      </c>
      <c r="J1085" s="75" t="s">
        <v>4089</v>
      </c>
      <c r="K1085" s="82" t="s">
        <v>181</v>
      </c>
      <c r="L1085" s="84" t="s">
        <v>19</v>
      </c>
      <c r="M1085" s="71" t="s">
        <v>4090</v>
      </c>
      <c r="N1085" s="78" t="s">
        <v>4091</v>
      </c>
      <c r="O1085" s="79">
        <v>43903.0</v>
      </c>
      <c r="P1085" s="75">
        <v>2005.0</v>
      </c>
      <c r="Q1085" s="80" t="s">
        <v>3699</v>
      </c>
      <c r="R1085" s="81"/>
      <c r="S1085" s="81"/>
      <c r="T1085" s="81"/>
      <c r="U1085" s="81"/>
      <c r="V1085" s="81"/>
      <c r="W1085" s="81"/>
      <c r="X1085" s="81"/>
      <c r="Y1085" s="81"/>
      <c r="Z1085" s="81"/>
      <c r="AA1085" s="81"/>
      <c r="AB1085" s="81"/>
      <c r="AC1085" s="81"/>
      <c r="AD1085" s="81"/>
      <c r="AE1085" s="81"/>
      <c r="AF1085" s="81"/>
    </row>
    <row r="1086">
      <c r="A1086" s="95">
        <v>43874.0</v>
      </c>
      <c r="B1086" s="12">
        <v>1.0</v>
      </c>
      <c r="C1086" s="12">
        <v>0.0</v>
      </c>
      <c r="D1086" s="69" t="s">
        <v>3840</v>
      </c>
      <c r="E1086" s="70">
        <v>44004.0</v>
      </c>
      <c r="F1086" s="71" t="s">
        <v>4092</v>
      </c>
      <c r="G1086" s="90" t="s">
        <v>4093</v>
      </c>
      <c r="H1086" s="91" t="s">
        <v>4094</v>
      </c>
      <c r="I1086" s="74" t="s">
        <v>19</v>
      </c>
      <c r="J1086" s="75" t="s">
        <v>4095</v>
      </c>
      <c r="K1086" s="82" t="s">
        <v>181</v>
      </c>
      <c r="L1086" s="84" t="s">
        <v>19</v>
      </c>
      <c r="M1086" s="71" t="s">
        <v>1711</v>
      </c>
      <c r="N1086" s="78" t="s">
        <v>4096</v>
      </c>
      <c r="O1086" s="79">
        <v>43896.0</v>
      </c>
      <c r="P1086" s="75">
        <v>2017.0</v>
      </c>
      <c r="Q1086" s="80" t="s">
        <v>3699</v>
      </c>
      <c r="R1086" s="81"/>
      <c r="S1086" s="81"/>
      <c r="T1086" s="81"/>
      <c r="U1086" s="81"/>
      <c r="V1086" s="81"/>
      <c r="W1086" s="81"/>
      <c r="X1086" s="81"/>
      <c r="Y1086" s="81"/>
      <c r="Z1086" s="81"/>
      <c r="AA1086" s="81"/>
      <c r="AB1086" s="81"/>
      <c r="AC1086" s="81"/>
      <c r="AD1086" s="81"/>
      <c r="AE1086" s="81"/>
      <c r="AF1086" s="81"/>
    </row>
    <row r="1087">
      <c r="A1087" s="95">
        <v>43874.0</v>
      </c>
      <c r="B1087" s="12">
        <v>1.0</v>
      </c>
      <c r="C1087" s="12">
        <v>0.0</v>
      </c>
      <c r="D1087" s="69" t="s">
        <v>3840</v>
      </c>
      <c r="E1087" s="70">
        <v>44004.0</v>
      </c>
      <c r="F1087" s="71" t="s">
        <v>4097</v>
      </c>
      <c r="G1087" s="96" t="s">
        <v>4098</v>
      </c>
      <c r="H1087" s="91" t="s">
        <v>4099</v>
      </c>
      <c r="I1087" s="74" t="s">
        <v>19</v>
      </c>
      <c r="J1087" s="75" t="s">
        <v>4100</v>
      </c>
      <c r="K1087" s="82" t="s">
        <v>181</v>
      </c>
      <c r="L1087" s="84" t="s">
        <v>19</v>
      </c>
      <c r="M1087" s="71" t="s">
        <v>4101</v>
      </c>
      <c r="N1087" s="78" t="s">
        <v>4102</v>
      </c>
      <c r="O1087" s="79">
        <v>43900.0</v>
      </c>
      <c r="P1087" s="75">
        <v>2018.0</v>
      </c>
      <c r="Q1087" s="80" t="s">
        <v>3699</v>
      </c>
      <c r="R1087" s="81"/>
      <c r="S1087" s="81"/>
      <c r="T1087" s="81"/>
      <c r="U1087" s="81"/>
      <c r="V1087" s="81"/>
      <c r="W1087" s="81"/>
      <c r="X1087" s="81"/>
      <c r="Y1087" s="81"/>
      <c r="Z1087" s="81"/>
      <c r="AA1087" s="81"/>
      <c r="AB1087" s="81"/>
      <c r="AC1087" s="81"/>
      <c r="AD1087" s="81"/>
      <c r="AE1087" s="81"/>
      <c r="AF1087" s="81"/>
    </row>
    <row r="1088">
      <c r="A1088" s="95">
        <v>43874.0</v>
      </c>
      <c r="B1088" s="12">
        <v>1.0</v>
      </c>
      <c r="C1088" s="12">
        <v>0.0</v>
      </c>
      <c r="D1088" s="69" t="s">
        <v>3840</v>
      </c>
      <c r="E1088" s="70">
        <v>44004.0</v>
      </c>
      <c r="F1088" s="71" t="s">
        <v>4103</v>
      </c>
      <c r="G1088" s="90" t="s">
        <v>4104</v>
      </c>
      <c r="H1088" s="84" t="s">
        <v>4105</v>
      </c>
      <c r="I1088" s="74" t="s">
        <v>19</v>
      </c>
      <c r="J1088" s="93" t="s">
        <v>4106</v>
      </c>
      <c r="K1088" s="82" t="s">
        <v>86</v>
      </c>
      <c r="L1088" s="84" t="s">
        <v>19</v>
      </c>
      <c r="M1088" s="71" t="s">
        <v>1084</v>
      </c>
      <c r="N1088" s="78" t="s">
        <v>4107</v>
      </c>
      <c r="O1088" s="79">
        <v>43902.0</v>
      </c>
      <c r="P1088" s="75">
        <v>2019.0</v>
      </c>
      <c r="Q1088" s="80" t="s">
        <v>3699</v>
      </c>
      <c r="R1088" s="81"/>
      <c r="S1088" s="81"/>
      <c r="T1088" s="81"/>
      <c r="U1088" s="81"/>
      <c r="V1088" s="81"/>
      <c r="W1088" s="81"/>
      <c r="X1088" s="81"/>
      <c r="Y1088" s="81"/>
      <c r="Z1088" s="81"/>
      <c r="AA1088" s="81"/>
      <c r="AB1088" s="81"/>
      <c r="AC1088" s="81"/>
      <c r="AD1088" s="81"/>
      <c r="AE1088" s="81"/>
      <c r="AF1088" s="81"/>
    </row>
    <row r="1089">
      <c r="A1089" s="95">
        <v>43874.0</v>
      </c>
      <c r="B1089" s="12">
        <v>1.0</v>
      </c>
      <c r="C1089" s="12">
        <v>0.0</v>
      </c>
      <c r="D1089" s="69" t="s">
        <v>3840</v>
      </c>
      <c r="E1089" s="70">
        <v>44004.0</v>
      </c>
      <c r="F1089" s="71" t="s">
        <v>4108</v>
      </c>
      <c r="G1089" s="90" t="s">
        <v>4109</v>
      </c>
      <c r="H1089" s="84" t="s">
        <v>4110</v>
      </c>
      <c r="I1089" s="74" t="s">
        <v>19</v>
      </c>
      <c r="J1089" s="75" t="s">
        <v>4111</v>
      </c>
      <c r="K1089" s="82" t="s">
        <v>181</v>
      </c>
      <c r="L1089" s="84" t="s">
        <v>19</v>
      </c>
      <c r="M1089" s="71" t="s">
        <v>4112</v>
      </c>
      <c r="N1089" s="78" t="s">
        <v>19</v>
      </c>
      <c r="O1089" s="79">
        <v>43896.0</v>
      </c>
      <c r="P1089" s="75" t="s">
        <v>19</v>
      </c>
      <c r="Q1089" s="80" t="s">
        <v>3699</v>
      </c>
      <c r="R1089" s="81"/>
      <c r="S1089" s="81"/>
      <c r="T1089" s="81"/>
      <c r="U1089" s="81"/>
      <c r="V1089" s="81"/>
      <c r="W1089" s="81"/>
      <c r="X1089" s="81"/>
      <c r="Y1089" s="81"/>
      <c r="Z1089" s="81"/>
      <c r="AA1089" s="81"/>
      <c r="AB1089" s="81"/>
      <c r="AC1089" s="81"/>
      <c r="AD1089" s="81"/>
      <c r="AE1089" s="81"/>
      <c r="AF1089" s="81"/>
    </row>
    <row r="1090">
      <c r="A1090" s="95">
        <v>43874.0</v>
      </c>
      <c r="B1090" s="12">
        <v>1.0</v>
      </c>
      <c r="C1090" s="12">
        <v>0.0</v>
      </c>
      <c r="D1090" s="69" t="s">
        <v>3840</v>
      </c>
      <c r="E1090" s="70">
        <v>44004.0</v>
      </c>
      <c r="F1090" s="71" t="s">
        <v>4113</v>
      </c>
      <c r="G1090" s="90" t="s">
        <v>4114</v>
      </c>
      <c r="H1090" s="84" t="s">
        <v>4115</v>
      </c>
      <c r="I1090" s="74" t="s">
        <v>19</v>
      </c>
      <c r="J1090" s="75" t="s">
        <v>4116</v>
      </c>
      <c r="K1090" s="82" t="s">
        <v>962</v>
      </c>
      <c r="L1090" s="84" t="s">
        <v>19</v>
      </c>
      <c r="M1090" s="71" t="s">
        <v>4117</v>
      </c>
      <c r="N1090" s="78" t="s">
        <v>19</v>
      </c>
      <c r="O1090" s="79">
        <v>43896.0</v>
      </c>
      <c r="P1090" s="75" t="s">
        <v>19</v>
      </c>
      <c r="Q1090" s="80" t="s">
        <v>3699</v>
      </c>
      <c r="R1090" s="81"/>
      <c r="S1090" s="81"/>
      <c r="T1090" s="81"/>
      <c r="U1090" s="81"/>
      <c r="V1090" s="81"/>
      <c r="W1090" s="81"/>
      <c r="X1090" s="81"/>
      <c r="Y1090" s="81"/>
      <c r="Z1090" s="81"/>
      <c r="AA1090" s="81"/>
      <c r="AB1090" s="81"/>
      <c r="AC1090" s="81"/>
      <c r="AD1090" s="81"/>
      <c r="AE1090" s="81"/>
      <c r="AF1090" s="81"/>
    </row>
    <row r="1091">
      <c r="A1091" s="12">
        <v>1.0</v>
      </c>
      <c r="B1091" s="12">
        <v>0.0</v>
      </c>
      <c r="C1091" s="12">
        <v>0.0</v>
      </c>
      <c r="D1091" s="69" t="s">
        <v>3840</v>
      </c>
      <c r="E1091" s="70">
        <v>44004.0</v>
      </c>
      <c r="F1091" s="71" t="s">
        <v>4118</v>
      </c>
      <c r="G1091" s="90" t="s">
        <v>4119</v>
      </c>
      <c r="H1091" s="84" t="s">
        <v>4120</v>
      </c>
      <c r="I1091" s="74" t="s">
        <v>19</v>
      </c>
      <c r="J1091" s="75" t="s">
        <v>4121</v>
      </c>
      <c r="K1091" s="82" t="s">
        <v>181</v>
      </c>
      <c r="L1091" s="84" t="s">
        <v>19</v>
      </c>
      <c r="M1091" s="71" t="s">
        <v>4122</v>
      </c>
      <c r="N1091" s="78" t="s">
        <v>19</v>
      </c>
      <c r="O1091" s="79">
        <v>43895.0</v>
      </c>
      <c r="P1091" s="75" t="s">
        <v>19</v>
      </c>
      <c r="Q1091" s="80" t="s">
        <v>3699</v>
      </c>
      <c r="R1091" s="81"/>
      <c r="S1091" s="81"/>
      <c r="T1091" s="81"/>
      <c r="U1091" s="81"/>
      <c r="V1091" s="81"/>
      <c r="W1091" s="81"/>
      <c r="X1091" s="81"/>
      <c r="Y1091" s="81"/>
      <c r="Z1091" s="81"/>
      <c r="AA1091" s="81"/>
      <c r="AB1091" s="81"/>
      <c r="AC1091" s="81"/>
      <c r="AD1091" s="81"/>
      <c r="AE1091" s="81"/>
      <c r="AF1091" s="81"/>
    </row>
    <row r="1092">
      <c r="A1092" s="12">
        <v>1.0</v>
      </c>
      <c r="B1092" s="12">
        <v>0.0</v>
      </c>
      <c r="C1092" s="12">
        <v>0.0</v>
      </c>
      <c r="D1092" s="69" t="s">
        <v>3840</v>
      </c>
      <c r="E1092" s="70">
        <v>44004.0</v>
      </c>
      <c r="F1092" s="71" t="s">
        <v>4123</v>
      </c>
      <c r="G1092" s="90" t="s">
        <v>4124</v>
      </c>
      <c r="H1092" s="84" t="s">
        <v>4125</v>
      </c>
      <c r="I1092" s="74" t="s">
        <v>19</v>
      </c>
      <c r="J1092" s="75" t="s">
        <v>4126</v>
      </c>
      <c r="K1092" s="82" t="s">
        <v>181</v>
      </c>
      <c r="L1092" s="84" t="s">
        <v>19</v>
      </c>
      <c r="M1092" s="71" t="s">
        <v>19</v>
      </c>
      <c r="N1092" s="78" t="s">
        <v>19</v>
      </c>
      <c r="O1092" s="79">
        <v>43896.0</v>
      </c>
      <c r="P1092" s="75" t="s">
        <v>19</v>
      </c>
      <c r="Q1092" s="80" t="s">
        <v>3699</v>
      </c>
      <c r="R1092" s="81"/>
      <c r="S1092" s="81"/>
      <c r="T1092" s="81"/>
      <c r="U1092" s="81"/>
      <c r="V1092" s="81"/>
      <c r="W1092" s="81"/>
      <c r="X1092" s="81"/>
      <c r="Y1092" s="81"/>
      <c r="Z1092" s="81"/>
      <c r="AA1092" s="81"/>
      <c r="AB1092" s="81"/>
      <c r="AC1092" s="81"/>
      <c r="AD1092" s="81"/>
      <c r="AE1092" s="81"/>
      <c r="AF1092" s="81"/>
    </row>
    <row r="1093">
      <c r="A1093" s="12">
        <v>1.0</v>
      </c>
      <c r="B1093" s="12">
        <v>0.0</v>
      </c>
      <c r="C1093" s="12">
        <v>0.0</v>
      </c>
      <c r="D1093" s="69" t="s">
        <v>3840</v>
      </c>
      <c r="E1093" s="70">
        <v>44004.0</v>
      </c>
      <c r="F1093" s="71" t="s">
        <v>4127</v>
      </c>
      <c r="G1093" s="90" t="s">
        <v>4128</v>
      </c>
      <c r="H1093" s="84" t="s">
        <v>4129</v>
      </c>
      <c r="I1093" s="74" t="s">
        <v>19</v>
      </c>
      <c r="J1093" s="75" t="s">
        <v>4130</v>
      </c>
      <c r="K1093" s="82" t="s">
        <v>962</v>
      </c>
      <c r="L1093" s="84" t="s">
        <v>19</v>
      </c>
      <c r="M1093" s="71" t="s">
        <v>3773</v>
      </c>
      <c r="N1093" s="78" t="s">
        <v>19</v>
      </c>
      <c r="O1093" s="79">
        <v>43898.0</v>
      </c>
      <c r="P1093" s="75" t="s">
        <v>19</v>
      </c>
      <c r="Q1093" s="80" t="s">
        <v>3699</v>
      </c>
      <c r="R1093" s="81"/>
      <c r="S1093" s="81"/>
      <c r="T1093" s="81"/>
      <c r="U1093" s="81"/>
      <c r="V1093" s="81"/>
      <c r="W1093" s="81"/>
      <c r="X1093" s="81"/>
      <c r="Y1093" s="81"/>
      <c r="Z1093" s="81"/>
      <c r="AA1093" s="81"/>
      <c r="AB1093" s="81"/>
      <c r="AC1093" s="81"/>
      <c r="AD1093" s="81"/>
      <c r="AE1093" s="81"/>
      <c r="AF1093" s="81"/>
    </row>
    <row r="1094">
      <c r="A1094" s="12">
        <v>1.0</v>
      </c>
      <c r="B1094" s="12">
        <v>0.0</v>
      </c>
      <c r="C1094" s="12">
        <v>0.0</v>
      </c>
      <c r="D1094" s="69" t="s">
        <v>3840</v>
      </c>
      <c r="E1094" s="70">
        <v>44004.0</v>
      </c>
      <c r="F1094" s="71" t="s">
        <v>4131</v>
      </c>
      <c r="G1094" s="90" t="s">
        <v>4132</v>
      </c>
      <c r="H1094" s="84" t="s">
        <v>4133</v>
      </c>
      <c r="I1094" s="74" t="s">
        <v>19</v>
      </c>
      <c r="J1094" s="75" t="s">
        <v>4134</v>
      </c>
      <c r="K1094" s="82" t="s">
        <v>3916</v>
      </c>
      <c r="L1094" s="84" t="s">
        <v>19</v>
      </c>
      <c r="M1094" s="71" t="s">
        <v>4135</v>
      </c>
      <c r="N1094" s="78" t="s">
        <v>19</v>
      </c>
      <c r="O1094" s="79">
        <v>43896.0</v>
      </c>
      <c r="P1094" s="75" t="s">
        <v>19</v>
      </c>
      <c r="Q1094" s="80" t="s">
        <v>3699</v>
      </c>
      <c r="R1094" s="81"/>
      <c r="S1094" s="81"/>
      <c r="T1094" s="81"/>
      <c r="U1094" s="81"/>
      <c r="V1094" s="81"/>
      <c r="W1094" s="81"/>
      <c r="X1094" s="81"/>
      <c r="Y1094" s="81"/>
      <c r="Z1094" s="81"/>
      <c r="AA1094" s="81"/>
      <c r="AB1094" s="81"/>
      <c r="AC1094" s="81"/>
      <c r="AD1094" s="81"/>
      <c r="AE1094" s="81"/>
      <c r="AF1094" s="81"/>
    </row>
    <row r="1095">
      <c r="A1095" s="12">
        <v>1.0</v>
      </c>
      <c r="B1095" s="12">
        <v>0.0</v>
      </c>
      <c r="C1095" s="12">
        <v>0.0</v>
      </c>
      <c r="D1095" s="69" t="s">
        <v>3840</v>
      </c>
      <c r="E1095" s="70">
        <v>44004.0</v>
      </c>
      <c r="F1095" s="71" t="s">
        <v>4136</v>
      </c>
      <c r="G1095" s="90" t="s">
        <v>4137</v>
      </c>
      <c r="H1095" s="84" t="s">
        <v>4138</v>
      </c>
      <c r="I1095" s="74" t="s">
        <v>19</v>
      </c>
      <c r="J1095" s="75" t="s">
        <v>30</v>
      </c>
      <c r="K1095" s="82" t="s">
        <v>181</v>
      </c>
      <c r="L1095" s="84" t="s">
        <v>19</v>
      </c>
      <c r="M1095" s="71" t="s">
        <v>19</v>
      </c>
      <c r="N1095" s="78" t="s">
        <v>19</v>
      </c>
      <c r="O1095" s="79">
        <v>43895.0</v>
      </c>
      <c r="P1095" s="75" t="s">
        <v>19</v>
      </c>
      <c r="Q1095" s="80" t="s">
        <v>3699</v>
      </c>
      <c r="R1095" s="81"/>
      <c r="S1095" s="81"/>
      <c r="T1095" s="81"/>
      <c r="U1095" s="81"/>
      <c r="V1095" s="81"/>
      <c r="W1095" s="81"/>
      <c r="X1095" s="81"/>
      <c r="Y1095" s="81"/>
      <c r="Z1095" s="81"/>
      <c r="AA1095" s="81"/>
      <c r="AB1095" s="81"/>
      <c r="AC1095" s="81"/>
      <c r="AD1095" s="81"/>
      <c r="AE1095" s="81"/>
      <c r="AF1095" s="81"/>
    </row>
    <row r="1096">
      <c r="A1096" s="12">
        <v>1.0</v>
      </c>
      <c r="B1096" s="12">
        <v>0.0</v>
      </c>
      <c r="C1096" s="12">
        <v>0.0</v>
      </c>
      <c r="D1096" s="69" t="s">
        <v>3840</v>
      </c>
      <c r="E1096" s="70">
        <v>44004.0</v>
      </c>
      <c r="F1096" s="71" t="s">
        <v>4139</v>
      </c>
      <c r="G1096" s="90" t="s">
        <v>4140</v>
      </c>
      <c r="H1096" s="84" t="s">
        <v>4141</v>
      </c>
      <c r="I1096" s="74" t="s">
        <v>19</v>
      </c>
      <c r="J1096" s="75" t="s">
        <v>30</v>
      </c>
      <c r="K1096" s="82" t="s">
        <v>4142</v>
      </c>
      <c r="L1096" s="84" t="s">
        <v>19</v>
      </c>
      <c r="M1096" s="71" t="s">
        <v>19</v>
      </c>
      <c r="N1096" s="78" t="s">
        <v>19</v>
      </c>
      <c r="O1096" s="79">
        <v>43895.0</v>
      </c>
      <c r="P1096" s="75" t="s">
        <v>19</v>
      </c>
      <c r="Q1096" s="80" t="s">
        <v>3699</v>
      </c>
      <c r="R1096" s="81"/>
      <c r="S1096" s="81"/>
      <c r="T1096" s="81"/>
      <c r="U1096" s="81"/>
      <c r="V1096" s="81"/>
      <c r="W1096" s="81"/>
      <c r="X1096" s="81"/>
      <c r="Y1096" s="81"/>
      <c r="Z1096" s="81"/>
      <c r="AA1096" s="81"/>
      <c r="AB1096" s="81"/>
      <c r="AC1096" s="81"/>
      <c r="AD1096" s="81"/>
      <c r="AE1096" s="81"/>
      <c r="AF1096" s="81"/>
    </row>
    <row r="1097">
      <c r="A1097" s="12">
        <v>1.0</v>
      </c>
      <c r="B1097" s="12">
        <v>0.0</v>
      </c>
      <c r="C1097" s="12">
        <v>0.0</v>
      </c>
      <c r="D1097" s="69" t="s">
        <v>3840</v>
      </c>
      <c r="E1097" s="70">
        <v>44004.0</v>
      </c>
      <c r="F1097" s="71" t="s">
        <v>4143</v>
      </c>
      <c r="G1097" s="90" t="s">
        <v>4144</v>
      </c>
      <c r="H1097" s="84" t="s">
        <v>4145</v>
      </c>
      <c r="I1097" s="74" t="s">
        <v>19</v>
      </c>
      <c r="J1097" s="75" t="s">
        <v>4146</v>
      </c>
      <c r="K1097" s="82" t="s">
        <v>4147</v>
      </c>
      <c r="L1097" s="84" t="s">
        <v>19</v>
      </c>
      <c r="M1097" s="71" t="s">
        <v>4148</v>
      </c>
      <c r="N1097" s="78" t="s">
        <v>19</v>
      </c>
      <c r="O1097" s="79">
        <v>43895.0</v>
      </c>
      <c r="P1097" s="75" t="s">
        <v>19</v>
      </c>
      <c r="Q1097" s="80" t="s">
        <v>3699</v>
      </c>
      <c r="R1097" s="81"/>
      <c r="S1097" s="81"/>
      <c r="T1097" s="81"/>
      <c r="U1097" s="81"/>
      <c r="V1097" s="81"/>
      <c r="W1097" s="81"/>
      <c r="X1097" s="81"/>
      <c r="Y1097" s="81"/>
      <c r="Z1097" s="81"/>
      <c r="AA1097" s="81"/>
      <c r="AB1097" s="81"/>
      <c r="AC1097" s="81"/>
      <c r="AD1097" s="81"/>
      <c r="AE1097" s="81"/>
      <c r="AF1097" s="81"/>
    </row>
    <row r="1098">
      <c r="A1098" s="12">
        <v>1.0</v>
      </c>
      <c r="B1098" s="12">
        <v>0.0</v>
      </c>
      <c r="C1098" s="12">
        <v>0.0</v>
      </c>
      <c r="D1098" s="69" t="s">
        <v>3840</v>
      </c>
      <c r="E1098" s="70">
        <v>44004.0</v>
      </c>
      <c r="F1098" s="71" t="s">
        <v>4149</v>
      </c>
      <c r="G1098" s="90" t="s">
        <v>4150</v>
      </c>
      <c r="H1098" s="84" t="s">
        <v>4151</v>
      </c>
      <c r="I1098" s="74" t="s">
        <v>19</v>
      </c>
      <c r="J1098" s="75" t="s">
        <v>19</v>
      </c>
      <c r="K1098" s="82" t="s">
        <v>962</v>
      </c>
      <c r="L1098" s="84" t="s">
        <v>19</v>
      </c>
      <c r="M1098" s="71" t="s">
        <v>19</v>
      </c>
      <c r="N1098" s="78" t="s">
        <v>19</v>
      </c>
      <c r="O1098" s="79">
        <v>43896.0</v>
      </c>
      <c r="P1098" s="75" t="s">
        <v>19</v>
      </c>
      <c r="Q1098" s="80" t="s">
        <v>3699</v>
      </c>
      <c r="R1098" s="81"/>
      <c r="S1098" s="81"/>
      <c r="T1098" s="81"/>
      <c r="U1098" s="81"/>
      <c r="V1098" s="81"/>
      <c r="W1098" s="81"/>
      <c r="X1098" s="81"/>
      <c r="Y1098" s="81"/>
      <c r="Z1098" s="81"/>
      <c r="AA1098" s="81"/>
      <c r="AB1098" s="81"/>
      <c r="AC1098" s="81"/>
      <c r="AD1098" s="81"/>
      <c r="AE1098" s="81"/>
      <c r="AF1098" s="81"/>
    </row>
    <row r="1099">
      <c r="A1099" s="12">
        <v>1.0</v>
      </c>
      <c r="B1099" s="12">
        <v>0.0</v>
      </c>
      <c r="C1099" s="12">
        <v>0.0</v>
      </c>
      <c r="D1099" s="69" t="s">
        <v>3840</v>
      </c>
      <c r="E1099" s="70">
        <v>44004.0</v>
      </c>
      <c r="F1099" s="71" t="s">
        <v>4152</v>
      </c>
      <c r="G1099" s="90" t="s">
        <v>4153</v>
      </c>
      <c r="H1099" s="84" t="s">
        <v>4154</v>
      </c>
      <c r="I1099" s="74" t="s">
        <v>19</v>
      </c>
      <c r="J1099" s="75" t="s">
        <v>4155</v>
      </c>
      <c r="K1099" s="82" t="s">
        <v>3923</v>
      </c>
      <c r="L1099" s="84" t="s">
        <v>19</v>
      </c>
      <c r="M1099" s="71" t="s">
        <v>19</v>
      </c>
      <c r="N1099" s="78" t="s">
        <v>19</v>
      </c>
      <c r="O1099" s="79">
        <v>43895.0</v>
      </c>
      <c r="P1099" s="75" t="s">
        <v>19</v>
      </c>
      <c r="Q1099" s="80" t="s">
        <v>3699</v>
      </c>
      <c r="R1099" s="81"/>
      <c r="S1099" s="81"/>
      <c r="T1099" s="81"/>
      <c r="U1099" s="81"/>
      <c r="V1099" s="81"/>
      <c r="W1099" s="81"/>
      <c r="X1099" s="81"/>
      <c r="Y1099" s="81"/>
      <c r="Z1099" s="81"/>
      <c r="AA1099" s="81"/>
      <c r="AB1099" s="81"/>
      <c r="AC1099" s="81"/>
      <c r="AD1099" s="81"/>
      <c r="AE1099" s="81"/>
      <c r="AF1099" s="81"/>
    </row>
    <row r="1100">
      <c r="A1100" s="12">
        <v>1.0</v>
      </c>
      <c r="B1100" s="12">
        <v>0.0</v>
      </c>
      <c r="C1100" s="12">
        <v>0.0</v>
      </c>
      <c r="D1100" s="69" t="s">
        <v>3840</v>
      </c>
      <c r="E1100" s="70">
        <v>44004.0</v>
      </c>
      <c r="F1100" s="71" t="s">
        <v>4156</v>
      </c>
      <c r="G1100" s="97" t="s">
        <v>4157</v>
      </c>
      <c r="H1100" s="84" t="s">
        <v>4158</v>
      </c>
      <c r="I1100" s="74" t="s">
        <v>19</v>
      </c>
      <c r="J1100" s="75" t="s">
        <v>30</v>
      </c>
      <c r="K1100" s="82" t="s">
        <v>86</v>
      </c>
      <c r="L1100" s="84" t="s">
        <v>19</v>
      </c>
      <c r="M1100" s="71" t="s">
        <v>4159</v>
      </c>
      <c r="N1100" s="78" t="s">
        <v>19</v>
      </c>
      <c r="O1100" s="79">
        <v>43895.0</v>
      </c>
      <c r="P1100" s="75" t="s">
        <v>19</v>
      </c>
      <c r="Q1100" s="80" t="s">
        <v>3699</v>
      </c>
      <c r="R1100" s="81"/>
      <c r="S1100" s="81"/>
      <c r="T1100" s="81"/>
      <c r="U1100" s="81"/>
      <c r="V1100" s="81"/>
      <c r="W1100" s="81"/>
      <c r="X1100" s="81"/>
      <c r="Y1100" s="81"/>
      <c r="Z1100" s="81"/>
      <c r="AA1100" s="81"/>
      <c r="AB1100" s="81"/>
      <c r="AC1100" s="81"/>
      <c r="AD1100" s="81"/>
      <c r="AE1100" s="81"/>
      <c r="AF1100" s="81"/>
    </row>
    <row r="1101">
      <c r="A1101" s="12">
        <v>1.0</v>
      </c>
      <c r="B1101" s="12">
        <v>0.0</v>
      </c>
      <c r="C1101" s="12">
        <v>0.0</v>
      </c>
      <c r="D1101" s="69" t="s">
        <v>3840</v>
      </c>
      <c r="E1101" s="70">
        <v>44004.0</v>
      </c>
      <c r="F1101" s="71" t="s">
        <v>4160</v>
      </c>
      <c r="G1101" s="90" t="s">
        <v>4161</v>
      </c>
      <c r="H1101" s="84" t="s">
        <v>4162</v>
      </c>
      <c r="I1101" s="74" t="s">
        <v>19</v>
      </c>
      <c r="J1101" s="75" t="s">
        <v>24</v>
      </c>
      <c r="K1101" s="82" t="s">
        <v>962</v>
      </c>
      <c r="L1101" s="84" t="s">
        <v>19</v>
      </c>
      <c r="M1101" s="71" t="s">
        <v>19</v>
      </c>
      <c r="N1101" s="78" t="s">
        <v>19</v>
      </c>
      <c r="O1101" s="79">
        <v>43894.0</v>
      </c>
      <c r="P1101" s="75" t="s">
        <v>19</v>
      </c>
      <c r="Q1101" s="80" t="s">
        <v>3699</v>
      </c>
      <c r="R1101" s="81"/>
      <c r="S1101" s="81"/>
      <c r="T1101" s="81"/>
      <c r="U1101" s="81"/>
      <c r="V1101" s="81"/>
      <c r="W1101" s="81"/>
      <c r="X1101" s="81"/>
      <c r="Y1101" s="81"/>
      <c r="Z1101" s="81"/>
      <c r="AA1101" s="81"/>
      <c r="AB1101" s="81"/>
      <c r="AC1101" s="81"/>
      <c r="AD1101" s="81"/>
      <c r="AE1101" s="81"/>
      <c r="AF1101" s="81"/>
    </row>
    <row r="1102">
      <c r="A1102" s="12">
        <v>1.0</v>
      </c>
      <c r="B1102" s="12">
        <v>0.0</v>
      </c>
      <c r="C1102" s="12">
        <v>0.0</v>
      </c>
      <c r="D1102" s="69" t="s">
        <v>3840</v>
      </c>
      <c r="E1102" s="70">
        <v>44004.0</v>
      </c>
      <c r="F1102" s="71" t="s">
        <v>4163</v>
      </c>
      <c r="G1102" s="85" t="s">
        <v>4164</v>
      </c>
      <c r="H1102" s="84" t="s">
        <v>4165</v>
      </c>
      <c r="I1102" s="74" t="s">
        <v>19</v>
      </c>
      <c r="J1102" s="75" t="s">
        <v>4166</v>
      </c>
      <c r="K1102" s="82" t="s">
        <v>181</v>
      </c>
      <c r="L1102" s="84" t="s">
        <v>19</v>
      </c>
      <c r="M1102" s="71" t="s">
        <v>4167</v>
      </c>
      <c r="N1102" s="78" t="s">
        <v>19</v>
      </c>
      <c r="O1102" s="79">
        <v>43895.0</v>
      </c>
      <c r="P1102" s="75" t="s">
        <v>19</v>
      </c>
      <c r="Q1102" s="80" t="s">
        <v>3699</v>
      </c>
      <c r="R1102" s="81"/>
      <c r="S1102" s="81"/>
      <c r="T1102" s="81"/>
      <c r="U1102" s="81"/>
      <c r="V1102" s="81"/>
      <c r="W1102" s="81"/>
      <c r="X1102" s="81"/>
      <c r="Y1102" s="81"/>
      <c r="Z1102" s="81"/>
      <c r="AA1102" s="81"/>
      <c r="AB1102" s="81"/>
      <c r="AC1102" s="81"/>
      <c r="AD1102" s="81"/>
      <c r="AE1102" s="81"/>
      <c r="AF1102" s="81"/>
    </row>
    <row r="1103">
      <c r="A1103" s="12">
        <v>1.0</v>
      </c>
      <c r="B1103" s="12">
        <v>0.0</v>
      </c>
      <c r="C1103" s="12">
        <v>0.0</v>
      </c>
      <c r="D1103" s="69" t="s">
        <v>3840</v>
      </c>
      <c r="E1103" s="70">
        <v>44004.0</v>
      </c>
      <c r="F1103" s="71" t="s">
        <v>4168</v>
      </c>
      <c r="G1103" s="90" t="s">
        <v>4169</v>
      </c>
      <c r="H1103" s="84" t="s">
        <v>4170</v>
      </c>
      <c r="I1103" s="74" t="s">
        <v>19</v>
      </c>
      <c r="J1103" s="75" t="s">
        <v>30</v>
      </c>
      <c r="K1103" s="82" t="s">
        <v>181</v>
      </c>
      <c r="L1103" s="84" t="s">
        <v>19</v>
      </c>
      <c r="M1103" s="71" t="s">
        <v>3661</v>
      </c>
      <c r="N1103" s="78" t="s">
        <v>4171</v>
      </c>
      <c r="O1103" s="79">
        <v>43898.0</v>
      </c>
      <c r="P1103" s="75">
        <v>2012.0</v>
      </c>
      <c r="Q1103" s="80" t="s">
        <v>3699</v>
      </c>
      <c r="R1103" s="81"/>
      <c r="S1103" s="81"/>
      <c r="T1103" s="81"/>
      <c r="U1103" s="81"/>
      <c r="V1103" s="81"/>
      <c r="W1103" s="81"/>
      <c r="X1103" s="81"/>
      <c r="Y1103" s="81"/>
      <c r="Z1103" s="81"/>
      <c r="AA1103" s="81"/>
      <c r="AB1103" s="81"/>
      <c r="AC1103" s="81"/>
      <c r="AD1103" s="81"/>
      <c r="AE1103" s="81"/>
      <c r="AF1103" s="81"/>
    </row>
    <row r="1104">
      <c r="A1104" s="12">
        <v>1.0</v>
      </c>
      <c r="B1104" s="12">
        <v>0.0</v>
      </c>
      <c r="C1104" s="12">
        <v>0.0</v>
      </c>
      <c r="D1104" s="69" t="s">
        <v>3840</v>
      </c>
      <c r="E1104" s="70">
        <v>44004.0</v>
      </c>
      <c r="F1104" s="71" t="s">
        <v>4172</v>
      </c>
      <c r="G1104" s="90" t="s">
        <v>4173</v>
      </c>
      <c r="H1104" s="84" t="s">
        <v>4174</v>
      </c>
      <c r="I1104" s="74" t="s">
        <v>19</v>
      </c>
      <c r="J1104" s="75" t="s">
        <v>4175</v>
      </c>
      <c r="K1104" s="82" t="s">
        <v>962</v>
      </c>
      <c r="L1104" s="84" t="s">
        <v>19</v>
      </c>
      <c r="M1104" s="71" t="s">
        <v>4176</v>
      </c>
      <c r="N1104" s="78" t="s">
        <v>19</v>
      </c>
      <c r="O1104" s="79">
        <v>43897.0</v>
      </c>
      <c r="P1104" s="75" t="s">
        <v>19</v>
      </c>
      <c r="Q1104" s="80" t="s">
        <v>3699</v>
      </c>
      <c r="R1104" s="81"/>
      <c r="S1104" s="81"/>
      <c r="T1104" s="81"/>
      <c r="U1104" s="81"/>
      <c r="V1104" s="81"/>
      <c r="W1104" s="81"/>
      <c r="X1104" s="81"/>
      <c r="Y1104" s="81"/>
      <c r="Z1104" s="81"/>
      <c r="AA1104" s="81"/>
      <c r="AB1104" s="81"/>
      <c r="AC1104" s="81"/>
      <c r="AD1104" s="81"/>
      <c r="AE1104" s="81"/>
      <c r="AF1104" s="81"/>
    </row>
    <row r="1105">
      <c r="A1105" s="12">
        <v>1.0</v>
      </c>
      <c r="B1105" s="12">
        <v>0.0</v>
      </c>
      <c r="C1105" s="12">
        <v>0.0</v>
      </c>
      <c r="D1105" s="69" t="s">
        <v>3840</v>
      </c>
      <c r="E1105" s="70">
        <v>44004.0</v>
      </c>
      <c r="F1105" s="71" t="s">
        <v>4177</v>
      </c>
      <c r="G1105" s="90" t="s">
        <v>4178</v>
      </c>
      <c r="H1105" s="84" t="s">
        <v>4179</v>
      </c>
      <c r="I1105" s="74" t="s">
        <v>19</v>
      </c>
      <c r="J1105" s="75" t="s">
        <v>4180</v>
      </c>
      <c r="K1105" s="82" t="s">
        <v>181</v>
      </c>
      <c r="L1105" s="84" t="s">
        <v>19</v>
      </c>
      <c r="M1105" s="71" t="s">
        <v>4181</v>
      </c>
      <c r="N1105" s="78" t="s">
        <v>4182</v>
      </c>
      <c r="O1105" s="79">
        <v>43895.0</v>
      </c>
      <c r="P1105" s="75">
        <v>2013.0</v>
      </c>
      <c r="Q1105" s="80" t="s">
        <v>3699</v>
      </c>
      <c r="R1105" s="81"/>
      <c r="S1105" s="81"/>
      <c r="T1105" s="81"/>
      <c r="U1105" s="81"/>
      <c r="V1105" s="81"/>
      <c r="W1105" s="81"/>
      <c r="X1105" s="81"/>
      <c r="Y1105" s="81"/>
      <c r="Z1105" s="81"/>
      <c r="AA1105" s="81"/>
      <c r="AB1105" s="81"/>
      <c r="AC1105" s="81"/>
      <c r="AD1105" s="81"/>
      <c r="AE1105" s="81"/>
      <c r="AF1105" s="81"/>
    </row>
    <row r="1106">
      <c r="A1106" s="12">
        <v>1.0</v>
      </c>
      <c r="B1106" s="12">
        <v>0.0</v>
      </c>
      <c r="C1106" s="12">
        <v>0.0</v>
      </c>
      <c r="D1106" s="69" t="s">
        <v>3840</v>
      </c>
      <c r="E1106" s="70">
        <v>44004.0</v>
      </c>
      <c r="F1106" s="71" t="s">
        <v>4183</v>
      </c>
      <c r="G1106" s="90" t="s">
        <v>4184</v>
      </c>
      <c r="H1106" s="84" t="s">
        <v>4185</v>
      </c>
      <c r="I1106" s="74" t="s">
        <v>19</v>
      </c>
      <c r="J1106" s="75" t="s">
        <v>4186</v>
      </c>
      <c r="K1106" s="82" t="s">
        <v>181</v>
      </c>
      <c r="L1106" s="84" t="s">
        <v>19</v>
      </c>
      <c r="M1106" s="71" t="s">
        <v>19</v>
      </c>
      <c r="N1106" s="78" t="s">
        <v>19</v>
      </c>
      <c r="O1106" s="79">
        <v>43895.0</v>
      </c>
      <c r="P1106" s="75" t="s">
        <v>19</v>
      </c>
      <c r="Q1106" s="80" t="s">
        <v>3699</v>
      </c>
      <c r="R1106" s="81"/>
      <c r="S1106" s="81"/>
      <c r="T1106" s="81"/>
      <c r="U1106" s="81"/>
      <c r="V1106" s="81"/>
      <c r="W1106" s="81"/>
      <c r="X1106" s="81"/>
      <c r="Y1106" s="81"/>
      <c r="Z1106" s="81"/>
      <c r="AA1106" s="81"/>
      <c r="AB1106" s="81"/>
      <c r="AC1106" s="81"/>
      <c r="AD1106" s="81"/>
      <c r="AE1106" s="81"/>
      <c r="AF1106" s="81"/>
    </row>
    <row r="1107">
      <c r="A1107" s="12">
        <v>1.0</v>
      </c>
      <c r="B1107" s="12">
        <v>0.0</v>
      </c>
      <c r="C1107" s="12">
        <v>0.0</v>
      </c>
      <c r="D1107" s="98" t="s">
        <v>3694</v>
      </c>
      <c r="E1107" s="99">
        <v>44005.0</v>
      </c>
      <c r="F1107" s="100" t="s">
        <v>4187</v>
      </c>
      <c r="G1107" s="101" t="s">
        <v>4188</v>
      </c>
      <c r="H1107" s="102" t="s">
        <v>4189</v>
      </c>
      <c r="I1107" s="103" t="s">
        <v>19</v>
      </c>
      <c r="J1107" s="104" t="s">
        <v>4190</v>
      </c>
      <c r="K1107" s="105" t="s">
        <v>1230</v>
      </c>
      <c r="L1107" s="106" t="s">
        <v>19</v>
      </c>
      <c r="M1107" s="107" t="s">
        <v>4191</v>
      </c>
      <c r="N1107" s="108" t="s">
        <v>19</v>
      </c>
      <c r="O1107" s="109">
        <v>43988.0</v>
      </c>
      <c r="P1107" s="104">
        <v>2019.0</v>
      </c>
      <c r="Q1107" s="110" t="s">
        <v>4192</v>
      </c>
      <c r="R1107" s="111"/>
      <c r="S1107" s="111"/>
      <c r="T1107" s="111"/>
      <c r="U1107" s="111"/>
      <c r="V1107" s="111"/>
      <c r="W1107" s="111"/>
      <c r="X1107" s="111"/>
      <c r="Y1107" s="111"/>
      <c r="Z1107" s="111"/>
      <c r="AA1107" s="111"/>
      <c r="AB1107" s="111"/>
      <c r="AC1107" s="111"/>
      <c r="AD1107" s="111"/>
      <c r="AE1107" s="111"/>
      <c r="AF1107" s="111"/>
    </row>
    <row r="1108">
      <c r="A1108" s="12">
        <v>1.0</v>
      </c>
      <c r="B1108" s="12">
        <v>0.0</v>
      </c>
      <c r="C1108" s="12">
        <v>0.0</v>
      </c>
      <c r="D1108" s="98" t="s">
        <v>3694</v>
      </c>
      <c r="E1108" s="99">
        <v>44005.0</v>
      </c>
      <c r="F1108" s="100" t="s">
        <v>4193</v>
      </c>
      <c r="G1108" s="112" t="s">
        <v>4194</v>
      </c>
      <c r="H1108" s="102" t="s">
        <v>4195</v>
      </c>
      <c r="I1108" s="103" t="s">
        <v>19</v>
      </c>
      <c r="J1108" s="104" t="s">
        <v>4196</v>
      </c>
      <c r="K1108" s="105" t="s">
        <v>3916</v>
      </c>
      <c r="L1108" s="106" t="s">
        <v>19</v>
      </c>
      <c r="M1108" s="107" t="s">
        <v>4197</v>
      </c>
      <c r="N1108" s="108" t="s">
        <v>19</v>
      </c>
      <c r="O1108" s="109">
        <v>43988.0</v>
      </c>
      <c r="P1108" s="104">
        <v>2019.0</v>
      </c>
      <c r="Q1108" s="113" t="s">
        <v>4192</v>
      </c>
      <c r="R1108" s="111"/>
      <c r="S1108" s="111"/>
      <c r="T1108" s="111"/>
      <c r="U1108" s="111"/>
      <c r="V1108" s="111"/>
      <c r="W1108" s="111"/>
      <c r="X1108" s="111"/>
      <c r="Y1108" s="111"/>
      <c r="Z1108" s="111"/>
      <c r="AA1108" s="111"/>
      <c r="AB1108" s="111"/>
      <c r="AC1108" s="111"/>
      <c r="AD1108" s="111"/>
      <c r="AE1108" s="111"/>
      <c r="AF1108" s="111"/>
    </row>
    <row r="1109">
      <c r="A1109" s="12">
        <v>1.0</v>
      </c>
      <c r="B1109" s="12">
        <v>0.0</v>
      </c>
      <c r="C1109" s="12">
        <v>0.0</v>
      </c>
      <c r="D1109" s="98" t="s">
        <v>3694</v>
      </c>
      <c r="E1109" s="99">
        <v>44005.0</v>
      </c>
      <c r="F1109" s="100" t="s">
        <v>4198</v>
      </c>
      <c r="G1109" s="112" t="s">
        <v>4199</v>
      </c>
      <c r="H1109" s="114" t="s">
        <v>4200</v>
      </c>
      <c r="I1109" s="103" t="s">
        <v>19</v>
      </c>
      <c r="J1109" s="104" t="s">
        <v>19</v>
      </c>
      <c r="K1109" s="105" t="s">
        <v>4201</v>
      </c>
      <c r="L1109" s="106" t="s">
        <v>19</v>
      </c>
      <c r="M1109" s="107" t="s">
        <v>4202</v>
      </c>
      <c r="N1109" s="108" t="s">
        <v>4203</v>
      </c>
      <c r="O1109" s="109">
        <v>43988.0</v>
      </c>
      <c r="P1109" s="104">
        <v>2017.0</v>
      </c>
      <c r="Q1109" s="113" t="s">
        <v>4192</v>
      </c>
      <c r="R1109" s="111"/>
      <c r="S1109" s="111"/>
      <c r="T1109" s="111"/>
      <c r="U1109" s="111"/>
      <c r="V1109" s="111"/>
      <c r="W1109" s="111"/>
      <c r="X1109" s="111"/>
      <c r="Y1109" s="111"/>
      <c r="Z1109" s="111"/>
      <c r="AA1109" s="111"/>
      <c r="AB1109" s="111"/>
      <c r="AC1109" s="111"/>
      <c r="AD1109" s="111"/>
      <c r="AE1109" s="111"/>
      <c r="AF1109" s="111"/>
    </row>
    <row r="1110">
      <c r="A1110" s="12">
        <v>1.0</v>
      </c>
      <c r="B1110" s="12">
        <v>0.0</v>
      </c>
      <c r="C1110" s="12">
        <v>0.0</v>
      </c>
      <c r="D1110" s="98" t="s">
        <v>3694</v>
      </c>
      <c r="E1110" s="99">
        <v>44005.0</v>
      </c>
      <c r="F1110" s="100" t="s">
        <v>4204</v>
      </c>
      <c r="G1110" s="115" t="s">
        <v>4205</v>
      </c>
      <c r="H1110" s="116" t="s">
        <v>4206</v>
      </c>
      <c r="I1110" s="103" t="s">
        <v>19</v>
      </c>
      <c r="J1110" s="104" t="s">
        <v>19</v>
      </c>
      <c r="K1110" s="105" t="s">
        <v>4207</v>
      </c>
      <c r="L1110" s="106" t="s">
        <v>19</v>
      </c>
      <c r="M1110" s="107" t="s">
        <v>3173</v>
      </c>
      <c r="N1110" s="108" t="s">
        <v>19</v>
      </c>
      <c r="O1110" s="109">
        <v>43988.0</v>
      </c>
      <c r="P1110" s="104" t="s">
        <v>19</v>
      </c>
      <c r="Q1110" s="113" t="s">
        <v>4192</v>
      </c>
      <c r="R1110" s="111"/>
      <c r="S1110" s="111"/>
      <c r="T1110" s="111"/>
      <c r="U1110" s="111"/>
      <c r="V1110" s="111"/>
      <c r="W1110" s="111"/>
      <c r="X1110" s="111"/>
      <c r="Y1110" s="111"/>
      <c r="Z1110" s="111"/>
      <c r="AA1110" s="111"/>
      <c r="AB1110" s="111"/>
      <c r="AC1110" s="111"/>
      <c r="AD1110" s="111"/>
      <c r="AE1110" s="111"/>
      <c r="AF1110" s="111"/>
    </row>
    <row r="1111">
      <c r="A1111" s="12">
        <v>1.0</v>
      </c>
      <c r="B1111" s="12">
        <v>0.0</v>
      </c>
      <c r="C1111" s="12">
        <v>0.0</v>
      </c>
      <c r="D1111" s="98" t="s">
        <v>3694</v>
      </c>
      <c r="E1111" s="99">
        <v>44005.0</v>
      </c>
      <c r="F1111" s="100" t="s">
        <v>4208</v>
      </c>
      <c r="G1111" s="115" t="s">
        <v>4209</v>
      </c>
      <c r="H1111" s="116" t="s">
        <v>4210</v>
      </c>
      <c r="I1111" s="103" t="s">
        <v>19</v>
      </c>
      <c r="J1111" s="104" t="s">
        <v>19</v>
      </c>
      <c r="K1111" s="105" t="s">
        <v>1741</v>
      </c>
      <c r="L1111" s="106" t="s">
        <v>19</v>
      </c>
      <c r="M1111" s="107" t="s">
        <v>3173</v>
      </c>
      <c r="N1111" s="108" t="s">
        <v>19</v>
      </c>
      <c r="O1111" s="109">
        <v>43988.0</v>
      </c>
      <c r="P1111" s="104" t="s">
        <v>19</v>
      </c>
      <c r="Q1111" s="113" t="s">
        <v>4192</v>
      </c>
      <c r="R1111" s="111"/>
      <c r="S1111" s="111"/>
      <c r="T1111" s="111"/>
      <c r="U1111" s="111"/>
      <c r="V1111" s="111"/>
      <c r="W1111" s="111"/>
      <c r="X1111" s="111"/>
      <c r="Y1111" s="111"/>
      <c r="Z1111" s="111"/>
      <c r="AA1111" s="111"/>
      <c r="AB1111" s="111"/>
      <c r="AC1111" s="111"/>
      <c r="AD1111" s="111"/>
      <c r="AE1111" s="111"/>
      <c r="AF1111" s="111"/>
    </row>
    <row r="1112">
      <c r="A1112" s="12">
        <v>1.0</v>
      </c>
      <c r="B1112" s="12">
        <v>0.0</v>
      </c>
      <c r="C1112" s="12">
        <v>0.0</v>
      </c>
      <c r="D1112" s="98" t="s">
        <v>3694</v>
      </c>
      <c r="E1112" s="99">
        <v>44005.0</v>
      </c>
      <c r="F1112" s="100" t="s">
        <v>4211</v>
      </c>
      <c r="G1112" s="112" t="s">
        <v>4212</v>
      </c>
      <c r="H1112" s="116" t="s">
        <v>4213</v>
      </c>
      <c r="I1112" s="103" t="s">
        <v>19</v>
      </c>
      <c r="J1112" s="104" t="s">
        <v>4214</v>
      </c>
      <c r="K1112" s="105" t="s">
        <v>1741</v>
      </c>
      <c r="L1112" s="106" t="s">
        <v>19</v>
      </c>
      <c r="M1112" s="107" t="s">
        <v>3173</v>
      </c>
      <c r="N1112" s="108" t="s">
        <v>19</v>
      </c>
      <c r="O1112" s="109">
        <v>43988.0</v>
      </c>
      <c r="P1112" s="104" t="s">
        <v>19</v>
      </c>
      <c r="Q1112" s="113" t="s">
        <v>4192</v>
      </c>
      <c r="R1112" s="111"/>
      <c r="S1112" s="111"/>
      <c r="T1112" s="111"/>
      <c r="U1112" s="111"/>
      <c r="V1112" s="111"/>
      <c r="W1112" s="111"/>
      <c r="X1112" s="111"/>
      <c r="Y1112" s="111"/>
      <c r="Z1112" s="111"/>
      <c r="AA1112" s="111"/>
      <c r="AB1112" s="111"/>
      <c r="AC1112" s="111"/>
      <c r="AD1112" s="111"/>
      <c r="AE1112" s="111"/>
      <c r="AF1112" s="111"/>
    </row>
    <row r="1113">
      <c r="A1113" s="12">
        <v>1.0</v>
      </c>
      <c r="B1113" s="12">
        <v>0.0</v>
      </c>
      <c r="C1113" s="12">
        <v>0.0</v>
      </c>
      <c r="D1113" s="98" t="s">
        <v>3694</v>
      </c>
      <c r="E1113" s="99">
        <v>44005.0</v>
      </c>
      <c r="F1113" s="100" t="s">
        <v>4215</v>
      </c>
      <c r="G1113" s="112" t="s">
        <v>4216</v>
      </c>
      <c r="H1113" s="116" t="s">
        <v>4217</v>
      </c>
      <c r="I1113" s="103" t="s">
        <v>19</v>
      </c>
      <c r="J1113" s="104" t="s">
        <v>4218</v>
      </c>
      <c r="K1113" s="105" t="s">
        <v>4219</v>
      </c>
      <c r="L1113" s="106" t="s">
        <v>19</v>
      </c>
      <c r="M1113" s="107" t="s">
        <v>4220</v>
      </c>
      <c r="N1113" s="108" t="s">
        <v>19</v>
      </c>
      <c r="O1113" s="109">
        <v>43987.0</v>
      </c>
      <c r="P1113" s="104">
        <v>2019.0</v>
      </c>
      <c r="Q1113" s="113" t="s">
        <v>4192</v>
      </c>
      <c r="R1113" s="111"/>
      <c r="S1113" s="111"/>
      <c r="T1113" s="111"/>
      <c r="U1113" s="111"/>
      <c r="V1113" s="111"/>
      <c r="W1113" s="111"/>
      <c r="X1113" s="111"/>
      <c r="Y1113" s="111"/>
      <c r="Z1113" s="111"/>
      <c r="AA1113" s="111"/>
      <c r="AB1113" s="111"/>
      <c r="AC1113" s="111"/>
      <c r="AD1113" s="111"/>
      <c r="AE1113" s="111"/>
      <c r="AF1113" s="111"/>
    </row>
    <row r="1114">
      <c r="A1114" s="12">
        <v>1.0</v>
      </c>
      <c r="B1114" s="12">
        <v>0.0</v>
      </c>
      <c r="C1114" s="12">
        <v>0.0</v>
      </c>
      <c r="D1114" s="98" t="s">
        <v>3694</v>
      </c>
      <c r="E1114" s="99">
        <v>44005.0</v>
      </c>
      <c r="F1114" s="100" t="s">
        <v>4221</v>
      </c>
      <c r="G1114" s="115" t="s">
        <v>4222</v>
      </c>
      <c r="H1114" s="116" t="s">
        <v>4223</v>
      </c>
      <c r="I1114" s="103" t="s">
        <v>19</v>
      </c>
      <c r="J1114" s="104" t="s">
        <v>4224</v>
      </c>
      <c r="K1114" s="105" t="s">
        <v>4225</v>
      </c>
      <c r="L1114" s="106" t="s">
        <v>19</v>
      </c>
      <c r="M1114" s="107" t="s">
        <v>4226</v>
      </c>
      <c r="N1114" s="108" t="s">
        <v>19</v>
      </c>
      <c r="O1114" s="109">
        <v>43987.0</v>
      </c>
      <c r="P1114" s="104">
        <v>2019.0</v>
      </c>
      <c r="Q1114" s="113" t="s">
        <v>4192</v>
      </c>
      <c r="R1114" s="111"/>
      <c r="S1114" s="111"/>
      <c r="T1114" s="111"/>
      <c r="U1114" s="111"/>
      <c r="V1114" s="111"/>
      <c r="W1114" s="111"/>
      <c r="X1114" s="111"/>
      <c r="Y1114" s="111"/>
      <c r="Z1114" s="111"/>
      <c r="AA1114" s="111"/>
      <c r="AB1114" s="111"/>
      <c r="AC1114" s="111"/>
      <c r="AD1114" s="111"/>
      <c r="AE1114" s="111"/>
      <c r="AF1114" s="111"/>
    </row>
    <row r="1115">
      <c r="A1115" s="12">
        <v>1.0</v>
      </c>
      <c r="B1115" s="12">
        <v>0.0</v>
      </c>
      <c r="C1115" s="12">
        <v>0.0</v>
      </c>
      <c r="D1115" s="98" t="s">
        <v>3694</v>
      </c>
      <c r="E1115" s="99">
        <v>44005.0</v>
      </c>
      <c r="F1115" s="100" t="s">
        <v>4227</v>
      </c>
      <c r="G1115" s="112" t="s">
        <v>4228</v>
      </c>
      <c r="H1115" s="116" t="s">
        <v>4229</v>
      </c>
      <c r="I1115" s="103" t="s">
        <v>19</v>
      </c>
      <c r="J1115" s="104" t="s">
        <v>19</v>
      </c>
      <c r="K1115" s="105" t="s">
        <v>4230</v>
      </c>
      <c r="L1115" s="106" t="s">
        <v>19</v>
      </c>
      <c r="M1115" s="107" t="s">
        <v>4231</v>
      </c>
      <c r="N1115" s="108" t="s">
        <v>19</v>
      </c>
      <c r="O1115" s="109">
        <v>43987.0</v>
      </c>
      <c r="P1115" s="104">
        <v>2019.0</v>
      </c>
      <c r="Q1115" s="113" t="s">
        <v>4192</v>
      </c>
      <c r="R1115" s="111"/>
      <c r="S1115" s="111"/>
      <c r="T1115" s="111"/>
      <c r="U1115" s="111"/>
      <c r="V1115" s="111"/>
      <c r="W1115" s="111"/>
      <c r="X1115" s="111"/>
      <c r="Y1115" s="111"/>
      <c r="Z1115" s="111"/>
      <c r="AA1115" s="111"/>
      <c r="AB1115" s="111"/>
      <c r="AC1115" s="111"/>
      <c r="AD1115" s="111"/>
      <c r="AE1115" s="111"/>
      <c r="AF1115" s="111"/>
    </row>
    <row r="1116">
      <c r="A1116" s="12">
        <v>1.0</v>
      </c>
      <c r="B1116" s="12">
        <v>0.0</v>
      </c>
      <c r="C1116" s="12">
        <v>0.0</v>
      </c>
      <c r="D1116" s="98" t="s">
        <v>3694</v>
      </c>
      <c r="E1116" s="99">
        <v>44005.0</v>
      </c>
      <c r="F1116" s="100" t="s">
        <v>4232</v>
      </c>
      <c r="G1116" s="112" t="s">
        <v>4233</v>
      </c>
      <c r="H1116" s="116" t="s">
        <v>4234</v>
      </c>
      <c r="I1116" s="103" t="s">
        <v>19</v>
      </c>
      <c r="J1116" s="104" t="s">
        <v>19</v>
      </c>
      <c r="K1116" s="105" t="s">
        <v>4235</v>
      </c>
      <c r="L1116" s="106" t="s">
        <v>19</v>
      </c>
      <c r="M1116" s="107" t="s">
        <v>1227</v>
      </c>
      <c r="N1116" s="108" t="s">
        <v>1227</v>
      </c>
      <c r="O1116" s="109">
        <v>43987.0</v>
      </c>
      <c r="P1116" s="104">
        <v>2019.0</v>
      </c>
      <c r="Q1116" s="113" t="s">
        <v>4192</v>
      </c>
      <c r="R1116" s="111"/>
      <c r="S1116" s="111"/>
      <c r="T1116" s="111"/>
      <c r="U1116" s="111"/>
      <c r="V1116" s="111"/>
      <c r="W1116" s="111"/>
      <c r="X1116" s="111"/>
      <c r="Y1116" s="111"/>
      <c r="Z1116" s="111"/>
      <c r="AA1116" s="111"/>
      <c r="AB1116" s="111"/>
      <c r="AC1116" s="111"/>
      <c r="AD1116" s="111"/>
      <c r="AE1116" s="111"/>
      <c r="AF1116" s="111"/>
    </row>
    <row r="1117">
      <c r="A1117" s="12">
        <v>1.0</v>
      </c>
      <c r="B1117" s="12">
        <v>0.0</v>
      </c>
      <c r="C1117" s="12">
        <v>0.0</v>
      </c>
      <c r="D1117" s="98" t="s">
        <v>3694</v>
      </c>
      <c r="E1117" s="99">
        <v>44005.0</v>
      </c>
      <c r="F1117" s="100" t="s">
        <v>4236</v>
      </c>
      <c r="G1117" s="112" t="s">
        <v>4237</v>
      </c>
      <c r="H1117" s="116" t="s">
        <v>4238</v>
      </c>
      <c r="I1117" s="103" t="s">
        <v>19</v>
      </c>
      <c r="J1117" s="104" t="s">
        <v>4239</v>
      </c>
      <c r="K1117" s="105" t="s">
        <v>497</v>
      </c>
      <c r="L1117" s="106" t="s">
        <v>19</v>
      </c>
      <c r="M1117" s="107" t="s">
        <v>1227</v>
      </c>
      <c r="N1117" s="108" t="s">
        <v>19</v>
      </c>
      <c r="O1117" s="109">
        <v>43987.0</v>
      </c>
      <c r="P1117" s="104">
        <v>2016.0</v>
      </c>
      <c r="Q1117" s="113" t="s">
        <v>4192</v>
      </c>
      <c r="R1117" s="111"/>
      <c r="S1117" s="111"/>
      <c r="T1117" s="111"/>
      <c r="U1117" s="111"/>
      <c r="V1117" s="111"/>
      <c r="W1117" s="111"/>
      <c r="X1117" s="111"/>
      <c r="Y1117" s="111"/>
      <c r="Z1117" s="111"/>
      <c r="AA1117" s="111"/>
      <c r="AB1117" s="111"/>
      <c r="AC1117" s="111"/>
      <c r="AD1117" s="111"/>
      <c r="AE1117" s="111"/>
      <c r="AF1117" s="111"/>
    </row>
    <row r="1118">
      <c r="A1118" s="12">
        <v>1.0</v>
      </c>
      <c r="B1118" s="12">
        <v>0.0</v>
      </c>
      <c r="C1118" s="12">
        <v>0.0</v>
      </c>
      <c r="D1118" s="98" t="s">
        <v>3694</v>
      </c>
      <c r="E1118" s="99">
        <v>44005.0</v>
      </c>
      <c r="F1118" s="100" t="s">
        <v>4240</v>
      </c>
      <c r="G1118" s="112" t="s">
        <v>4241</v>
      </c>
      <c r="H1118" s="116" t="s">
        <v>4242</v>
      </c>
      <c r="I1118" s="103" t="s">
        <v>19</v>
      </c>
      <c r="J1118" s="104" t="s">
        <v>4243</v>
      </c>
      <c r="K1118" s="105" t="s">
        <v>1741</v>
      </c>
      <c r="L1118" s="106" t="s">
        <v>19</v>
      </c>
      <c r="M1118" s="107" t="s">
        <v>4244</v>
      </c>
      <c r="N1118" s="108" t="s">
        <v>4244</v>
      </c>
      <c r="O1118" s="109">
        <v>43986.0</v>
      </c>
      <c r="P1118" s="104">
        <v>2016.0</v>
      </c>
      <c r="Q1118" s="113" t="s">
        <v>4192</v>
      </c>
      <c r="R1118" s="111"/>
      <c r="S1118" s="111"/>
      <c r="T1118" s="111"/>
      <c r="U1118" s="111"/>
      <c r="V1118" s="111"/>
      <c r="W1118" s="111"/>
      <c r="X1118" s="111"/>
      <c r="Y1118" s="111"/>
      <c r="Z1118" s="111"/>
      <c r="AA1118" s="111"/>
      <c r="AB1118" s="111"/>
      <c r="AC1118" s="111"/>
      <c r="AD1118" s="111"/>
      <c r="AE1118" s="111"/>
      <c r="AF1118" s="111"/>
    </row>
    <row r="1119">
      <c r="A1119" s="12">
        <v>1.0</v>
      </c>
      <c r="B1119" s="12">
        <v>0.0</v>
      </c>
      <c r="C1119" s="12">
        <v>0.0</v>
      </c>
      <c r="D1119" s="98" t="s">
        <v>3694</v>
      </c>
      <c r="E1119" s="99">
        <v>44005.0</v>
      </c>
      <c r="F1119" s="100" t="s">
        <v>4245</v>
      </c>
      <c r="G1119" s="112" t="s">
        <v>4246</v>
      </c>
      <c r="H1119" s="116" t="s">
        <v>4247</v>
      </c>
      <c r="I1119" s="103" t="s">
        <v>19</v>
      </c>
      <c r="J1119" s="104" t="s">
        <v>4248</v>
      </c>
      <c r="K1119" s="105" t="s">
        <v>4249</v>
      </c>
      <c r="L1119" s="106" t="s">
        <v>19</v>
      </c>
      <c r="M1119" s="107" t="s">
        <v>4250</v>
      </c>
      <c r="N1119" s="108" t="s">
        <v>19</v>
      </c>
      <c r="O1119" s="109">
        <v>43986.0</v>
      </c>
      <c r="P1119" s="104">
        <v>2014.0</v>
      </c>
      <c r="Q1119" s="113" t="s">
        <v>4192</v>
      </c>
      <c r="R1119" s="111"/>
      <c r="S1119" s="111"/>
      <c r="T1119" s="111"/>
      <c r="U1119" s="111"/>
      <c r="V1119" s="111"/>
      <c r="W1119" s="111"/>
      <c r="X1119" s="111"/>
      <c r="Y1119" s="111"/>
      <c r="Z1119" s="111"/>
      <c r="AA1119" s="111"/>
      <c r="AB1119" s="111"/>
      <c r="AC1119" s="111"/>
      <c r="AD1119" s="111"/>
      <c r="AE1119" s="111"/>
      <c r="AF1119" s="111"/>
    </row>
    <row r="1120">
      <c r="A1120" s="12">
        <v>1.0</v>
      </c>
      <c r="B1120" s="12">
        <v>0.0</v>
      </c>
      <c r="C1120" s="12">
        <v>0.0</v>
      </c>
      <c r="D1120" s="98" t="s">
        <v>3694</v>
      </c>
      <c r="E1120" s="99">
        <v>44005.0</v>
      </c>
      <c r="F1120" s="100" t="s">
        <v>4251</v>
      </c>
      <c r="G1120" s="112" t="s">
        <v>4252</v>
      </c>
      <c r="H1120" s="116" t="s">
        <v>4253</v>
      </c>
      <c r="I1120" s="103" t="s">
        <v>19</v>
      </c>
      <c r="J1120" s="104" t="s">
        <v>19</v>
      </c>
      <c r="K1120" s="105" t="s">
        <v>3916</v>
      </c>
      <c r="L1120" s="106" t="s">
        <v>19</v>
      </c>
      <c r="M1120" s="107" t="s">
        <v>4254</v>
      </c>
      <c r="N1120" s="108" t="s">
        <v>19</v>
      </c>
      <c r="O1120" s="109">
        <v>43986.0</v>
      </c>
      <c r="P1120" s="104">
        <v>2019.0</v>
      </c>
      <c r="Q1120" s="113" t="s">
        <v>4192</v>
      </c>
      <c r="R1120" s="111"/>
      <c r="S1120" s="111"/>
      <c r="T1120" s="111"/>
      <c r="U1120" s="111"/>
      <c r="V1120" s="111"/>
      <c r="W1120" s="111"/>
      <c r="X1120" s="111"/>
      <c r="Y1120" s="111"/>
      <c r="Z1120" s="111"/>
      <c r="AA1120" s="111"/>
      <c r="AB1120" s="111"/>
      <c r="AC1120" s="111"/>
      <c r="AD1120" s="111"/>
      <c r="AE1120" s="111"/>
      <c r="AF1120" s="111"/>
    </row>
    <row r="1121">
      <c r="A1121" s="12">
        <v>1.0</v>
      </c>
      <c r="B1121" s="12">
        <v>0.0</v>
      </c>
      <c r="C1121" s="12">
        <v>0.0</v>
      </c>
      <c r="D1121" s="98" t="s">
        <v>3694</v>
      </c>
      <c r="E1121" s="99">
        <v>44005.0</v>
      </c>
      <c r="F1121" s="100" t="s">
        <v>4255</v>
      </c>
      <c r="G1121" s="112" t="s">
        <v>4256</v>
      </c>
      <c r="H1121" s="116" t="s">
        <v>4257</v>
      </c>
      <c r="I1121" s="103" t="s">
        <v>19</v>
      </c>
      <c r="J1121" s="104" t="s">
        <v>19</v>
      </c>
      <c r="K1121" s="105" t="s">
        <v>4258</v>
      </c>
      <c r="L1121" s="106" t="s">
        <v>19</v>
      </c>
      <c r="M1121" s="107" t="s">
        <v>4259</v>
      </c>
      <c r="N1121" s="108" t="s">
        <v>19</v>
      </c>
      <c r="O1121" s="109">
        <v>43986.0</v>
      </c>
      <c r="P1121" s="104">
        <v>2019.0</v>
      </c>
      <c r="Q1121" s="113" t="s">
        <v>4192</v>
      </c>
      <c r="R1121" s="111"/>
      <c r="S1121" s="111"/>
      <c r="T1121" s="111"/>
      <c r="U1121" s="111"/>
      <c r="V1121" s="111"/>
      <c r="W1121" s="111"/>
      <c r="X1121" s="111"/>
      <c r="Y1121" s="111"/>
      <c r="Z1121" s="111"/>
      <c r="AA1121" s="111"/>
      <c r="AB1121" s="111"/>
      <c r="AC1121" s="111"/>
      <c r="AD1121" s="111"/>
      <c r="AE1121" s="111"/>
      <c r="AF1121" s="111"/>
    </row>
    <row r="1122">
      <c r="A1122" s="12">
        <v>1.0</v>
      </c>
      <c r="B1122" s="12">
        <v>0.0</v>
      </c>
      <c r="C1122" s="12">
        <v>0.0</v>
      </c>
      <c r="D1122" s="98" t="s">
        <v>3694</v>
      </c>
      <c r="E1122" s="99">
        <v>44005.0</v>
      </c>
      <c r="F1122" s="100" t="s">
        <v>4260</v>
      </c>
      <c r="G1122" s="112" t="s">
        <v>4261</v>
      </c>
      <c r="H1122" s="116" t="s">
        <v>4262</v>
      </c>
      <c r="I1122" s="103" t="s">
        <v>19</v>
      </c>
      <c r="J1122" s="104" t="s">
        <v>843</v>
      </c>
      <c r="K1122" s="105" t="s">
        <v>1741</v>
      </c>
      <c r="L1122" s="106" t="s">
        <v>19</v>
      </c>
      <c r="M1122" s="107" t="s">
        <v>4263</v>
      </c>
      <c r="N1122" s="108" t="s">
        <v>19</v>
      </c>
      <c r="O1122" s="109">
        <v>43986.0</v>
      </c>
      <c r="P1122" s="104">
        <v>2019.0</v>
      </c>
      <c r="Q1122" s="113" t="s">
        <v>4192</v>
      </c>
      <c r="R1122" s="111"/>
      <c r="S1122" s="111"/>
      <c r="T1122" s="111"/>
      <c r="U1122" s="111"/>
      <c r="V1122" s="111"/>
      <c r="W1122" s="111"/>
      <c r="X1122" s="111"/>
      <c r="Y1122" s="111"/>
      <c r="Z1122" s="111"/>
      <c r="AA1122" s="111"/>
      <c r="AB1122" s="111"/>
      <c r="AC1122" s="111"/>
      <c r="AD1122" s="111"/>
      <c r="AE1122" s="111"/>
      <c r="AF1122" s="111"/>
    </row>
    <row r="1123">
      <c r="A1123" s="12">
        <v>1.0</v>
      </c>
      <c r="B1123" s="12">
        <v>0.0</v>
      </c>
      <c r="C1123" s="12">
        <v>0.0</v>
      </c>
      <c r="D1123" s="98" t="s">
        <v>3694</v>
      </c>
      <c r="E1123" s="99">
        <v>44005.0</v>
      </c>
      <c r="F1123" s="100" t="s">
        <v>4264</v>
      </c>
      <c r="G1123" s="112" t="s">
        <v>4265</v>
      </c>
      <c r="H1123" s="116" t="s">
        <v>4266</v>
      </c>
      <c r="I1123" s="103" t="s">
        <v>19</v>
      </c>
      <c r="J1123" s="104" t="s">
        <v>19</v>
      </c>
      <c r="K1123" s="116" t="s">
        <v>4267</v>
      </c>
      <c r="L1123" s="106" t="s">
        <v>19</v>
      </c>
      <c r="M1123" s="107" t="s">
        <v>1084</v>
      </c>
      <c r="N1123" s="108" t="s">
        <v>19</v>
      </c>
      <c r="O1123" s="109">
        <v>43986.0</v>
      </c>
      <c r="P1123" s="104">
        <v>2016.0</v>
      </c>
      <c r="Q1123" s="113" t="s">
        <v>4192</v>
      </c>
      <c r="R1123" s="111"/>
      <c r="S1123" s="111"/>
      <c r="T1123" s="111"/>
      <c r="U1123" s="111"/>
      <c r="V1123" s="111"/>
      <c r="W1123" s="111"/>
      <c r="X1123" s="111"/>
      <c r="Y1123" s="111"/>
      <c r="Z1123" s="111"/>
      <c r="AA1123" s="111"/>
      <c r="AB1123" s="111"/>
      <c r="AC1123" s="111"/>
      <c r="AD1123" s="111"/>
      <c r="AE1123" s="111"/>
      <c r="AF1123" s="111"/>
    </row>
    <row r="1124">
      <c r="A1124" s="12">
        <v>1.0</v>
      </c>
      <c r="B1124" s="12">
        <v>0.0</v>
      </c>
      <c r="C1124" s="12">
        <v>0.0</v>
      </c>
      <c r="D1124" s="98" t="s">
        <v>3694</v>
      </c>
      <c r="E1124" s="99">
        <v>44005.0</v>
      </c>
      <c r="F1124" s="100" t="s">
        <v>4268</v>
      </c>
      <c r="G1124" s="115" t="s">
        <v>4269</v>
      </c>
      <c r="H1124" s="116" t="s">
        <v>4270</v>
      </c>
      <c r="I1124" s="103" t="s">
        <v>19</v>
      </c>
      <c r="J1124" s="104" t="s">
        <v>4271</v>
      </c>
      <c r="K1124" s="105" t="s">
        <v>4272</v>
      </c>
      <c r="L1124" s="106" t="s">
        <v>19</v>
      </c>
      <c r="M1124" s="107" t="s">
        <v>4273</v>
      </c>
      <c r="N1124" s="108" t="s">
        <v>4274</v>
      </c>
      <c r="O1124" s="109">
        <v>43986.0</v>
      </c>
      <c r="P1124" s="104">
        <v>2017.0</v>
      </c>
      <c r="Q1124" s="113" t="s">
        <v>4192</v>
      </c>
      <c r="R1124" s="111"/>
      <c r="S1124" s="111"/>
      <c r="T1124" s="111"/>
      <c r="U1124" s="111"/>
      <c r="V1124" s="111"/>
      <c r="W1124" s="111"/>
      <c r="X1124" s="111"/>
      <c r="Y1124" s="111"/>
      <c r="Z1124" s="111"/>
      <c r="AA1124" s="111"/>
      <c r="AB1124" s="111"/>
      <c r="AC1124" s="111"/>
      <c r="AD1124" s="111"/>
      <c r="AE1124" s="111"/>
      <c r="AF1124" s="111"/>
    </row>
    <row r="1125">
      <c r="A1125" s="12">
        <v>1.0</v>
      </c>
      <c r="B1125" s="12">
        <v>0.0</v>
      </c>
      <c r="C1125" s="12">
        <v>0.0</v>
      </c>
      <c r="D1125" s="98" t="s">
        <v>3694</v>
      </c>
      <c r="E1125" s="99">
        <v>44005.0</v>
      </c>
      <c r="F1125" s="100" t="s">
        <v>4275</v>
      </c>
      <c r="G1125" s="112" t="s">
        <v>4276</v>
      </c>
      <c r="H1125" s="116" t="s">
        <v>4277</v>
      </c>
      <c r="I1125" s="103" t="s">
        <v>19</v>
      </c>
      <c r="J1125" s="104" t="s">
        <v>4278</v>
      </c>
      <c r="K1125" s="105" t="s">
        <v>4258</v>
      </c>
      <c r="L1125" s="106" t="s">
        <v>19</v>
      </c>
      <c r="M1125" s="107" t="s">
        <v>4279</v>
      </c>
      <c r="N1125" s="117" t="s">
        <v>4279</v>
      </c>
      <c r="O1125" s="109">
        <v>43986.0</v>
      </c>
      <c r="P1125" s="104">
        <v>2017.0</v>
      </c>
      <c r="Q1125" s="113" t="s">
        <v>4192</v>
      </c>
      <c r="R1125" s="111"/>
      <c r="S1125" s="111"/>
      <c r="T1125" s="111"/>
      <c r="U1125" s="111"/>
      <c r="V1125" s="111"/>
      <c r="W1125" s="111"/>
      <c r="X1125" s="111"/>
      <c r="Y1125" s="111"/>
      <c r="Z1125" s="111"/>
      <c r="AA1125" s="111"/>
      <c r="AB1125" s="111"/>
      <c r="AC1125" s="111"/>
      <c r="AD1125" s="111"/>
      <c r="AE1125" s="111"/>
      <c r="AF1125" s="111"/>
    </row>
    <row r="1126">
      <c r="A1126" s="12">
        <v>1.0</v>
      </c>
      <c r="B1126" s="12">
        <v>0.0</v>
      </c>
      <c r="C1126" s="12">
        <v>0.0</v>
      </c>
      <c r="D1126" s="98" t="s">
        <v>3694</v>
      </c>
      <c r="E1126" s="99">
        <v>44005.0</v>
      </c>
      <c r="F1126" s="100" t="s">
        <v>4280</v>
      </c>
      <c r="G1126" s="112" t="s">
        <v>4281</v>
      </c>
      <c r="H1126" s="116" t="s">
        <v>4282</v>
      </c>
      <c r="I1126" s="103" t="s">
        <v>19</v>
      </c>
      <c r="J1126" s="104" t="s">
        <v>4283</v>
      </c>
      <c r="K1126" s="105" t="s">
        <v>1828</v>
      </c>
      <c r="L1126" s="106" t="s">
        <v>19</v>
      </c>
      <c r="M1126" s="107" t="s">
        <v>4284</v>
      </c>
      <c r="N1126" s="108" t="s">
        <v>4284</v>
      </c>
      <c r="O1126" s="109">
        <v>43986.0</v>
      </c>
      <c r="P1126" s="104">
        <v>2019.0</v>
      </c>
      <c r="Q1126" s="113" t="s">
        <v>4192</v>
      </c>
      <c r="R1126" s="111"/>
      <c r="S1126" s="111"/>
      <c r="T1126" s="111"/>
      <c r="U1126" s="111"/>
      <c r="V1126" s="111"/>
      <c r="W1126" s="111"/>
      <c r="X1126" s="111"/>
      <c r="Y1126" s="111"/>
      <c r="Z1126" s="111"/>
      <c r="AA1126" s="111"/>
      <c r="AB1126" s="111"/>
      <c r="AC1126" s="111"/>
      <c r="AD1126" s="111"/>
      <c r="AE1126" s="111"/>
      <c r="AF1126" s="111"/>
    </row>
    <row r="1127">
      <c r="A1127" s="12">
        <v>1.0</v>
      </c>
      <c r="B1127" s="12">
        <v>0.0</v>
      </c>
      <c r="C1127" s="12">
        <v>0.0</v>
      </c>
      <c r="D1127" s="98" t="s">
        <v>3694</v>
      </c>
      <c r="E1127" s="99">
        <v>44005.0</v>
      </c>
      <c r="F1127" s="100" t="s">
        <v>4285</v>
      </c>
      <c r="G1127" s="112" t="s">
        <v>4286</v>
      </c>
      <c r="H1127" s="116" t="s">
        <v>4287</v>
      </c>
      <c r="I1127" s="103" t="s">
        <v>19</v>
      </c>
      <c r="J1127" s="104" t="s">
        <v>19</v>
      </c>
      <c r="K1127" s="105" t="s">
        <v>181</v>
      </c>
      <c r="L1127" s="106" t="s">
        <v>19</v>
      </c>
      <c r="M1127" s="107" t="s">
        <v>4288</v>
      </c>
      <c r="N1127" s="108" t="s">
        <v>4289</v>
      </c>
      <c r="O1127" s="109">
        <v>43985.0</v>
      </c>
      <c r="P1127" s="104">
        <v>2019.0</v>
      </c>
      <c r="Q1127" s="113" t="s">
        <v>4192</v>
      </c>
      <c r="R1127" s="111"/>
      <c r="S1127" s="111"/>
      <c r="T1127" s="111"/>
      <c r="U1127" s="111"/>
      <c r="V1127" s="111"/>
      <c r="W1127" s="111"/>
      <c r="X1127" s="111"/>
      <c r="Y1127" s="111"/>
      <c r="Z1127" s="111"/>
      <c r="AA1127" s="111"/>
      <c r="AB1127" s="111"/>
      <c r="AC1127" s="111"/>
      <c r="AD1127" s="111"/>
      <c r="AE1127" s="111"/>
      <c r="AF1127" s="111"/>
    </row>
    <row r="1128">
      <c r="A1128" s="12">
        <v>1.0</v>
      </c>
      <c r="B1128" s="12">
        <v>0.0</v>
      </c>
      <c r="C1128" s="12">
        <v>0.0</v>
      </c>
      <c r="D1128" s="98" t="s">
        <v>3694</v>
      </c>
      <c r="E1128" s="99">
        <v>44005.0</v>
      </c>
      <c r="F1128" s="100" t="s">
        <v>4290</v>
      </c>
      <c r="G1128" s="112" t="s">
        <v>4291</v>
      </c>
      <c r="H1128" s="116" t="s">
        <v>4292</v>
      </c>
      <c r="I1128" s="103" t="s">
        <v>19</v>
      </c>
      <c r="J1128" s="104" t="s">
        <v>4293</v>
      </c>
      <c r="K1128" s="105" t="s">
        <v>181</v>
      </c>
      <c r="L1128" s="106" t="s">
        <v>19</v>
      </c>
      <c r="M1128" s="107" t="s">
        <v>783</v>
      </c>
      <c r="N1128" s="108" t="s">
        <v>783</v>
      </c>
      <c r="O1128" s="109">
        <v>43985.0</v>
      </c>
      <c r="P1128" s="104">
        <v>2019.0</v>
      </c>
      <c r="Q1128" s="113" t="s">
        <v>4192</v>
      </c>
      <c r="R1128" s="111"/>
      <c r="S1128" s="111"/>
      <c r="T1128" s="111"/>
      <c r="U1128" s="111"/>
      <c r="V1128" s="111"/>
      <c r="W1128" s="111"/>
      <c r="X1128" s="111"/>
      <c r="Y1128" s="111"/>
      <c r="Z1128" s="111"/>
      <c r="AA1128" s="111"/>
      <c r="AB1128" s="111"/>
      <c r="AC1128" s="111"/>
      <c r="AD1128" s="111"/>
      <c r="AE1128" s="111"/>
      <c r="AF1128" s="111"/>
    </row>
    <row r="1129">
      <c r="A1129" s="12">
        <v>1.0</v>
      </c>
      <c r="B1129" s="12">
        <v>0.0</v>
      </c>
      <c r="C1129" s="12">
        <v>0.0</v>
      </c>
      <c r="D1129" s="98" t="s">
        <v>3694</v>
      </c>
      <c r="E1129" s="99">
        <v>44005.0</v>
      </c>
      <c r="F1129" s="100" t="s">
        <v>4294</v>
      </c>
      <c r="G1129" s="112" t="s">
        <v>4295</v>
      </c>
      <c r="H1129" s="116" t="s">
        <v>4296</v>
      </c>
      <c r="I1129" s="103" t="s">
        <v>19</v>
      </c>
      <c r="J1129" s="104" t="s">
        <v>19</v>
      </c>
      <c r="K1129" s="105" t="s">
        <v>54</v>
      </c>
      <c r="L1129" s="106" t="s">
        <v>19</v>
      </c>
      <c r="M1129" s="107" t="s">
        <v>4297</v>
      </c>
      <c r="N1129" s="108" t="s">
        <v>4298</v>
      </c>
      <c r="O1129" s="109">
        <v>43985.0</v>
      </c>
      <c r="P1129" s="104">
        <v>2020.0</v>
      </c>
      <c r="Q1129" s="113" t="s">
        <v>4192</v>
      </c>
      <c r="R1129" s="111"/>
      <c r="S1129" s="111"/>
      <c r="T1129" s="111"/>
      <c r="U1129" s="111"/>
      <c r="V1129" s="111"/>
      <c r="W1129" s="111"/>
      <c r="X1129" s="111"/>
      <c r="Y1129" s="111"/>
      <c r="Z1129" s="111"/>
      <c r="AA1129" s="111"/>
      <c r="AB1129" s="111"/>
      <c r="AC1129" s="111"/>
      <c r="AD1129" s="111"/>
      <c r="AE1129" s="111"/>
      <c r="AF1129" s="111"/>
    </row>
    <row r="1130">
      <c r="A1130" s="12">
        <v>1.0</v>
      </c>
      <c r="B1130" s="12">
        <v>0.0</v>
      </c>
      <c r="C1130" s="12">
        <v>0.0</v>
      </c>
      <c r="D1130" s="98" t="s">
        <v>3694</v>
      </c>
      <c r="E1130" s="99">
        <v>44005.0</v>
      </c>
      <c r="F1130" s="100" t="s">
        <v>4299</v>
      </c>
      <c r="G1130" s="115" t="s">
        <v>4300</v>
      </c>
      <c r="H1130" s="116" t="s">
        <v>4301</v>
      </c>
      <c r="I1130" s="103" t="s">
        <v>19</v>
      </c>
      <c r="J1130" s="104" t="s">
        <v>19</v>
      </c>
      <c r="K1130" s="105" t="s">
        <v>1741</v>
      </c>
      <c r="L1130" s="106" t="s">
        <v>19</v>
      </c>
      <c r="M1130" s="107" t="s">
        <v>1233</v>
      </c>
      <c r="N1130" s="108" t="s">
        <v>1233</v>
      </c>
      <c r="O1130" s="109">
        <v>43985.0</v>
      </c>
      <c r="P1130" s="104">
        <v>2017.0</v>
      </c>
      <c r="Q1130" s="113" t="s">
        <v>4192</v>
      </c>
      <c r="R1130" s="111"/>
      <c r="S1130" s="111"/>
      <c r="T1130" s="111"/>
      <c r="U1130" s="111"/>
      <c r="V1130" s="111"/>
      <c r="W1130" s="111"/>
      <c r="X1130" s="111"/>
      <c r="Y1130" s="111"/>
      <c r="Z1130" s="111"/>
      <c r="AA1130" s="111"/>
      <c r="AB1130" s="111"/>
      <c r="AC1130" s="111"/>
      <c r="AD1130" s="111"/>
      <c r="AE1130" s="111"/>
      <c r="AF1130" s="111"/>
    </row>
    <row r="1131">
      <c r="A1131" s="12">
        <v>1.0</v>
      </c>
      <c r="B1131" s="12">
        <v>0.0</v>
      </c>
      <c r="C1131" s="12">
        <v>0.0</v>
      </c>
      <c r="D1131" s="98" t="s">
        <v>3694</v>
      </c>
      <c r="E1131" s="99">
        <v>44005.0</v>
      </c>
      <c r="F1131" s="100" t="s">
        <v>4302</v>
      </c>
      <c r="G1131" s="112" t="s">
        <v>4303</v>
      </c>
      <c r="H1131" s="116" t="s">
        <v>4304</v>
      </c>
      <c r="I1131" s="103" t="s">
        <v>19</v>
      </c>
      <c r="J1131" s="104" t="s">
        <v>19</v>
      </c>
      <c r="K1131" s="105" t="s">
        <v>4305</v>
      </c>
      <c r="L1131" s="106" t="s">
        <v>19</v>
      </c>
      <c r="M1131" s="107" t="s">
        <v>1084</v>
      </c>
      <c r="N1131" s="108" t="s">
        <v>19</v>
      </c>
      <c r="O1131" s="109">
        <v>43984.0</v>
      </c>
      <c r="P1131" s="104">
        <v>2020.0</v>
      </c>
      <c r="Q1131" s="113" t="s">
        <v>4192</v>
      </c>
      <c r="R1131" s="111"/>
      <c r="S1131" s="111"/>
      <c r="T1131" s="111"/>
      <c r="U1131" s="111"/>
      <c r="V1131" s="111"/>
      <c r="W1131" s="111"/>
      <c r="X1131" s="111"/>
      <c r="Y1131" s="111"/>
      <c r="Z1131" s="111"/>
      <c r="AA1131" s="111"/>
      <c r="AB1131" s="111"/>
      <c r="AC1131" s="111"/>
      <c r="AD1131" s="111"/>
      <c r="AE1131" s="111"/>
      <c r="AF1131" s="111"/>
    </row>
    <row r="1132">
      <c r="A1132" s="12">
        <v>1.0</v>
      </c>
      <c r="B1132" s="12">
        <v>0.0</v>
      </c>
      <c r="C1132" s="12">
        <v>0.0</v>
      </c>
      <c r="D1132" s="98" t="s">
        <v>3694</v>
      </c>
      <c r="E1132" s="99">
        <v>44005.0</v>
      </c>
      <c r="F1132" s="100" t="s">
        <v>4306</v>
      </c>
      <c r="G1132" s="112" t="s">
        <v>4307</v>
      </c>
      <c r="H1132" s="116" t="s">
        <v>4308</v>
      </c>
      <c r="I1132" s="103" t="s">
        <v>19</v>
      </c>
      <c r="J1132" s="104" t="s">
        <v>19</v>
      </c>
      <c r="K1132" s="105" t="s">
        <v>497</v>
      </c>
      <c r="L1132" s="106" t="s">
        <v>19</v>
      </c>
      <c r="M1132" s="107" t="s">
        <v>3173</v>
      </c>
      <c r="N1132" s="108" t="s">
        <v>19</v>
      </c>
      <c r="O1132" s="109">
        <v>43984.0</v>
      </c>
      <c r="P1132" s="104" t="s">
        <v>19</v>
      </c>
      <c r="Q1132" s="113" t="s">
        <v>4192</v>
      </c>
      <c r="R1132" s="111"/>
      <c r="S1132" s="111"/>
      <c r="T1132" s="111"/>
      <c r="U1132" s="111"/>
      <c r="V1132" s="111"/>
      <c r="W1132" s="111"/>
      <c r="X1132" s="111"/>
      <c r="Y1132" s="111"/>
      <c r="Z1132" s="111"/>
      <c r="AA1132" s="111"/>
      <c r="AB1132" s="111"/>
      <c r="AC1132" s="111"/>
      <c r="AD1132" s="111"/>
      <c r="AE1132" s="111"/>
      <c r="AF1132" s="111"/>
    </row>
    <row r="1133">
      <c r="A1133" s="12">
        <v>1.0</v>
      </c>
      <c r="B1133" s="12">
        <v>0.0</v>
      </c>
      <c r="C1133" s="12">
        <v>0.0</v>
      </c>
      <c r="D1133" s="98" t="s">
        <v>3694</v>
      </c>
      <c r="E1133" s="99">
        <v>44005.0</v>
      </c>
      <c r="F1133" s="100" t="s">
        <v>4309</v>
      </c>
      <c r="G1133" s="115" t="s">
        <v>4310</v>
      </c>
      <c r="H1133" s="116" t="s">
        <v>4311</v>
      </c>
      <c r="I1133" s="103" t="s">
        <v>19</v>
      </c>
      <c r="J1133" s="104" t="s">
        <v>4312</v>
      </c>
      <c r="K1133" s="105" t="s">
        <v>4313</v>
      </c>
      <c r="L1133" s="106" t="s">
        <v>19</v>
      </c>
      <c r="M1133" s="107" t="s">
        <v>30</v>
      </c>
      <c r="N1133" s="108" t="s">
        <v>19</v>
      </c>
      <c r="O1133" s="109">
        <v>43984.0</v>
      </c>
      <c r="P1133" s="104">
        <v>2018.0</v>
      </c>
      <c r="Q1133" s="113" t="s">
        <v>4192</v>
      </c>
      <c r="R1133" s="111"/>
      <c r="S1133" s="111"/>
      <c r="T1133" s="111"/>
      <c r="U1133" s="111"/>
      <c r="V1133" s="111"/>
      <c r="W1133" s="111"/>
      <c r="X1133" s="111"/>
      <c r="Y1133" s="111"/>
      <c r="Z1133" s="111"/>
      <c r="AA1133" s="111"/>
      <c r="AB1133" s="111"/>
      <c r="AC1133" s="111"/>
      <c r="AD1133" s="111"/>
      <c r="AE1133" s="111"/>
      <c r="AF1133" s="111"/>
    </row>
    <row r="1134">
      <c r="A1134" s="12">
        <v>1.0</v>
      </c>
      <c r="B1134" s="12">
        <v>0.0</v>
      </c>
      <c r="C1134" s="12">
        <v>0.0</v>
      </c>
      <c r="D1134" s="98" t="s">
        <v>3694</v>
      </c>
      <c r="E1134" s="99">
        <v>44005.0</v>
      </c>
      <c r="F1134" s="100" t="s">
        <v>4314</v>
      </c>
      <c r="G1134" s="112" t="s">
        <v>4315</v>
      </c>
      <c r="H1134" s="116" t="s">
        <v>4316</v>
      </c>
      <c r="I1134" s="103" t="s">
        <v>19</v>
      </c>
      <c r="J1134" s="104" t="s">
        <v>4317</v>
      </c>
      <c r="K1134" s="105" t="s">
        <v>1828</v>
      </c>
      <c r="L1134" s="106" t="s">
        <v>19</v>
      </c>
      <c r="M1134" s="107" t="s">
        <v>4318</v>
      </c>
      <c r="N1134" s="108" t="s">
        <v>4318</v>
      </c>
      <c r="O1134" s="109">
        <v>43984.0</v>
      </c>
      <c r="P1134" s="104">
        <v>2018.0</v>
      </c>
      <c r="Q1134" s="113" t="s">
        <v>4192</v>
      </c>
      <c r="R1134" s="111"/>
      <c r="S1134" s="111"/>
      <c r="T1134" s="111"/>
      <c r="U1134" s="111"/>
      <c r="V1134" s="111"/>
      <c r="W1134" s="111"/>
      <c r="X1134" s="111"/>
      <c r="Y1134" s="111"/>
      <c r="Z1134" s="111"/>
      <c r="AA1134" s="111"/>
      <c r="AB1134" s="111"/>
      <c r="AC1134" s="111"/>
      <c r="AD1134" s="111"/>
      <c r="AE1134" s="111"/>
      <c r="AF1134" s="111"/>
    </row>
    <row r="1135">
      <c r="A1135" s="12">
        <v>1.0</v>
      </c>
      <c r="B1135" s="12">
        <v>0.0</v>
      </c>
      <c r="C1135" s="12">
        <v>0.0</v>
      </c>
      <c r="D1135" s="98" t="s">
        <v>3694</v>
      </c>
      <c r="E1135" s="99">
        <v>44005.0</v>
      </c>
      <c r="F1135" s="100" t="s">
        <v>4319</v>
      </c>
      <c r="G1135" s="112" t="s">
        <v>4320</v>
      </c>
      <c r="H1135" s="116" t="s">
        <v>4321</v>
      </c>
      <c r="I1135" s="103" t="s">
        <v>19</v>
      </c>
      <c r="J1135" s="104" t="s">
        <v>19</v>
      </c>
      <c r="K1135" s="105" t="s">
        <v>4322</v>
      </c>
      <c r="L1135" s="106" t="s">
        <v>19</v>
      </c>
      <c r="M1135" s="107" t="s">
        <v>30</v>
      </c>
      <c r="N1135" s="108" t="s">
        <v>19</v>
      </c>
      <c r="O1135" s="109">
        <v>43983.0</v>
      </c>
      <c r="P1135" s="104">
        <v>2018.0</v>
      </c>
      <c r="Q1135" s="113" t="s">
        <v>4192</v>
      </c>
      <c r="R1135" s="111"/>
      <c r="S1135" s="111"/>
      <c r="T1135" s="111"/>
      <c r="U1135" s="111"/>
      <c r="V1135" s="111"/>
      <c r="W1135" s="111"/>
      <c r="X1135" s="111"/>
      <c r="Y1135" s="111"/>
      <c r="Z1135" s="111"/>
      <c r="AA1135" s="111"/>
      <c r="AB1135" s="111"/>
      <c r="AC1135" s="111"/>
      <c r="AD1135" s="111"/>
      <c r="AE1135" s="111"/>
      <c r="AF1135" s="111"/>
    </row>
    <row r="1136">
      <c r="A1136" s="12">
        <v>1.0</v>
      </c>
      <c r="B1136" s="12">
        <v>0.0</v>
      </c>
      <c r="C1136" s="12">
        <v>0.0</v>
      </c>
      <c r="D1136" s="98" t="s">
        <v>3694</v>
      </c>
      <c r="E1136" s="99">
        <v>44005.0</v>
      </c>
      <c r="F1136" s="100" t="s">
        <v>4323</v>
      </c>
      <c r="G1136" s="112" t="s">
        <v>4324</v>
      </c>
      <c r="H1136" s="116" t="s">
        <v>4325</v>
      </c>
      <c r="I1136" s="103" t="s">
        <v>19</v>
      </c>
      <c r="J1136" s="104" t="s">
        <v>3933</v>
      </c>
      <c r="K1136" s="105" t="s">
        <v>4326</v>
      </c>
      <c r="L1136" s="106" t="s">
        <v>19</v>
      </c>
      <c r="M1136" s="107" t="s">
        <v>4327</v>
      </c>
      <c r="N1136" s="117" t="s">
        <v>4327</v>
      </c>
      <c r="O1136" s="109">
        <v>43983.0</v>
      </c>
      <c r="P1136" s="104">
        <v>2018.0</v>
      </c>
      <c r="Q1136" s="113" t="s">
        <v>4192</v>
      </c>
      <c r="R1136" s="111"/>
      <c r="S1136" s="111"/>
      <c r="T1136" s="111"/>
      <c r="U1136" s="111"/>
      <c r="V1136" s="111"/>
      <c r="W1136" s="111"/>
      <c r="X1136" s="111"/>
      <c r="Y1136" s="111"/>
      <c r="Z1136" s="111"/>
      <c r="AA1136" s="111"/>
      <c r="AB1136" s="111"/>
      <c r="AC1136" s="111"/>
      <c r="AD1136" s="111"/>
      <c r="AE1136" s="111"/>
      <c r="AF1136" s="111"/>
    </row>
    <row r="1137">
      <c r="A1137" s="12">
        <v>1.0</v>
      </c>
      <c r="B1137" s="12">
        <v>0.0</v>
      </c>
      <c r="C1137" s="12">
        <v>0.0</v>
      </c>
      <c r="D1137" s="98" t="s">
        <v>3694</v>
      </c>
      <c r="E1137" s="99">
        <v>44005.0</v>
      </c>
      <c r="F1137" s="100" t="s">
        <v>4328</v>
      </c>
      <c r="G1137" s="112" t="s">
        <v>4329</v>
      </c>
      <c r="H1137" s="116" t="s">
        <v>4330</v>
      </c>
      <c r="I1137" s="103" t="s">
        <v>19</v>
      </c>
      <c r="J1137" s="104" t="s">
        <v>19</v>
      </c>
      <c r="K1137" s="105" t="s">
        <v>2729</v>
      </c>
      <c r="L1137" s="106" t="s">
        <v>19</v>
      </c>
      <c r="M1137" s="107" t="s">
        <v>4331</v>
      </c>
      <c r="N1137" s="108" t="s">
        <v>19</v>
      </c>
      <c r="O1137" s="109">
        <v>43983.0</v>
      </c>
      <c r="P1137" s="104">
        <v>2016.0</v>
      </c>
      <c r="Q1137" s="113" t="s">
        <v>4192</v>
      </c>
      <c r="R1137" s="111"/>
      <c r="S1137" s="111"/>
      <c r="T1137" s="111"/>
      <c r="U1137" s="111"/>
      <c r="V1137" s="111"/>
      <c r="W1137" s="111"/>
      <c r="X1137" s="111"/>
      <c r="Y1137" s="111"/>
      <c r="Z1137" s="111"/>
      <c r="AA1137" s="111"/>
      <c r="AB1137" s="111"/>
      <c r="AC1137" s="111"/>
      <c r="AD1137" s="111"/>
      <c r="AE1137" s="111"/>
      <c r="AF1137" s="111"/>
    </row>
    <row r="1138">
      <c r="A1138" s="12">
        <v>1.0</v>
      </c>
      <c r="B1138" s="12">
        <v>0.0</v>
      </c>
      <c r="C1138" s="12">
        <v>0.0</v>
      </c>
      <c r="D1138" s="98" t="s">
        <v>3694</v>
      </c>
      <c r="E1138" s="99">
        <v>44005.0</v>
      </c>
      <c r="F1138" s="100" t="s">
        <v>4332</v>
      </c>
      <c r="G1138" s="115" t="s">
        <v>4333</v>
      </c>
      <c r="H1138" s="116" t="s">
        <v>4334</v>
      </c>
      <c r="I1138" s="103" t="s">
        <v>19</v>
      </c>
      <c r="J1138" s="104" t="s">
        <v>19</v>
      </c>
      <c r="K1138" s="105" t="s">
        <v>181</v>
      </c>
      <c r="L1138" s="106" t="s">
        <v>19</v>
      </c>
      <c r="M1138" s="107" t="s">
        <v>1890</v>
      </c>
      <c r="N1138" s="108" t="s">
        <v>19</v>
      </c>
      <c r="O1138" s="109">
        <v>43983.0</v>
      </c>
      <c r="P1138" s="104">
        <v>2016.0</v>
      </c>
      <c r="Q1138" s="113" t="s">
        <v>4192</v>
      </c>
      <c r="R1138" s="111"/>
      <c r="S1138" s="111"/>
      <c r="T1138" s="111"/>
      <c r="U1138" s="111"/>
      <c r="V1138" s="111"/>
      <c r="W1138" s="111"/>
      <c r="X1138" s="111"/>
      <c r="Y1138" s="111"/>
      <c r="Z1138" s="111"/>
      <c r="AA1138" s="111"/>
      <c r="AB1138" s="111"/>
      <c r="AC1138" s="111"/>
      <c r="AD1138" s="111"/>
      <c r="AE1138" s="111"/>
      <c r="AF1138" s="111"/>
    </row>
    <row r="1139">
      <c r="A1139" s="12">
        <v>1.0</v>
      </c>
      <c r="B1139" s="12">
        <v>0.0</v>
      </c>
      <c r="C1139" s="12">
        <v>0.0</v>
      </c>
      <c r="D1139" s="98" t="s">
        <v>3694</v>
      </c>
      <c r="E1139" s="99">
        <v>44005.0</v>
      </c>
      <c r="F1139" s="100" t="s">
        <v>4335</v>
      </c>
      <c r="G1139" s="112" t="s">
        <v>4336</v>
      </c>
      <c r="H1139" s="116" t="s">
        <v>4337</v>
      </c>
      <c r="I1139" s="103" t="s">
        <v>19</v>
      </c>
      <c r="J1139" s="104" t="s">
        <v>19</v>
      </c>
      <c r="K1139" s="105" t="s">
        <v>297</v>
      </c>
      <c r="L1139" s="106" t="s">
        <v>19</v>
      </c>
      <c r="M1139" s="107" t="s">
        <v>4338</v>
      </c>
      <c r="N1139" s="108" t="s">
        <v>19</v>
      </c>
      <c r="O1139" s="118">
        <v>43983.0</v>
      </c>
      <c r="P1139" s="104">
        <v>2018.0</v>
      </c>
      <c r="Q1139" s="113" t="s">
        <v>4192</v>
      </c>
      <c r="R1139" s="111"/>
      <c r="S1139" s="111"/>
      <c r="T1139" s="111"/>
      <c r="U1139" s="111"/>
      <c r="V1139" s="111"/>
      <c r="W1139" s="111"/>
      <c r="X1139" s="111"/>
      <c r="Y1139" s="111"/>
      <c r="Z1139" s="111"/>
      <c r="AA1139" s="111"/>
      <c r="AB1139" s="111"/>
      <c r="AC1139" s="111"/>
      <c r="AD1139" s="111"/>
      <c r="AE1139" s="111"/>
      <c r="AF1139" s="111"/>
    </row>
    <row r="1140">
      <c r="A1140" s="12">
        <v>1.0</v>
      </c>
      <c r="B1140" s="12">
        <v>0.0</v>
      </c>
      <c r="C1140" s="12">
        <v>0.0</v>
      </c>
      <c r="D1140" s="98" t="s">
        <v>3694</v>
      </c>
      <c r="E1140" s="99">
        <v>44005.0</v>
      </c>
      <c r="F1140" s="100" t="s">
        <v>4339</v>
      </c>
      <c r="G1140" s="112" t="s">
        <v>4340</v>
      </c>
      <c r="H1140" s="116" t="s">
        <v>4341</v>
      </c>
      <c r="I1140" s="103" t="s">
        <v>19</v>
      </c>
      <c r="J1140" s="104" t="s">
        <v>19</v>
      </c>
      <c r="K1140" s="105" t="s">
        <v>3916</v>
      </c>
      <c r="L1140" s="106" t="s">
        <v>19</v>
      </c>
      <c r="M1140" s="107" t="s">
        <v>3173</v>
      </c>
      <c r="N1140" s="108" t="s">
        <v>19</v>
      </c>
      <c r="O1140" s="118">
        <v>43983.0</v>
      </c>
      <c r="P1140" s="104" t="s">
        <v>19</v>
      </c>
      <c r="Q1140" s="113" t="s">
        <v>4192</v>
      </c>
      <c r="R1140" s="111"/>
      <c r="S1140" s="111"/>
      <c r="T1140" s="111"/>
      <c r="U1140" s="111"/>
      <c r="V1140" s="111"/>
      <c r="W1140" s="111"/>
      <c r="X1140" s="111"/>
      <c r="Y1140" s="111"/>
      <c r="Z1140" s="111"/>
      <c r="AA1140" s="111"/>
      <c r="AB1140" s="111"/>
      <c r="AC1140" s="111"/>
      <c r="AD1140" s="111"/>
      <c r="AE1140" s="111"/>
      <c r="AF1140" s="111"/>
    </row>
    <row r="1141">
      <c r="A1141" s="12">
        <v>1.0</v>
      </c>
      <c r="B1141" s="12">
        <v>0.0</v>
      </c>
      <c r="C1141" s="12">
        <v>0.0</v>
      </c>
      <c r="D1141" s="98" t="s">
        <v>3694</v>
      </c>
      <c r="E1141" s="99">
        <v>44005.0</v>
      </c>
      <c r="F1141" s="100" t="s">
        <v>4342</v>
      </c>
      <c r="G1141" s="112" t="s">
        <v>4343</v>
      </c>
      <c r="H1141" s="116" t="s">
        <v>4344</v>
      </c>
      <c r="I1141" s="103" t="s">
        <v>19</v>
      </c>
      <c r="J1141" s="104" t="s">
        <v>19</v>
      </c>
      <c r="K1141" s="105" t="s">
        <v>181</v>
      </c>
      <c r="L1141" s="106" t="s">
        <v>19</v>
      </c>
      <c r="M1141" s="107" t="s">
        <v>3173</v>
      </c>
      <c r="N1141" s="108" t="s">
        <v>19</v>
      </c>
      <c r="O1141" s="118">
        <v>43983.0</v>
      </c>
      <c r="P1141" s="104" t="s">
        <v>19</v>
      </c>
      <c r="Q1141" s="113" t="s">
        <v>4192</v>
      </c>
      <c r="R1141" s="111"/>
      <c r="S1141" s="111"/>
      <c r="T1141" s="111"/>
      <c r="U1141" s="111"/>
      <c r="V1141" s="111"/>
      <c r="W1141" s="111"/>
      <c r="X1141" s="111"/>
      <c r="Y1141" s="111"/>
      <c r="Z1141" s="111"/>
      <c r="AA1141" s="111"/>
      <c r="AB1141" s="111"/>
      <c r="AC1141" s="111"/>
      <c r="AD1141" s="111"/>
      <c r="AE1141" s="111"/>
      <c r="AF1141" s="111"/>
    </row>
    <row r="1142">
      <c r="A1142" s="12">
        <v>1.0</v>
      </c>
      <c r="B1142" s="12">
        <v>0.0</v>
      </c>
      <c r="C1142" s="12">
        <v>0.0</v>
      </c>
      <c r="D1142" s="98" t="s">
        <v>3694</v>
      </c>
      <c r="E1142" s="99">
        <v>44005.0</v>
      </c>
      <c r="F1142" s="100" t="s">
        <v>4345</v>
      </c>
      <c r="G1142" s="115" t="s">
        <v>4346</v>
      </c>
      <c r="H1142" s="116" t="s">
        <v>4347</v>
      </c>
      <c r="I1142" s="103" t="s">
        <v>19</v>
      </c>
      <c r="J1142" s="104" t="s">
        <v>4348</v>
      </c>
      <c r="K1142" s="105" t="s">
        <v>1230</v>
      </c>
      <c r="L1142" s="106" t="s">
        <v>19</v>
      </c>
      <c r="M1142" s="107" t="s">
        <v>4226</v>
      </c>
      <c r="N1142" s="108" t="s">
        <v>19</v>
      </c>
      <c r="O1142" s="118">
        <v>43983.0</v>
      </c>
      <c r="P1142" s="104">
        <v>2018.0</v>
      </c>
      <c r="Q1142" s="113" t="s">
        <v>4192</v>
      </c>
      <c r="R1142" s="111"/>
      <c r="S1142" s="111"/>
      <c r="T1142" s="111"/>
      <c r="U1142" s="111"/>
      <c r="V1142" s="111"/>
      <c r="W1142" s="111"/>
      <c r="X1142" s="111"/>
      <c r="Y1142" s="111"/>
      <c r="Z1142" s="111"/>
      <c r="AA1142" s="111"/>
      <c r="AB1142" s="111"/>
      <c r="AC1142" s="111"/>
      <c r="AD1142" s="111"/>
      <c r="AE1142" s="111"/>
      <c r="AF1142" s="111"/>
    </row>
    <row r="1143">
      <c r="A1143" s="12">
        <v>1.0</v>
      </c>
      <c r="B1143" s="12">
        <v>0.0</v>
      </c>
      <c r="C1143" s="12">
        <v>0.0</v>
      </c>
      <c r="D1143" s="98" t="s">
        <v>3694</v>
      </c>
      <c r="E1143" s="99">
        <v>44005.0</v>
      </c>
      <c r="F1143" s="100" t="s">
        <v>4349</v>
      </c>
      <c r="G1143" s="112" t="s">
        <v>4350</v>
      </c>
      <c r="H1143" s="116" t="s">
        <v>4351</v>
      </c>
      <c r="I1143" s="103" t="s">
        <v>19</v>
      </c>
      <c r="J1143" s="104" t="s">
        <v>4352</v>
      </c>
      <c r="K1143" s="105" t="s">
        <v>4353</v>
      </c>
      <c r="L1143" s="106" t="s">
        <v>19</v>
      </c>
      <c r="M1143" s="107" t="s">
        <v>3173</v>
      </c>
      <c r="N1143" s="108" t="s">
        <v>19</v>
      </c>
      <c r="O1143" s="118">
        <v>43983.0</v>
      </c>
      <c r="P1143" s="104" t="s">
        <v>19</v>
      </c>
      <c r="Q1143" s="113" t="s">
        <v>4192</v>
      </c>
      <c r="R1143" s="111"/>
      <c r="S1143" s="111"/>
      <c r="T1143" s="111"/>
      <c r="U1143" s="111"/>
      <c r="V1143" s="111"/>
      <c r="W1143" s="111"/>
      <c r="X1143" s="111"/>
      <c r="Y1143" s="111"/>
      <c r="Z1143" s="111"/>
      <c r="AA1143" s="111"/>
      <c r="AB1143" s="111"/>
      <c r="AC1143" s="111"/>
      <c r="AD1143" s="111"/>
      <c r="AE1143" s="111"/>
      <c r="AF1143" s="111"/>
    </row>
    <row r="1144">
      <c r="A1144" s="12">
        <v>1.0</v>
      </c>
      <c r="B1144" s="12">
        <v>0.0</v>
      </c>
      <c r="C1144" s="12">
        <v>0.0</v>
      </c>
      <c r="D1144" s="98" t="s">
        <v>3694</v>
      </c>
      <c r="E1144" s="99">
        <v>44005.0</v>
      </c>
      <c r="F1144" s="100" t="s">
        <v>4354</v>
      </c>
      <c r="G1144" s="112" t="s">
        <v>4355</v>
      </c>
      <c r="H1144" s="116" t="s">
        <v>4356</v>
      </c>
      <c r="I1144" s="103" t="s">
        <v>19</v>
      </c>
      <c r="J1144" s="104" t="s">
        <v>24</v>
      </c>
      <c r="K1144" s="105" t="s">
        <v>1230</v>
      </c>
      <c r="L1144" s="106" t="s">
        <v>19</v>
      </c>
      <c r="M1144" s="116" t="s">
        <v>4357</v>
      </c>
      <c r="N1144" s="116" t="s">
        <v>4357</v>
      </c>
      <c r="O1144" s="118">
        <v>43983.0</v>
      </c>
      <c r="P1144" s="104">
        <v>2019.0</v>
      </c>
      <c r="Q1144" s="113" t="s">
        <v>4192</v>
      </c>
      <c r="R1144" s="111"/>
      <c r="S1144" s="111"/>
      <c r="T1144" s="111"/>
      <c r="U1144" s="111"/>
      <c r="V1144" s="111"/>
      <c r="W1144" s="111"/>
      <c r="X1144" s="111"/>
      <c r="Y1144" s="111"/>
      <c r="Z1144" s="111"/>
      <c r="AA1144" s="111"/>
      <c r="AB1144" s="111"/>
      <c r="AC1144" s="111"/>
      <c r="AD1144" s="111"/>
      <c r="AE1144" s="111"/>
      <c r="AF1144" s="111"/>
    </row>
    <row r="1145">
      <c r="A1145" s="12">
        <v>1.0</v>
      </c>
      <c r="B1145" s="12">
        <v>0.0</v>
      </c>
      <c r="C1145" s="12">
        <v>0.0</v>
      </c>
      <c r="D1145" s="98" t="s">
        <v>3694</v>
      </c>
      <c r="E1145" s="99">
        <v>44005.0</v>
      </c>
      <c r="F1145" s="100" t="s">
        <v>4358</v>
      </c>
      <c r="G1145" s="112" t="s">
        <v>4359</v>
      </c>
      <c r="H1145" s="116" t="s">
        <v>4360</v>
      </c>
      <c r="I1145" s="103" t="s">
        <v>19</v>
      </c>
      <c r="J1145" s="104" t="s">
        <v>19</v>
      </c>
      <c r="K1145" s="105" t="s">
        <v>4201</v>
      </c>
      <c r="L1145" s="106" t="s">
        <v>19</v>
      </c>
      <c r="M1145" s="107" t="s">
        <v>3173</v>
      </c>
      <c r="N1145" s="108" t="s">
        <v>19</v>
      </c>
      <c r="O1145" s="109">
        <v>43982.0</v>
      </c>
      <c r="P1145" s="104" t="s">
        <v>19</v>
      </c>
      <c r="Q1145" s="113" t="s">
        <v>4192</v>
      </c>
      <c r="R1145" s="111"/>
      <c r="S1145" s="111"/>
      <c r="T1145" s="111"/>
      <c r="U1145" s="111"/>
      <c r="V1145" s="111"/>
      <c r="W1145" s="111"/>
      <c r="X1145" s="111"/>
      <c r="Y1145" s="111"/>
      <c r="Z1145" s="111"/>
      <c r="AA1145" s="111"/>
      <c r="AB1145" s="111"/>
      <c r="AC1145" s="111"/>
      <c r="AD1145" s="111"/>
      <c r="AE1145" s="111"/>
      <c r="AF1145" s="111"/>
    </row>
    <row r="1146">
      <c r="A1146" s="12">
        <v>1.0</v>
      </c>
      <c r="B1146" s="12">
        <v>0.0</v>
      </c>
      <c r="C1146" s="12">
        <v>0.0</v>
      </c>
      <c r="D1146" s="98" t="s">
        <v>3694</v>
      </c>
      <c r="E1146" s="99">
        <v>44005.0</v>
      </c>
      <c r="F1146" s="100" t="s">
        <v>4361</v>
      </c>
      <c r="G1146" s="112" t="s">
        <v>4362</v>
      </c>
      <c r="H1146" s="116" t="s">
        <v>4363</v>
      </c>
      <c r="I1146" s="103" t="s">
        <v>19</v>
      </c>
      <c r="J1146" s="104" t="s">
        <v>19</v>
      </c>
      <c r="K1146" s="105" t="s">
        <v>4364</v>
      </c>
      <c r="L1146" s="106" t="s">
        <v>19</v>
      </c>
      <c r="M1146" s="107" t="s">
        <v>4365</v>
      </c>
      <c r="N1146" s="108" t="s">
        <v>19</v>
      </c>
      <c r="O1146" s="109">
        <v>43982.0</v>
      </c>
      <c r="P1146" s="104">
        <v>2019.0</v>
      </c>
      <c r="Q1146" s="113" t="s">
        <v>4192</v>
      </c>
      <c r="R1146" s="111"/>
      <c r="S1146" s="111"/>
      <c r="T1146" s="111"/>
      <c r="U1146" s="111"/>
      <c r="V1146" s="111"/>
      <c r="W1146" s="111"/>
      <c r="X1146" s="111"/>
      <c r="Y1146" s="111"/>
      <c r="Z1146" s="111"/>
      <c r="AA1146" s="111"/>
      <c r="AB1146" s="111"/>
      <c r="AC1146" s="111"/>
      <c r="AD1146" s="111"/>
      <c r="AE1146" s="111"/>
      <c r="AF1146" s="111"/>
    </row>
    <row r="1147">
      <c r="A1147" s="12">
        <v>1.0</v>
      </c>
      <c r="B1147" s="12">
        <v>0.0</v>
      </c>
      <c r="C1147" s="12">
        <v>0.0</v>
      </c>
      <c r="D1147" s="98" t="s">
        <v>3694</v>
      </c>
      <c r="E1147" s="99">
        <v>44005.0</v>
      </c>
      <c r="F1147" s="100" t="s">
        <v>4366</v>
      </c>
      <c r="G1147" s="112" t="s">
        <v>4367</v>
      </c>
      <c r="H1147" s="116" t="s">
        <v>4368</v>
      </c>
      <c r="I1147" s="103" t="s">
        <v>19</v>
      </c>
      <c r="J1147" s="104" t="s">
        <v>19</v>
      </c>
      <c r="K1147" s="105" t="s">
        <v>4225</v>
      </c>
      <c r="L1147" s="106" t="s">
        <v>19</v>
      </c>
      <c r="M1147" s="107" t="s">
        <v>4369</v>
      </c>
      <c r="N1147" s="108" t="s">
        <v>19</v>
      </c>
      <c r="O1147" s="109">
        <v>43982.0</v>
      </c>
      <c r="P1147" s="104">
        <v>2018.0</v>
      </c>
      <c r="Q1147" s="113" t="s">
        <v>4192</v>
      </c>
      <c r="R1147" s="111"/>
      <c r="S1147" s="111"/>
      <c r="T1147" s="111"/>
      <c r="U1147" s="111"/>
      <c r="V1147" s="111"/>
      <c r="W1147" s="111"/>
      <c r="X1147" s="111"/>
      <c r="Y1147" s="111"/>
      <c r="Z1147" s="111"/>
      <c r="AA1147" s="111"/>
      <c r="AB1147" s="111"/>
      <c r="AC1147" s="111"/>
      <c r="AD1147" s="111"/>
      <c r="AE1147" s="111"/>
      <c r="AF1147" s="111"/>
    </row>
    <row r="1148">
      <c r="A1148" s="12">
        <v>1.0</v>
      </c>
      <c r="B1148" s="12">
        <v>0.0</v>
      </c>
      <c r="C1148" s="12">
        <v>0.0</v>
      </c>
      <c r="D1148" s="98" t="s">
        <v>3694</v>
      </c>
      <c r="E1148" s="99">
        <v>44005.0</v>
      </c>
      <c r="F1148" s="100" t="s">
        <v>4370</v>
      </c>
      <c r="G1148" s="112" t="s">
        <v>4371</v>
      </c>
      <c r="H1148" s="116" t="s">
        <v>4372</v>
      </c>
      <c r="I1148" s="103" t="s">
        <v>19</v>
      </c>
      <c r="J1148" s="104" t="s">
        <v>19</v>
      </c>
      <c r="K1148" s="105" t="s">
        <v>4201</v>
      </c>
      <c r="L1148" s="106" t="s">
        <v>19</v>
      </c>
      <c r="M1148" s="107" t="s">
        <v>3173</v>
      </c>
      <c r="N1148" s="108" t="s">
        <v>19</v>
      </c>
      <c r="O1148" s="109">
        <v>43982.0</v>
      </c>
      <c r="P1148" s="104" t="s">
        <v>19</v>
      </c>
      <c r="Q1148" s="113" t="s">
        <v>4192</v>
      </c>
      <c r="R1148" s="111"/>
      <c r="S1148" s="111"/>
      <c r="T1148" s="111"/>
      <c r="U1148" s="111"/>
      <c r="V1148" s="111"/>
      <c r="W1148" s="111"/>
      <c r="X1148" s="111"/>
      <c r="Y1148" s="111"/>
      <c r="Z1148" s="111"/>
      <c r="AA1148" s="111"/>
      <c r="AB1148" s="111"/>
      <c r="AC1148" s="111"/>
      <c r="AD1148" s="111"/>
      <c r="AE1148" s="111"/>
      <c r="AF1148" s="111"/>
    </row>
    <row r="1149">
      <c r="A1149" s="12">
        <v>1.0</v>
      </c>
      <c r="B1149" s="12">
        <v>0.0</v>
      </c>
      <c r="C1149" s="12">
        <v>0.0</v>
      </c>
      <c r="D1149" s="98" t="s">
        <v>3694</v>
      </c>
      <c r="E1149" s="99">
        <v>44005.0</v>
      </c>
      <c r="F1149" s="100" t="s">
        <v>4373</v>
      </c>
      <c r="G1149" s="115" t="s">
        <v>4374</v>
      </c>
      <c r="H1149" s="116" t="s">
        <v>4375</v>
      </c>
      <c r="I1149" s="103" t="s">
        <v>19</v>
      </c>
      <c r="J1149" s="104" t="s">
        <v>19</v>
      </c>
      <c r="K1149" s="105" t="s">
        <v>930</v>
      </c>
      <c r="L1149" s="106" t="s">
        <v>19</v>
      </c>
      <c r="M1149" s="107" t="s">
        <v>4376</v>
      </c>
      <c r="N1149" s="108" t="s">
        <v>19</v>
      </c>
      <c r="O1149" s="109">
        <v>43982.0</v>
      </c>
      <c r="P1149" s="104">
        <v>2018.0</v>
      </c>
      <c r="Q1149" s="113" t="s">
        <v>4192</v>
      </c>
      <c r="R1149" s="111"/>
      <c r="S1149" s="111"/>
      <c r="T1149" s="111"/>
      <c r="U1149" s="111"/>
      <c r="V1149" s="111"/>
      <c r="W1149" s="111"/>
      <c r="X1149" s="111"/>
      <c r="Y1149" s="111"/>
      <c r="Z1149" s="111"/>
      <c r="AA1149" s="111"/>
      <c r="AB1149" s="111"/>
      <c r="AC1149" s="111"/>
      <c r="AD1149" s="111"/>
      <c r="AE1149" s="111"/>
      <c r="AF1149" s="111"/>
    </row>
    <row r="1150">
      <c r="A1150" s="12">
        <v>1.0</v>
      </c>
      <c r="B1150" s="12">
        <v>0.0</v>
      </c>
      <c r="C1150" s="12">
        <v>0.0</v>
      </c>
      <c r="D1150" s="98" t="s">
        <v>3694</v>
      </c>
      <c r="E1150" s="99">
        <v>44005.0</v>
      </c>
      <c r="F1150" s="100" t="s">
        <v>4377</v>
      </c>
      <c r="G1150" s="112" t="s">
        <v>4378</v>
      </c>
      <c r="H1150" s="116" t="s">
        <v>4379</v>
      </c>
      <c r="I1150" s="103" t="s">
        <v>19</v>
      </c>
      <c r="J1150" s="104" t="s">
        <v>4380</v>
      </c>
      <c r="K1150" s="105" t="s">
        <v>3923</v>
      </c>
      <c r="L1150" s="106" t="s">
        <v>19</v>
      </c>
      <c r="M1150" s="107" t="s">
        <v>4381</v>
      </c>
      <c r="N1150" s="108" t="s">
        <v>19</v>
      </c>
      <c r="O1150" s="109">
        <v>43982.0</v>
      </c>
      <c r="P1150" s="104">
        <v>2016.0</v>
      </c>
      <c r="Q1150" s="113" t="s">
        <v>4192</v>
      </c>
      <c r="R1150" s="111"/>
      <c r="S1150" s="111"/>
      <c r="T1150" s="111"/>
      <c r="U1150" s="111"/>
      <c r="V1150" s="111"/>
      <c r="W1150" s="111"/>
      <c r="X1150" s="111"/>
      <c r="Y1150" s="111"/>
      <c r="Z1150" s="111"/>
      <c r="AA1150" s="111"/>
      <c r="AB1150" s="111"/>
      <c r="AC1150" s="111"/>
      <c r="AD1150" s="111"/>
      <c r="AE1150" s="111"/>
      <c r="AF1150" s="111"/>
    </row>
    <row r="1151">
      <c r="A1151" s="12">
        <v>1.0</v>
      </c>
      <c r="B1151" s="12">
        <v>0.0</v>
      </c>
      <c r="C1151" s="12">
        <v>0.0</v>
      </c>
      <c r="D1151" s="98" t="s">
        <v>3694</v>
      </c>
      <c r="E1151" s="99">
        <v>44005.0</v>
      </c>
      <c r="F1151" s="100" t="s">
        <v>4382</v>
      </c>
      <c r="G1151" s="112" t="s">
        <v>4383</v>
      </c>
      <c r="H1151" s="116" t="s">
        <v>4384</v>
      </c>
      <c r="I1151" s="103" t="s">
        <v>19</v>
      </c>
      <c r="J1151" s="104" t="s">
        <v>4312</v>
      </c>
      <c r="K1151" s="105" t="s">
        <v>4385</v>
      </c>
      <c r="L1151" s="106" t="s">
        <v>19</v>
      </c>
      <c r="M1151" s="107" t="s">
        <v>4220</v>
      </c>
      <c r="N1151" s="108" t="s">
        <v>19</v>
      </c>
      <c r="O1151" s="109">
        <v>43982.0</v>
      </c>
      <c r="P1151" s="104">
        <v>2019.0</v>
      </c>
      <c r="Q1151" s="113" t="s">
        <v>4192</v>
      </c>
      <c r="R1151" s="111"/>
      <c r="S1151" s="111"/>
      <c r="T1151" s="111"/>
      <c r="U1151" s="111"/>
      <c r="V1151" s="111"/>
      <c r="W1151" s="111"/>
      <c r="X1151" s="111"/>
      <c r="Y1151" s="111"/>
      <c r="Z1151" s="111"/>
      <c r="AA1151" s="111"/>
      <c r="AB1151" s="111"/>
      <c r="AC1151" s="111"/>
      <c r="AD1151" s="111"/>
      <c r="AE1151" s="111"/>
      <c r="AF1151" s="111"/>
    </row>
    <row r="1152" ht="15.75" customHeight="1">
      <c r="A1152" s="12">
        <v>1.0</v>
      </c>
      <c r="B1152" s="12">
        <v>0.0</v>
      </c>
      <c r="C1152" s="12">
        <v>0.0</v>
      </c>
      <c r="D1152" s="98" t="s">
        <v>3694</v>
      </c>
      <c r="E1152" s="99">
        <v>44005.0</v>
      </c>
      <c r="F1152" s="100" t="s">
        <v>4386</v>
      </c>
      <c r="G1152" s="112" t="s">
        <v>4387</v>
      </c>
      <c r="H1152" s="116" t="s">
        <v>4388</v>
      </c>
      <c r="I1152" s="103" t="s">
        <v>19</v>
      </c>
      <c r="J1152" s="104" t="s">
        <v>4389</v>
      </c>
      <c r="K1152" s="105" t="s">
        <v>4390</v>
      </c>
      <c r="L1152" s="106" t="s">
        <v>19</v>
      </c>
      <c r="M1152" s="107" t="s">
        <v>3173</v>
      </c>
      <c r="N1152" s="108" t="s">
        <v>19</v>
      </c>
      <c r="O1152" s="109">
        <v>43982.0</v>
      </c>
      <c r="P1152" s="104" t="s">
        <v>19</v>
      </c>
      <c r="Q1152" s="113" t="s">
        <v>4192</v>
      </c>
      <c r="R1152" s="111"/>
      <c r="S1152" s="111"/>
      <c r="T1152" s="111"/>
      <c r="U1152" s="111"/>
      <c r="V1152" s="111"/>
      <c r="W1152" s="111"/>
      <c r="X1152" s="111"/>
      <c r="Y1152" s="111"/>
      <c r="Z1152" s="111"/>
      <c r="AA1152" s="111"/>
      <c r="AB1152" s="111"/>
      <c r="AC1152" s="111"/>
      <c r="AD1152" s="111"/>
      <c r="AE1152" s="111"/>
      <c r="AF1152" s="111"/>
    </row>
    <row r="1153">
      <c r="A1153" s="12">
        <v>1.0</v>
      </c>
      <c r="B1153" s="12">
        <v>0.0</v>
      </c>
      <c r="C1153" s="12">
        <v>0.0</v>
      </c>
      <c r="D1153" s="98" t="s">
        <v>3694</v>
      </c>
      <c r="E1153" s="99">
        <v>44005.0</v>
      </c>
      <c r="F1153" s="100" t="s">
        <v>4391</v>
      </c>
      <c r="G1153" s="112" t="s">
        <v>4392</v>
      </c>
      <c r="H1153" s="116" t="s">
        <v>4393</v>
      </c>
      <c r="I1153" s="103" t="s">
        <v>19</v>
      </c>
      <c r="J1153" s="104" t="s">
        <v>19</v>
      </c>
      <c r="K1153" s="105" t="s">
        <v>4201</v>
      </c>
      <c r="L1153" s="106" t="s">
        <v>19</v>
      </c>
      <c r="M1153" s="107" t="s">
        <v>3173</v>
      </c>
      <c r="N1153" s="108" t="s">
        <v>19</v>
      </c>
      <c r="O1153" s="109">
        <v>43982.0</v>
      </c>
      <c r="P1153" s="104" t="s">
        <v>19</v>
      </c>
      <c r="Q1153" s="113" t="s">
        <v>4192</v>
      </c>
      <c r="R1153" s="111"/>
      <c r="S1153" s="111"/>
      <c r="T1153" s="111"/>
      <c r="U1153" s="111"/>
      <c r="V1153" s="111"/>
      <c r="W1153" s="111"/>
      <c r="X1153" s="111"/>
      <c r="Y1153" s="111"/>
      <c r="Z1153" s="111"/>
      <c r="AA1153" s="111"/>
      <c r="AB1153" s="111"/>
      <c r="AC1153" s="111"/>
      <c r="AD1153" s="111"/>
      <c r="AE1153" s="111"/>
      <c r="AF1153" s="111"/>
    </row>
    <row r="1154">
      <c r="A1154" s="12">
        <v>1.0</v>
      </c>
      <c r="B1154" s="12">
        <v>0.0</v>
      </c>
      <c r="C1154" s="12">
        <v>0.0</v>
      </c>
      <c r="D1154" s="98" t="s">
        <v>3694</v>
      </c>
      <c r="E1154" s="99">
        <v>44005.0</v>
      </c>
      <c r="F1154" s="100" t="s">
        <v>4394</v>
      </c>
      <c r="G1154" s="115" t="s">
        <v>4395</v>
      </c>
      <c r="H1154" s="116" t="s">
        <v>4396</v>
      </c>
      <c r="I1154" s="103" t="s">
        <v>19</v>
      </c>
      <c r="J1154" s="104" t="s">
        <v>19</v>
      </c>
      <c r="K1154" s="105" t="s">
        <v>930</v>
      </c>
      <c r="L1154" s="106" t="s">
        <v>19</v>
      </c>
      <c r="M1154" s="107" t="s">
        <v>4397</v>
      </c>
      <c r="N1154" s="108" t="s">
        <v>19</v>
      </c>
      <c r="O1154" s="109">
        <v>43980.0</v>
      </c>
      <c r="P1154" s="104">
        <v>2017.0</v>
      </c>
      <c r="Q1154" s="113" t="s">
        <v>4192</v>
      </c>
      <c r="R1154" s="111"/>
      <c r="S1154" s="111"/>
      <c r="T1154" s="111"/>
      <c r="U1154" s="111"/>
      <c r="V1154" s="111"/>
      <c r="W1154" s="111"/>
      <c r="X1154" s="111"/>
      <c r="Y1154" s="111"/>
      <c r="Z1154" s="111"/>
      <c r="AA1154" s="111"/>
      <c r="AB1154" s="111"/>
      <c r="AC1154" s="111"/>
      <c r="AD1154" s="111"/>
      <c r="AE1154" s="111"/>
      <c r="AF1154" s="111"/>
    </row>
    <row r="1155">
      <c r="A1155" s="12">
        <v>1.0</v>
      </c>
      <c r="B1155" s="12">
        <v>0.0</v>
      </c>
      <c r="C1155" s="12">
        <v>0.0</v>
      </c>
      <c r="D1155" s="98" t="s">
        <v>3694</v>
      </c>
      <c r="E1155" s="99">
        <v>44005.0</v>
      </c>
      <c r="F1155" s="100" t="s">
        <v>4398</v>
      </c>
      <c r="G1155" s="112" t="s">
        <v>4399</v>
      </c>
      <c r="H1155" s="116" t="s">
        <v>4400</v>
      </c>
      <c r="I1155" s="103" t="s">
        <v>19</v>
      </c>
      <c r="J1155" s="104" t="s">
        <v>4401</v>
      </c>
      <c r="K1155" s="105" t="s">
        <v>4201</v>
      </c>
      <c r="L1155" s="106" t="s">
        <v>19</v>
      </c>
      <c r="M1155" s="107" t="s">
        <v>4402</v>
      </c>
      <c r="N1155" s="108" t="s">
        <v>19</v>
      </c>
      <c r="O1155" s="109">
        <v>43980.0</v>
      </c>
      <c r="P1155" s="104">
        <v>2018.0</v>
      </c>
      <c r="Q1155" s="113" t="s">
        <v>4192</v>
      </c>
      <c r="R1155" s="111"/>
      <c r="S1155" s="111"/>
      <c r="T1155" s="111"/>
      <c r="U1155" s="111"/>
      <c r="V1155" s="111"/>
      <c r="W1155" s="111"/>
      <c r="X1155" s="111"/>
      <c r="Y1155" s="111"/>
      <c r="Z1155" s="111"/>
      <c r="AA1155" s="111"/>
      <c r="AB1155" s="111"/>
      <c r="AC1155" s="111"/>
      <c r="AD1155" s="111"/>
      <c r="AE1155" s="111"/>
      <c r="AF1155" s="111"/>
    </row>
    <row r="1156">
      <c r="A1156" s="12">
        <v>1.0</v>
      </c>
      <c r="B1156" s="12">
        <v>0.0</v>
      </c>
      <c r="C1156" s="12">
        <v>0.0</v>
      </c>
      <c r="D1156" s="98" t="s">
        <v>3694</v>
      </c>
      <c r="E1156" s="99">
        <v>44005.0</v>
      </c>
      <c r="F1156" s="100" t="s">
        <v>4403</v>
      </c>
      <c r="G1156" s="112" t="s">
        <v>4404</v>
      </c>
      <c r="H1156" s="116" t="s">
        <v>4405</v>
      </c>
      <c r="I1156" s="103" t="s">
        <v>19</v>
      </c>
      <c r="J1156" s="104" t="s">
        <v>19</v>
      </c>
      <c r="K1156" s="105" t="s">
        <v>2729</v>
      </c>
      <c r="L1156" s="106" t="s">
        <v>19</v>
      </c>
      <c r="M1156" s="107" t="s">
        <v>3173</v>
      </c>
      <c r="N1156" s="108" t="s">
        <v>19</v>
      </c>
      <c r="O1156" s="109">
        <v>43980.0</v>
      </c>
      <c r="P1156" s="104" t="s">
        <v>19</v>
      </c>
      <c r="Q1156" s="113" t="s">
        <v>4192</v>
      </c>
      <c r="R1156" s="111"/>
      <c r="S1156" s="111"/>
      <c r="T1156" s="111"/>
      <c r="U1156" s="111"/>
      <c r="V1156" s="111"/>
      <c r="W1156" s="111"/>
      <c r="X1156" s="111"/>
      <c r="Y1156" s="111"/>
      <c r="Z1156" s="111"/>
      <c r="AA1156" s="111"/>
      <c r="AB1156" s="111"/>
      <c r="AC1156" s="111"/>
      <c r="AD1156" s="111"/>
      <c r="AE1156" s="111"/>
      <c r="AF1156" s="111"/>
    </row>
    <row r="1157">
      <c r="A1157" s="12">
        <v>1.0</v>
      </c>
      <c r="B1157" s="12">
        <v>0.0</v>
      </c>
      <c r="C1157" s="12">
        <v>0.0</v>
      </c>
      <c r="D1157" s="98" t="s">
        <v>3694</v>
      </c>
      <c r="E1157" s="99">
        <v>44005.0</v>
      </c>
      <c r="F1157" s="100" t="s">
        <v>4406</v>
      </c>
      <c r="G1157" s="112" t="s">
        <v>4407</v>
      </c>
      <c r="H1157" s="116" t="s">
        <v>4408</v>
      </c>
      <c r="I1157" s="103"/>
      <c r="J1157" s="104" t="s">
        <v>4409</v>
      </c>
      <c r="K1157" s="105" t="s">
        <v>4390</v>
      </c>
      <c r="L1157" s="106" t="s">
        <v>19</v>
      </c>
      <c r="M1157" s="108" t="s">
        <v>254</v>
      </c>
      <c r="N1157" s="108" t="s">
        <v>254</v>
      </c>
      <c r="O1157" s="109">
        <v>43980.0</v>
      </c>
      <c r="P1157" s="104">
        <v>2018.0</v>
      </c>
      <c r="Q1157" s="113" t="s">
        <v>4192</v>
      </c>
      <c r="R1157" s="111"/>
      <c r="S1157" s="111"/>
      <c r="T1157" s="111"/>
      <c r="U1157" s="111"/>
      <c r="V1157" s="111"/>
      <c r="W1157" s="111"/>
      <c r="X1157" s="111"/>
      <c r="Y1157" s="111"/>
      <c r="Z1157" s="111"/>
      <c r="AA1157" s="111"/>
      <c r="AB1157" s="111"/>
      <c r="AC1157" s="111"/>
      <c r="AD1157" s="111"/>
      <c r="AE1157" s="111"/>
      <c r="AF1157" s="111"/>
    </row>
    <row r="1158">
      <c r="A1158" s="12">
        <v>1.0</v>
      </c>
      <c r="B1158" s="12">
        <v>0.0</v>
      </c>
      <c r="C1158" s="12">
        <v>0.0</v>
      </c>
      <c r="D1158" s="98" t="s">
        <v>3694</v>
      </c>
      <c r="E1158" s="99">
        <v>44006.0</v>
      </c>
      <c r="F1158" s="100" t="s">
        <v>4410</v>
      </c>
      <c r="G1158" s="112" t="s">
        <v>4411</v>
      </c>
      <c r="H1158" s="116" t="s">
        <v>4412</v>
      </c>
      <c r="I1158" s="119" t="s">
        <v>4413</v>
      </c>
      <c r="J1158" s="104" t="s">
        <v>843</v>
      </c>
      <c r="K1158" s="105" t="s">
        <v>1230</v>
      </c>
      <c r="L1158" s="106" t="s">
        <v>19</v>
      </c>
      <c r="M1158" s="107" t="s">
        <v>4226</v>
      </c>
      <c r="N1158" s="108" t="s">
        <v>4226</v>
      </c>
      <c r="O1158" s="109">
        <v>43980.0</v>
      </c>
      <c r="P1158" s="104">
        <v>2019.0</v>
      </c>
      <c r="Q1158" s="113" t="s">
        <v>4192</v>
      </c>
      <c r="R1158" s="111"/>
      <c r="S1158" s="111"/>
      <c r="T1158" s="111"/>
      <c r="U1158" s="111"/>
      <c r="V1158" s="111"/>
      <c r="W1158" s="111"/>
      <c r="X1158" s="111"/>
      <c r="Y1158" s="111"/>
      <c r="Z1158" s="111"/>
      <c r="AA1158" s="111"/>
      <c r="AB1158" s="111"/>
      <c r="AC1158" s="111"/>
      <c r="AD1158" s="111"/>
      <c r="AE1158" s="111"/>
      <c r="AF1158" s="111"/>
    </row>
    <row r="1159">
      <c r="A1159" s="12">
        <v>1.0</v>
      </c>
      <c r="B1159" s="12">
        <v>0.0</v>
      </c>
      <c r="C1159" s="12">
        <v>0.0</v>
      </c>
      <c r="D1159" s="98" t="s">
        <v>3694</v>
      </c>
      <c r="E1159" s="99">
        <v>44006.0</v>
      </c>
      <c r="F1159" s="100" t="s">
        <v>4414</v>
      </c>
      <c r="G1159" s="112" t="s">
        <v>4415</v>
      </c>
      <c r="H1159" s="116" t="s">
        <v>4416</v>
      </c>
      <c r="I1159" s="103" t="s">
        <v>19</v>
      </c>
      <c r="J1159" s="104" t="s">
        <v>19</v>
      </c>
      <c r="K1159" s="105" t="s">
        <v>4417</v>
      </c>
      <c r="L1159" s="106" t="s">
        <v>19</v>
      </c>
      <c r="M1159" s="107" t="s">
        <v>4418</v>
      </c>
      <c r="N1159" s="108" t="s">
        <v>19</v>
      </c>
      <c r="O1159" s="109">
        <v>43980.0</v>
      </c>
      <c r="P1159" s="104">
        <v>2017.0</v>
      </c>
      <c r="Q1159" s="113" t="s">
        <v>4192</v>
      </c>
      <c r="R1159" s="111"/>
      <c r="S1159" s="111"/>
      <c r="T1159" s="111"/>
      <c r="U1159" s="111"/>
      <c r="V1159" s="111"/>
      <c r="W1159" s="111"/>
      <c r="X1159" s="111"/>
      <c r="Y1159" s="111"/>
      <c r="Z1159" s="111"/>
      <c r="AA1159" s="111"/>
      <c r="AB1159" s="111"/>
      <c r="AC1159" s="111"/>
      <c r="AD1159" s="111"/>
      <c r="AE1159" s="111"/>
      <c r="AF1159" s="111"/>
    </row>
    <row r="1160">
      <c r="A1160" s="12">
        <v>1.0</v>
      </c>
      <c r="B1160" s="12">
        <v>0.0</v>
      </c>
      <c r="C1160" s="12">
        <v>0.0</v>
      </c>
      <c r="D1160" s="98" t="s">
        <v>3694</v>
      </c>
      <c r="E1160" s="99">
        <v>44006.0</v>
      </c>
      <c r="F1160" s="100" t="s">
        <v>4419</v>
      </c>
      <c r="G1160" s="112" t="s">
        <v>4420</v>
      </c>
      <c r="H1160" s="116" t="s">
        <v>4421</v>
      </c>
      <c r="I1160" s="103" t="s">
        <v>19</v>
      </c>
      <c r="J1160" s="104" t="s">
        <v>19</v>
      </c>
      <c r="K1160" s="105" t="s">
        <v>4422</v>
      </c>
      <c r="L1160" s="106" t="s">
        <v>19</v>
      </c>
      <c r="M1160" s="107" t="s">
        <v>3173</v>
      </c>
      <c r="N1160" s="108" t="s">
        <v>19</v>
      </c>
      <c r="O1160" s="109">
        <v>43980.0</v>
      </c>
      <c r="P1160" s="104" t="s">
        <v>19</v>
      </c>
      <c r="Q1160" s="113" t="s">
        <v>4192</v>
      </c>
      <c r="R1160" s="111"/>
      <c r="S1160" s="111"/>
      <c r="T1160" s="111"/>
      <c r="U1160" s="111"/>
      <c r="V1160" s="111"/>
      <c r="W1160" s="111"/>
      <c r="X1160" s="111"/>
      <c r="Y1160" s="111"/>
      <c r="Z1160" s="111"/>
      <c r="AA1160" s="111"/>
      <c r="AB1160" s="111"/>
      <c r="AC1160" s="111"/>
      <c r="AD1160" s="111"/>
      <c r="AE1160" s="111"/>
      <c r="AF1160" s="111"/>
    </row>
    <row r="1161">
      <c r="A1161" s="12">
        <v>1.0</v>
      </c>
      <c r="B1161" s="12">
        <v>0.0</v>
      </c>
      <c r="C1161" s="12">
        <v>0.0</v>
      </c>
      <c r="D1161" s="98" t="s">
        <v>3694</v>
      </c>
      <c r="E1161" s="99">
        <v>44006.0</v>
      </c>
      <c r="F1161" s="100" t="s">
        <v>4423</v>
      </c>
      <c r="G1161" s="112" t="s">
        <v>4424</v>
      </c>
      <c r="H1161" s="116" t="s">
        <v>4425</v>
      </c>
      <c r="I1161" s="103" t="s">
        <v>19</v>
      </c>
      <c r="J1161" s="104" t="s">
        <v>19</v>
      </c>
      <c r="K1161" s="105" t="s">
        <v>4230</v>
      </c>
      <c r="L1161" s="106" t="s">
        <v>19</v>
      </c>
      <c r="M1161" s="107" t="s">
        <v>3173</v>
      </c>
      <c r="N1161" s="108" t="s">
        <v>19</v>
      </c>
      <c r="O1161" s="109">
        <v>43980.0</v>
      </c>
      <c r="P1161" s="104" t="s">
        <v>19</v>
      </c>
      <c r="Q1161" s="113" t="s">
        <v>4192</v>
      </c>
      <c r="R1161" s="111"/>
      <c r="S1161" s="111"/>
      <c r="T1161" s="111"/>
      <c r="U1161" s="111"/>
      <c r="V1161" s="111"/>
      <c r="W1161" s="111"/>
      <c r="X1161" s="111"/>
      <c r="Y1161" s="111"/>
      <c r="Z1161" s="111"/>
      <c r="AA1161" s="111"/>
      <c r="AB1161" s="111"/>
      <c r="AC1161" s="111"/>
      <c r="AD1161" s="111"/>
      <c r="AE1161" s="111"/>
      <c r="AF1161" s="111"/>
    </row>
    <row r="1162">
      <c r="A1162" s="12">
        <v>1.0</v>
      </c>
      <c r="B1162" s="12">
        <v>0.0</v>
      </c>
      <c r="C1162" s="12">
        <v>0.0</v>
      </c>
      <c r="D1162" s="98" t="s">
        <v>3840</v>
      </c>
      <c r="E1162" s="120">
        <v>44007.0</v>
      </c>
      <c r="F1162" s="98" t="s">
        <v>3924</v>
      </c>
      <c r="G1162" s="121" t="s">
        <v>3925</v>
      </c>
      <c r="H1162" s="122" t="s">
        <v>3926</v>
      </c>
      <c r="J1162" s="123" t="s">
        <v>3927</v>
      </c>
      <c r="K1162" s="124" t="s">
        <v>54</v>
      </c>
      <c r="L1162" s="116" t="s">
        <v>19</v>
      </c>
      <c r="M1162" s="125" t="s">
        <v>3928</v>
      </c>
      <c r="N1162" s="125" t="s">
        <v>3929</v>
      </c>
      <c r="O1162" s="109">
        <v>43982.0</v>
      </c>
      <c r="P1162" s="124">
        <v>2007.0</v>
      </c>
      <c r="Q1162" s="113" t="s">
        <v>4192</v>
      </c>
      <c r="R1162" s="111"/>
      <c r="S1162" s="111"/>
      <c r="T1162" s="111"/>
      <c r="U1162" s="111"/>
      <c r="V1162" s="111"/>
      <c r="W1162" s="111"/>
      <c r="X1162" s="111"/>
      <c r="Y1162" s="111"/>
      <c r="Z1162" s="111"/>
      <c r="AA1162" s="111"/>
      <c r="AB1162" s="111"/>
      <c r="AC1162" s="111"/>
      <c r="AD1162" s="111"/>
      <c r="AE1162" s="111"/>
      <c r="AF1162" s="111"/>
    </row>
    <row r="1163">
      <c r="A1163" s="12">
        <v>1.0</v>
      </c>
      <c r="B1163" s="12">
        <v>0.0</v>
      </c>
      <c r="C1163" s="12">
        <v>0.0</v>
      </c>
      <c r="D1163" s="98" t="s">
        <v>3840</v>
      </c>
      <c r="E1163" s="120">
        <v>44007.0</v>
      </c>
      <c r="F1163" s="126" t="s">
        <v>4426</v>
      </c>
      <c r="G1163" s="127">
        <f>6285735547770</f>
        <v>6285735547770</v>
      </c>
      <c r="H1163" s="112" t="s">
        <v>4427</v>
      </c>
      <c r="I1163" s="103"/>
      <c r="J1163" s="128" t="s">
        <v>4428</v>
      </c>
      <c r="K1163" s="105" t="s">
        <v>4429</v>
      </c>
      <c r="L1163" s="106" t="s">
        <v>19</v>
      </c>
      <c r="M1163" s="108" t="s">
        <v>4430</v>
      </c>
      <c r="N1163" s="116" t="s">
        <v>19</v>
      </c>
      <c r="O1163" s="109">
        <v>43966.0</v>
      </c>
      <c r="P1163" s="104">
        <v>2014.0</v>
      </c>
      <c r="Q1163" s="113" t="s">
        <v>4192</v>
      </c>
      <c r="R1163" s="111"/>
      <c r="S1163" s="111"/>
      <c r="T1163" s="111"/>
      <c r="U1163" s="111"/>
      <c r="V1163" s="111"/>
      <c r="W1163" s="111"/>
      <c r="X1163" s="111"/>
      <c r="Y1163" s="111"/>
      <c r="Z1163" s="111"/>
      <c r="AA1163" s="111"/>
      <c r="AB1163" s="111"/>
      <c r="AC1163" s="111"/>
      <c r="AD1163" s="111"/>
      <c r="AE1163" s="111"/>
      <c r="AF1163" s="111"/>
    </row>
    <row r="1164">
      <c r="A1164" s="12">
        <v>1.0</v>
      </c>
      <c r="B1164" s="12">
        <v>0.0</v>
      </c>
      <c r="C1164" s="12">
        <v>0.0</v>
      </c>
      <c r="D1164" s="98" t="s">
        <v>3840</v>
      </c>
      <c r="E1164" s="120">
        <v>44007.0</v>
      </c>
      <c r="F1164" s="129" t="s">
        <v>4431</v>
      </c>
      <c r="G1164" s="130">
        <f>6282282029222</f>
        <v>6282282029222</v>
      </c>
      <c r="H1164" s="114" t="s">
        <v>4432</v>
      </c>
      <c r="I1164" s="103"/>
      <c r="J1164" s="104" t="s">
        <v>4433</v>
      </c>
      <c r="K1164" s="105" t="s">
        <v>4434</v>
      </c>
      <c r="L1164" s="106" t="s">
        <v>19</v>
      </c>
      <c r="M1164" s="107" t="s">
        <v>4435</v>
      </c>
      <c r="N1164" s="108" t="s">
        <v>19</v>
      </c>
      <c r="O1164" s="109">
        <v>43966.0</v>
      </c>
      <c r="P1164" s="104">
        <v>2018.0</v>
      </c>
      <c r="Q1164" s="113" t="s">
        <v>4192</v>
      </c>
      <c r="R1164" s="111"/>
      <c r="S1164" s="111"/>
      <c r="T1164" s="111"/>
      <c r="U1164" s="111"/>
      <c r="V1164" s="111"/>
      <c r="W1164" s="111"/>
      <c r="X1164" s="111"/>
      <c r="Y1164" s="111"/>
      <c r="Z1164" s="111"/>
      <c r="AA1164" s="111"/>
      <c r="AB1164" s="111"/>
      <c r="AC1164" s="111"/>
      <c r="AD1164" s="111"/>
      <c r="AE1164" s="111"/>
      <c r="AF1164" s="111"/>
    </row>
    <row r="1165">
      <c r="A1165" s="12">
        <v>1.0</v>
      </c>
      <c r="B1165" s="12">
        <v>0.0</v>
      </c>
      <c r="C1165" s="12">
        <v>0.0</v>
      </c>
      <c r="D1165" s="98" t="s">
        <v>3840</v>
      </c>
      <c r="E1165" s="120">
        <v>44007.0</v>
      </c>
      <c r="F1165" s="131" t="s">
        <v>4436</v>
      </c>
      <c r="G1165" s="127">
        <f>6282152311939</f>
        <v>6282152311939</v>
      </c>
      <c r="H1165" s="114" t="s">
        <v>4437</v>
      </c>
      <c r="I1165" s="103"/>
      <c r="J1165" s="104" t="s">
        <v>4438</v>
      </c>
      <c r="K1165" s="105" t="s">
        <v>497</v>
      </c>
      <c r="L1165" s="106" t="s">
        <v>19</v>
      </c>
      <c r="M1165" s="107" t="s">
        <v>4439</v>
      </c>
      <c r="N1165" s="108" t="s">
        <v>4440</v>
      </c>
      <c r="O1165" s="109">
        <v>43965.0</v>
      </c>
      <c r="P1165" s="104">
        <v>2016.0</v>
      </c>
      <c r="Q1165" s="113" t="s">
        <v>4192</v>
      </c>
      <c r="R1165" s="111"/>
      <c r="S1165" s="111"/>
      <c r="T1165" s="111"/>
      <c r="U1165" s="111"/>
      <c r="V1165" s="111"/>
      <c r="W1165" s="111"/>
      <c r="X1165" s="111"/>
      <c r="Y1165" s="111"/>
      <c r="Z1165" s="111"/>
      <c r="AA1165" s="111"/>
      <c r="AB1165" s="111"/>
      <c r="AC1165" s="111"/>
      <c r="AD1165" s="111"/>
      <c r="AE1165" s="111"/>
      <c r="AF1165" s="111"/>
    </row>
    <row r="1166">
      <c r="A1166" s="12">
        <v>1.0</v>
      </c>
      <c r="B1166" s="12">
        <v>0.0</v>
      </c>
      <c r="C1166" s="12">
        <v>0.0</v>
      </c>
      <c r="D1166" s="98" t="s">
        <v>3840</v>
      </c>
      <c r="E1166" s="120">
        <v>44007.0</v>
      </c>
      <c r="F1166" s="129" t="s">
        <v>4441</v>
      </c>
      <c r="G1166" s="132">
        <v>8.9607481165E10</v>
      </c>
      <c r="H1166" s="114" t="s">
        <v>4442</v>
      </c>
      <c r="I1166" s="103"/>
      <c r="J1166" s="104" t="s">
        <v>19</v>
      </c>
      <c r="K1166" s="105" t="s">
        <v>39</v>
      </c>
      <c r="L1166" s="106" t="s">
        <v>19</v>
      </c>
      <c r="M1166" s="107" t="s">
        <v>3173</v>
      </c>
      <c r="N1166" s="108" t="s">
        <v>19</v>
      </c>
      <c r="O1166" s="109">
        <v>43965.0</v>
      </c>
      <c r="P1166" s="104" t="s">
        <v>19</v>
      </c>
      <c r="Q1166" s="113" t="s">
        <v>4192</v>
      </c>
      <c r="R1166" s="111"/>
      <c r="S1166" s="111"/>
      <c r="T1166" s="111"/>
      <c r="U1166" s="111"/>
      <c r="V1166" s="111"/>
      <c r="W1166" s="111"/>
      <c r="X1166" s="111"/>
      <c r="Y1166" s="111"/>
      <c r="Z1166" s="111"/>
      <c r="AA1166" s="111"/>
      <c r="AB1166" s="111"/>
      <c r="AC1166" s="111"/>
      <c r="AD1166" s="111"/>
      <c r="AE1166" s="111"/>
      <c r="AF1166" s="111"/>
    </row>
    <row r="1167">
      <c r="A1167" s="12">
        <v>1.0</v>
      </c>
      <c r="B1167" s="12">
        <v>0.0</v>
      </c>
      <c r="C1167" s="12">
        <v>0.0</v>
      </c>
      <c r="D1167" s="98" t="s">
        <v>3840</v>
      </c>
      <c r="E1167" s="120">
        <v>44007.0</v>
      </c>
      <c r="F1167" s="131" t="s">
        <v>4443</v>
      </c>
      <c r="G1167" s="127">
        <f>6281234554910</f>
        <v>6281234554910</v>
      </c>
      <c r="H1167" s="114" t="s">
        <v>4444</v>
      </c>
      <c r="I1167" s="103"/>
      <c r="J1167" s="104" t="s">
        <v>19</v>
      </c>
      <c r="K1167" s="105" t="s">
        <v>497</v>
      </c>
      <c r="L1167" s="106" t="s">
        <v>19</v>
      </c>
      <c r="M1167" s="107" t="s">
        <v>19</v>
      </c>
      <c r="N1167" s="108" t="s">
        <v>19</v>
      </c>
      <c r="O1167" s="109">
        <v>43965.0</v>
      </c>
      <c r="P1167" s="104" t="s">
        <v>19</v>
      </c>
      <c r="Q1167" s="113" t="s">
        <v>4192</v>
      </c>
      <c r="R1167" s="111"/>
      <c r="S1167" s="111"/>
      <c r="T1167" s="111"/>
      <c r="U1167" s="111"/>
      <c r="V1167" s="111"/>
      <c r="W1167" s="111"/>
      <c r="X1167" s="111"/>
      <c r="Y1167" s="111"/>
      <c r="Z1167" s="111"/>
      <c r="AA1167" s="111"/>
      <c r="AB1167" s="111"/>
      <c r="AC1167" s="111"/>
      <c r="AD1167" s="111"/>
      <c r="AE1167" s="111"/>
      <c r="AF1167" s="111"/>
    </row>
    <row r="1168">
      <c r="A1168" s="12">
        <v>1.0</v>
      </c>
      <c r="B1168" s="12">
        <v>0.0</v>
      </c>
      <c r="C1168" s="12">
        <v>0.0</v>
      </c>
      <c r="D1168" s="98" t="s">
        <v>3840</v>
      </c>
      <c r="E1168" s="120">
        <v>44007.0</v>
      </c>
      <c r="F1168" s="129" t="s">
        <v>4445</v>
      </c>
      <c r="G1168" s="130">
        <f>+62081217374657</f>
        <v>62081217374657</v>
      </c>
      <c r="H1168" s="114" t="s">
        <v>4446</v>
      </c>
      <c r="I1168" s="103"/>
      <c r="J1168" s="104" t="s">
        <v>4447</v>
      </c>
      <c r="K1168" s="105" t="s">
        <v>930</v>
      </c>
      <c r="L1168" s="106" t="s">
        <v>19</v>
      </c>
      <c r="M1168" s="107" t="s">
        <v>3173</v>
      </c>
      <c r="N1168" s="108" t="s">
        <v>19</v>
      </c>
      <c r="O1168" s="109">
        <v>43964.0</v>
      </c>
      <c r="P1168" s="104" t="s">
        <v>19</v>
      </c>
      <c r="Q1168" s="113" t="s">
        <v>4192</v>
      </c>
      <c r="R1168" s="111"/>
      <c r="S1168" s="111"/>
      <c r="T1168" s="111"/>
      <c r="U1168" s="111"/>
      <c r="V1168" s="111"/>
      <c r="W1168" s="111"/>
      <c r="X1168" s="111"/>
      <c r="Y1168" s="111"/>
      <c r="Z1168" s="111"/>
      <c r="AA1168" s="111"/>
      <c r="AB1168" s="111"/>
      <c r="AC1168" s="111"/>
      <c r="AD1168" s="111"/>
      <c r="AE1168" s="111"/>
      <c r="AF1168" s="111"/>
    </row>
    <row r="1169">
      <c r="A1169" s="12">
        <v>1.0</v>
      </c>
      <c r="B1169" s="12">
        <v>0.0</v>
      </c>
      <c r="C1169" s="12">
        <v>0.0</v>
      </c>
      <c r="D1169" s="98" t="s">
        <v>3840</v>
      </c>
      <c r="E1169" s="120">
        <v>44007.0</v>
      </c>
      <c r="F1169" s="129" t="s">
        <v>4448</v>
      </c>
      <c r="G1169" s="130">
        <f>6281256059871</f>
        <v>6281256059871</v>
      </c>
      <c r="H1169" s="114" t="s">
        <v>4449</v>
      </c>
      <c r="I1169" s="103"/>
      <c r="J1169" s="104" t="s">
        <v>19</v>
      </c>
      <c r="K1169" s="105" t="s">
        <v>1230</v>
      </c>
      <c r="L1169" s="106" t="s">
        <v>19</v>
      </c>
      <c r="M1169" s="107" t="s">
        <v>19</v>
      </c>
      <c r="N1169" s="108" t="s">
        <v>19</v>
      </c>
      <c r="O1169" s="109">
        <v>43964.0</v>
      </c>
      <c r="P1169" s="104" t="s">
        <v>19</v>
      </c>
      <c r="Q1169" s="113" t="s">
        <v>4192</v>
      </c>
      <c r="R1169" s="111"/>
      <c r="S1169" s="111"/>
      <c r="T1169" s="111"/>
      <c r="U1169" s="111"/>
      <c r="V1169" s="111"/>
      <c r="W1169" s="111"/>
      <c r="X1169" s="111"/>
      <c r="Y1169" s="111"/>
      <c r="Z1169" s="111"/>
      <c r="AA1169" s="111"/>
      <c r="AB1169" s="111"/>
      <c r="AC1169" s="111"/>
      <c r="AD1169" s="111"/>
      <c r="AE1169" s="111"/>
      <c r="AF1169" s="111"/>
    </row>
    <row r="1170">
      <c r="A1170" s="12">
        <v>1.0</v>
      </c>
      <c r="B1170" s="12">
        <v>0.0</v>
      </c>
      <c r="C1170" s="12">
        <v>0.0</v>
      </c>
      <c r="D1170" s="98" t="s">
        <v>3840</v>
      </c>
      <c r="E1170" s="120">
        <v>44007.0</v>
      </c>
      <c r="F1170" s="129" t="s">
        <v>4450</v>
      </c>
      <c r="G1170" s="130">
        <f>6282123251043</f>
        <v>6282123251043</v>
      </c>
      <c r="H1170" s="114" t="s">
        <v>4451</v>
      </c>
      <c r="I1170" s="103"/>
      <c r="J1170" s="104" t="s">
        <v>3831</v>
      </c>
      <c r="K1170" s="105" t="s">
        <v>4452</v>
      </c>
      <c r="L1170" s="106" t="s">
        <v>19</v>
      </c>
      <c r="M1170" s="107" t="s">
        <v>3173</v>
      </c>
      <c r="N1170" s="108" t="s">
        <v>19</v>
      </c>
      <c r="O1170" s="109">
        <v>43964.0</v>
      </c>
      <c r="P1170" s="104">
        <v>2016.0</v>
      </c>
      <c r="Q1170" s="113" t="s">
        <v>4192</v>
      </c>
      <c r="R1170" s="111"/>
      <c r="S1170" s="111"/>
      <c r="T1170" s="111"/>
      <c r="U1170" s="111"/>
      <c r="V1170" s="111"/>
      <c r="W1170" s="111"/>
      <c r="X1170" s="111"/>
      <c r="Y1170" s="111"/>
      <c r="Z1170" s="111"/>
      <c r="AA1170" s="111"/>
      <c r="AB1170" s="111"/>
      <c r="AC1170" s="111"/>
      <c r="AD1170" s="111"/>
      <c r="AE1170" s="111"/>
      <c r="AF1170" s="111"/>
    </row>
    <row r="1171">
      <c r="A1171" s="12">
        <v>1.0</v>
      </c>
      <c r="B1171" s="12">
        <v>0.0</v>
      </c>
      <c r="C1171" s="12">
        <v>0.0</v>
      </c>
      <c r="D1171" s="98" t="s">
        <v>3840</v>
      </c>
      <c r="E1171" s="120">
        <v>44007.0</v>
      </c>
      <c r="F1171" s="129" t="s">
        <v>4453</v>
      </c>
      <c r="G1171" s="130">
        <f>6287823801511</f>
        <v>6287823801511</v>
      </c>
      <c r="H1171" s="114" t="s">
        <v>4454</v>
      </c>
      <c r="I1171" s="103"/>
      <c r="J1171" s="104" t="s">
        <v>19</v>
      </c>
      <c r="K1171" s="105" t="s">
        <v>4455</v>
      </c>
      <c r="L1171" s="106" t="s">
        <v>19</v>
      </c>
      <c r="M1171" s="107" t="s">
        <v>3173</v>
      </c>
      <c r="N1171" s="108" t="s">
        <v>19</v>
      </c>
      <c r="O1171" s="109">
        <v>43963.0</v>
      </c>
      <c r="P1171" s="104" t="s">
        <v>19</v>
      </c>
      <c r="Q1171" s="113" t="s">
        <v>4192</v>
      </c>
      <c r="R1171" s="111"/>
      <c r="S1171" s="111"/>
      <c r="T1171" s="111"/>
      <c r="U1171" s="111"/>
      <c r="V1171" s="111"/>
      <c r="W1171" s="111"/>
      <c r="X1171" s="111"/>
      <c r="Y1171" s="111"/>
      <c r="Z1171" s="111"/>
      <c r="AA1171" s="111"/>
      <c r="AB1171" s="111"/>
      <c r="AC1171" s="111"/>
      <c r="AD1171" s="111"/>
      <c r="AE1171" s="111"/>
      <c r="AF1171" s="111"/>
    </row>
    <row r="1172">
      <c r="A1172" s="12">
        <v>1.0</v>
      </c>
      <c r="B1172" s="12">
        <v>0.0</v>
      </c>
      <c r="C1172" s="12">
        <v>0.0</v>
      </c>
      <c r="D1172" s="98" t="s">
        <v>3840</v>
      </c>
      <c r="E1172" s="120">
        <v>44007.0</v>
      </c>
      <c r="F1172" s="129" t="s">
        <v>4456</v>
      </c>
      <c r="G1172" s="130">
        <f>6282213488496</f>
        <v>6282213488496</v>
      </c>
      <c r="H1172" s="100" t="s">
        <v>4457</v>
      </c>
      <c r="I1172" s="103"/>
      <c r="J1172" s="104" t="s">
        <v>30</v>
      </c>
      <c r="K1172" s="116" t="s">
        <v>4458</v>
      </c>
      <c r="L1172" s="106"/>
      <c r="M1172" s="107" t="s">
        <v>19</v>
      </c>
      <c r="N1172" s="108" t="s">
        <v>19</v>
      </c>
      <c r="O1172" s="109">
        <v>43963.0</v>
      </c>
      <c r="P1172" s="104" t="s">
        <v>19</v>
      </c>
      <c r="Q1172" s="113" t="s">
        <v>4192</v>
      </c>
      <c r="R1172" s="111"/>
      <c r="S1172" s="111"/>
      <c r="T1172" s="111"/>
      <c r="U1172" s="111"/>
      <c r="V1172" s="111"/>
      <c r="W1172" s="111"/>
      <c r="X1172" s="111"/>
      <c r="Y1172" s="111"/>
      <c r="Z1172" s="111"/>
      <c r="AA1172" s="111"/>
      <c r="AB1172" s="111"/>
      <c r="AC1172" s="111"/>
      <c r="AD1172" s="111"/>
      <c r="AE1172" s="111"/>
      <c r="AF1172" s="111"/>
    </row>
    <row r="1173">
      <c r="A1173" s="12">
        <v>1.0</v>
      </c>
      <c r="B1173" s="12">
        <v>0.0</v>
      </c>
      <c r="C1173" s="12">
        <v>0.0</v>
      </c>
      <c r="D1173" s="98" t="s">
        <v>3840</v>
      </c>
      <c r="E1173" s="120">
        <v>44007.0</v>
      </c>
      <c r="F1173" s="98" t="s">
        <v>4459</v>
      </c>
      <c r="G1173" s="112">
        <f>62895322449659</f>
        <v>62895322449659</v>
      </c>
      <c r="H1173" s="114" t="s">
        <v>4460</v>
      </c>
      <c r="I1173" s="103"/>
      <c r="J1173" s="104" t="s">
        <v>3883</v>
      </c>
      <c r="K1173" s="105" t="s">
        <v>4147</v>
      </c>
      <c r="L1173" s="106"/>
      <c r="M1173" s="107" t="s">
        <v>4461</v>
      </c>
      <c r="N1173" s="108" t="s">
        <v>19</v>
      </c>
      <c r="O1173" s="109">
        <v>43963.0</v>
      </c>
      <c r="P1173" s="104">
        <v>2017.0</v>
      </c>
      <c r="Q1173" s="113" t="s">
        <v>4192</v>
      </c>
      <c r="R1173" s="111"/>
      <c r="S1173" s="111"/>
      <c r="T1173" s="111"/>
      <c r="U1173" s="111"/>
      <c r="V1173" s="111"/>
      <c r="W1173" s="111"/>
      <c r="X1173" s="111"/>
      <c r="Y1173" s="111"/>
      <c r="Z1173" s="111"/>
      <c r="AA1173" s="111"/>
      <c r="AB1173" s="111"/>
      <c r="AC1173" s="111"/>
      <c r="AD1173" s="111"/>
      <c r="AE1173" s="111"/>
      <c r="AF1173" s="111"/>
    </row>
    <row r="1174">
      <c r="A1174" s="12">
        <v>1.0</v>
      </c>
      <c r="B1174" s="12">
        <v>0.0</v>
      </c>
      <c r="C1174" s="12">
        <v>0.0</v>
      </c>
      <c r="D1174" s="98" t="s">
        <v>3840</v>
      </c>
      <c r="E1174" s="120">
        <v>44007.0</v>
      </c>
      <c r="F1174" s="98" t="s">
        <v>4462</v>
      </c>
      <c r="G1174" s="112">
        <f>6287862995430</f>
        <v>6287862995430</v>
      </c>
      <c r="H1174" s="114" t="s">
        <v>4463</v>
      </c>
      <c r="I1174" s="103"/>
      <c r="J1174" s="104" t="s">
        <v>19</v>
      </c>
      <c r="K1174" s="105" t="s">
        <v>4464</v>
      </c>
      <c r="L1174" s="106"/>
      <c r="M1174" s="107" t="s">
        <v>4465</v>
      </c>
      <c r="N1174" s="108" t="s">
        <v>19</v>
      </c>
      <c r="O1174" s="109">
        <v>43963.0</v>
      </c>
      <c r="P1174" s="104">
        <v>2018.0</v>
      </c>
      <c r="Q1174" s="113" t="s">
        <v>4192</v>
      </c>
      <c r="R1174" s="111"/>
      <c r="S1174" s="111"/>
      <c r="T1174" s="111"/>
      <c r="U1174" s="111"/>
      <c r="V1174" s="111"/>
      <c r="W1174" s="111"/>
      <c r="X1174" s="111"/>
      <c r="Y1174" s="111"/>
      <c r="Z1174" s="111"/>
      <c r="AA1174" s="111"/>
      <c r="AB1174" s="111"/>
      <c r="AC1174" s="111"/>
      <c r="AD1174" s="111"/>
      <c r="AE1174" s="111"/>
      <c r="AF1174" s="111"/>
    </row>
    <row r="1175">
      <c r="A1175" s="12">
        <v>1.0</v>
      </c>
      <c r="B1175" s="12">
        <v>0.0</v>
      </c>
      <c r="C1175" s="12">
        <v>0.0</v>
      </c>
      <c r="D1175" s="98" t="s">
        <v>3840</v>
      </c>
      <c r="E1175" s="120">
        <v>44007.0</v>
      </c>
      <c r="F1175" s="98" t="s">
        <v>4466</v>
      </c>
      <c r="G1175" s="112">
        <f>6283102021321</f>
        <v>6283102021321</v>
      </c>
      <c r="H1175" s="114" t="s">
        <v>4467</v>
      </c>
      <c r="I1175" s="103"/>
      <c r="J1175" s="104" t="s">
        <v>4468</v>
      </c>
      <c r="K1175" s="105" t="s">
        <v>862</v>
      </c>
      <c r="L1175" s="106"/>
      <c r="M1175" s="107" t="s">
        <v>4469</v>
      </c>
      <c r="N1175" s="108" t="s">
        <v>19</v>
      </c>
      <c r="O1175" s="109">
        <v>43963.0</v>
      </c>
      <c r="P1175" s="104">
        <v>2019.0</v>
      </c>
      <c r="Q1175" s="113" t="s">
        <v>4192</v>
      </c>
      <c r="R1175" s="111"/>
      <c r="S1175" s="111"/>
      <c r="T1175" s="111"/>
      <c r="U1175" s="111"/>
      <c r="V1175" s="111"/>
      <c r="W1175" s="111"/>
      <c r="X1175" s="111"/>
      <c r="Y1175" s="111"/>
      <c r="Z1175" s="111"/>
      <c r="AA1175" s="111"/>
      <c r="AB1175" s="111"/>
      <c r="AC1175" s="111"/>
      <c r="AD1175" s="111"/>
      <c r="AE1175" s="111"/>
      <c r="AF1175" s="111"/>
    </row>
    <row r="1176">
      <c r="A1176" s="12">
        <v>1.0</v>
      </c>
      <c r="B1176" s="12">
        <v>0.0</v>
      </c>
      <c r="C1176" s="12">
        <v>0.0</v>
      </c>
      <c r="D1176" s="98" t="s">
        <v>3840</v>
      </c>
      <c r="E1176" s="120">
        <v>44007.0</v>
      </c>
      <c r="F1176" s="98" t="s">
        <v>4470</v>
      </c>
      <c r="G1176" s="112">
        <f>6285640929709</f>
        <v>6285640929709</v>
      </c>
      <c r="H1176" s="116" t="s">
        <v>4471</v>
      </c>
      <c r="I1176" s="103"/>
      <c r="J1176" s="104" t="s">
        <v>4472</v>
      </c>
      <c r="K1176" s="105" t="s">
        <v>4473</v>
      </c>
      <c r="L1176" s="106"/>
      <c r="M1176" s="107" t="s">
        <v>4474</v>
      </c>
      <c r="N1176" s="108" t="s">
        <v>19</v>
      </c>
      <c r="O1176" s="109">
        <v>43963.0</v>
      </c>
      <c r="P1176" s="104" t="s">
        <v>19</v>
      </c>
      <c r="Q1176" s="113" t="s">
        <v>4192</v>
      </c>
      <c r="R1176" s="111"/>
      <c r="S1176" s="111"/>
      <c r="T1176" s="111"/>
      <c r="U1176" s="111"/>
      <c r="V1176" s="111"/>
      <c r="W1176" s="111"/>
      <c r="X1176" s="111"/>
      <c r="Y1176" s="111"/>
      <c r="Z1176" s="111"/>
      <c r="AA1176" s="111"/>
      <c r="AB1176" s="111"/>
      <c r="AC1176" s="111"/>
      <c r="AD1176" s="111"/>
      <c r="AE1176" s="111"/>
      <c r="AF1176" s="111"/>
    </row>
    <row r="1177">
      <c r="A1177" s="12">
        <v>1.0</v>
      </c>
      <c r="B1177" s="12">
        <v>0.0</v>
      </c>
      <c r="C1177" s="12">
        <v>0.0</v>
      </c>
      <c r="D1177" s="98" t="s">
        <v>3840</v>
      </c>
      <c r="E1177" s="120">
        <v>44007.0</v>
      </c>
      <c r="F1177" s="98" t="s">
        <v>4475</v>
      </c>
      <c r="G1177" s="112">
        <f>6281214286888</f>
        <v>6281214286888</v>
      </c>
      <c r="H1177" s="114" t="s">
        <v>4476</v>
      </c>
      <c r="I1177" s="103"/>
      <c r="J1177" s="104" t="s">
        <v>19</v>
      </c>
      <c r="K1177" s="105" t="s">
        <v>19</v>
      </c>
      <c r="L1177" s="106"/>
      <c r="M1177" s="107" t="s">
        <v>4477</v>
      </c>
      <c r="N1177" s="108" t="s">
        <v>19</v>
      </c>
      <c r="O1177" s="109">
        <v>43963.0</v>
      </c>
      <c r="P1177" s="104" t="s">
        <v>19</v>
      </c>
      <c r="Q1177" s="113" t="s">
        <v>4192</v>
      </c>
      <c r="R1177" s="111"/>
      <c r="S1177" s="111"/>
      <c r="T1177" s="111"/>
      <c r="U1177" s="111"/>
      <c r="V1177" s="111"/>
      <c r="W1177" s="111"/>
      <c r="X1177" s="111"/>
      <c r="Y1177" s="111"/>
      <c r="Z1177" s="111"/>
      <c r="AA1177" s="111"/>
      <c r="AB1177" s="111"/>
      <c r="AC1177" s="111"/>
      <c r="AD1177" s="111"/>
      <c r="AE1177" s="111"/>
      <c r="AF1177" s="111"/>
    </row>
    <row r="1178">
      <c r="A1178" s="12">
        <v>1.0</v>
      </c>
      <c r="B1178" s="12">
        <v>0.0</v>
      </c>
      <c r="C1178" s="12">
        <v>0.0</v>
      </c>
      <c r="D1178" s="98" t="s">
        <v>3840</v>
      </c>
      <c r="E1178" s="120">
        <v>44007.0</v>
      </c>
      <c r="F1178" s="98" t="s">
        <v>4478</v>
      </c>
      <c r="G1178" s="112">
        <f>6287889677228</f>
        <v>6287889677228</v>
      </c>
      <c r="H1178" s="114" t="s">
        <v>4479</v>
      </c>
      <c r="I1178" s="103"/>
      <c r="J1178" s="104" t="s">
        <v>4480</v>
      </c>
      <c r="K1178" s="105" t="s">
        <v>3916</v>
      </c>
      <c r="L1178" s="106"/>
      <c r="M1178" s="107" t="s">
        <v>4481</v>
      </c>
      <c r="N1178" s="108" t="s">
        <v>4482</v>
      </c>
      <c r="O1178" s="109">
        <v>43963.0</v>
      </c>
      <c r="P1178" s="104">
        <v>2014.0</v>
      </c>
      <c r="Q1178" s="113" t="s">
        <v>4192</v>
      </c>
      <c r="R1178" s="111"/>
      <c r="S1178" s="111"/>
      <c r="T1178" s="111"/>
      <c r="U1178" s="111"/>
      <c r="V1178" s="111"/>
      <c r="W1178" s="111"/>
      <c r="X1178" s="111"/>
      <c r="Y1178" s="111"/>
      <c r="Z1178" s="111"/>
      <c r="AA1178" s="111"/>
      <c r="AB1178" s="111"/>
      <c r="AC1178" s="111"/>
      <c r="AD1178" s="111"/>
      <c r="AE1178" s="111"/>
      <c r="AF1178" s="111"/>
    </row>
    <row r="1179">
      <c r="A1179" s="12">
        <v>1.0</v>
      </c>
      <c r="B1179" s="12">
        <v>0.0</v>
      </c>
      <c r="C1179" s="12">
        <v>0.0</v>
      </c>
      <c r="D1179" s="98" t="s">
        <v>3840</v>
      </c>
      <c r="E1179" s="120">
        <v>44007.0</v>
      </c>
      <c r="F1179" s="98" t="s">
        <v>4483</v>
      </c>
      <c r="G1179" s="112">
        <f>6282243629916</f>
        <v>6282243629916</v>
      </c>
      <c r="H1179" s="114" t="s">
        <v>4484</v>
      </c>
      <c r="I1179" s="103"/>
      <c r="J1179" s="116" t="s">
        <v>4485</v>
      </c>
      <c r="K1179" s="105" t="s">
        <v>39</v>
      </c>
      <c r="L1179" s="106"/>
      <c r="M1179" s="107" t="s">
        <v>4486</v>
      </c>
      <c r="N1179" s="108" t="s">
        <v>4487</v>
      </c>
      <c r="O1179" s="109">
        <v>43962.0</v>
      </c>
      <c r="P1179" s="104">
        <v>2018.0</v>
      </c>
      <c r="Q1179" s="113" t="s">
        <v>4192</v>
      </c>
      <c r="R1179" s="111"/>
      <c r="S1179" s="111"/>
      <c r="T1179" s="111"/>
      <c r="U1179" s="111"/>
      <c r="V1179" s="111"/>
      <c r="W1179" s="111"/>
      <c r="X1179" s="111"/>
      <c r="Y1179" s="111"/>
      <c r="Z1179" s="111"/>
      <c r="AA1179" s="111"/>
      <c r="AB1179" s="111"/>
      <c r="AC1179" s="111"/>
      <c r="AD1179" s="111"/>
      <c r="AE1179" s="111"/>
      <c r="AF1179" s="111"/>
    </row>
    <row r="1180">
      <c r="A1180" s="12">
        <v>1.0</v>
      </c>
      <c r="B1180" s="12">
        <v>0.0</v>
      </c>
      <c r="C1180" s="12">
        <v>0.0</v>
      </c>
      <c r="D1180" s="98" t="s">
        <v>3840</v>
      </c>
      <c r="E1180" s="120">
        <v>44007.0</v>
      </c>
      <c r="F1180" s="98" t="s">
        <v>4488</v>
      </c>
      <c r="G1180" s="112" t="s">
        <v>4489</v>
      </c>
      <c r="H1180" s="114" t="s">
        <v>4490</v>
      </c>
      <c r="I1180" s="103"/>
      <c r="J1180" s="104" t="s">
        <v>19</v>
      </c>
      <c r="K1180" s="105" t="s">
        <v>3916</v>
      </c>
      <c r="L1180" s="106"/>
      <c r="M1180" s="107" t="s">
        <v>19</v>
      </c>
      <c r="N1180" s="108" t="s">
        <v>4491</v>
      </c>
      <c r="O1180" s="109">
        <v>43962.0</v>
      </c>
      <c r="P1180" s="104">
        <v>2014.0</v>
      </c>
      <c r="Q1180" s="113" t="s">
        <v>4192</v>
      </c>
      <c r="R1180" s="111"/>
      <c r="S1180" s="111"/>
      <c r="T1180" s="111"/>
      <c r="U1180" s="111"/>
      <c r="V1180" s="111"/>
      <c r="W1180" s="111"/>
      <c r="X1180" s="111"/>
      <c r="Y1180" s="111"/>
      <c r="Z1180" s="111"/>
      <c r="AA1180" s="111"/>
      <c r="AB1180" s="111"/>
      <c r="AC1180" s="111"/>
      <c r="AD1180" s="111"/>
      <c r="AE1180" s="111"/>
      <c r="AF1180" s="111"/>
    </row>
    <row r="1181">
      <c r="A1181" s="12">
        <v>1.0</v>
      </c>
      <c r="B1181" s="12">
        <v>0.0</v>
      </c>
      <c r="C1181" s="12">
        <v>0.0</v>
      </c>
      <c r="D1181" s="98" t="s">
        <v>3840</v>
      </c>
      <c r="E1181" s="120">
        <v>44007.0</v>
      </c>
      <c r="F1181" s="98" t="s">
        <v>4492</v>
      </c>
      <c r="G1181" s="112" t="s">
        <v>4493</v>
      </c>
      <c r="H1181" s="114" t="s">
        <v>4494</v>
      </c>
      <c r="I1181" s="103"/>
      <c r="J1181" s="104" t="s">
        <v>30</v>
      </c>
      <c r="K1181" s="105" t="s">
        <v>930</v>
      </c>
      <c r="L1181" s="106"/>
      <c r="M1181" s="107" t="s">
        <v>4495</v>
      </c>
      <c r="N1181" s="108" t="s">
        <v>19</v>
      </c>
      <c r="O1181" s="109">
        <v>43961.0</v>
      </c>
      <c r="P1181" s="104">
        <v>2019.0</v>
      </c>
      <c r="Q1181" s="113" t="s">
        <v>4192</v>
      </c>
      <c r="R1181" s="111"/>
      <c r="S1181" s="111"/>
      <c r="T1181" s="111"/>
      <c r="U1181" s="111"/>
      <c r="V1181" s="111"/>
      <c r="W1181" s="111"/>
      <c r="X1181" s="111"/>
      <c r="Y1181" s="111"/>
      <c r="Z1181" s="111"/>
      <c r="AA1181" s="111"/>
      <c r="AB1181" s="111"/>
      <c r="AC1181" s="111"/>
      <c r="AD1181" s="111"/>
      <c r="AE1181" s="111"/>
      <c r="AF1181" s="111"/>
    </row>
    <row r="1182">
      <c r="A1182" s="12">
        <v>1.0</v>
      </c>
      <c r="B1182" s="12">
        <v>0.0</v>
      </c>
      <c r="C1182" s="12">
        <v>0.0</v>
      </c>
      <c r="D1182" s="98" t="s">
        <v>3840</v>
      </c>
      <c r="E1182" s="120">
        <v>44007.0</v>
      </c>
      <c r="F1182" s="98" t="s">
        <v>4496</v>
      </c>
      <c r="G1182" s="112">
        <f>6287728416674</f>
        <v>6287728416674</v>
      </c>
      <c r="H1182" s="114" t="s">
        <v>4497</v>
      </c>
      <c r="I1182" s="103"/>
      <c r="J1182" s="104" t="s">
        <v>4498</v>
      </c>
      <c r="K1182" s="105" t="s">
        <v>4499</v>
      </c>
      <c r="L1182" s="106"/>
      <c r="M1182" s="107" t="s">
        <v>4500</v>
      </c>
      <c r="N1182" s="108" t="s">
        <v>19</v>
      </c>
      <c r="O1182" s="109">
        <v>43961.0</v>
      </c>
      <c r="P1182" s="104" t="s">
        <v>19</v>
      </c>
      <c r="Q1182" s="113" t="s">
        <v>4192</v>
      </c>
      <c r="R1182" s="111"/>
      <c r="S1182" s="111"/>
      <c r="T1182" s="111"/>
      <c r="U1182" s="111"/>
      <c r="V1182" s="111"/>
      <c r="W1182" s="111"/>
      <c r="X1182" s="111"/>
      <c r="Y1182" s="111"/>
      <c r="Z1182" s="111"/>
      <c r="AA1182" s="111"/>
      <c r="AB1182" s="111"/>
      <c r="AC1182" s="111"/>
      <c r="AD1182" s="111"/>
      <c r="AE1182" s="111"/>
      <c r="AF1182" s="111"/>
    </row>
    <row r="1183">
      <c r="A1183" s="12">
        <v>1.0</v>
      </c>
      <c r="B1183" s="12">
        <v>0.0</v>
      </c>
      <c r="C1183" s="12">
        <v>0.0</v>
      </c>
      <c r="D1183" s="98" t="s">
        <v>3840</v>
      </c>
      <c r="E1183" s="120">
        <v>44007.0</v>
      </c>
      <c r="F1183" s="100" t="s">
        <v>4501</v>
      </c>
      <c r="G1183" s="112">
        <f>6285155096188</f>
        <v>6285155096188</v>
      </c>
      <c r="H1183" s="114" t="s">
        <v>4502</v>
      </c>
      <c r="I1183" s="103"/>
      <c r="J1183" s="104" t="s">
        <v>4503</v>
      </c>
      <c r="K1183" s="105" t="s">
        <v>1828</v>
      </c>
      <c r="L1183" s="106"/>
      <c r="M1183" s="107" t="s">
        <v>4504</v>
      </c>
      <c r="N1183" s="108" t="s">
        <v>19</v>
      </c>
      <c r="O1183" s="109">
        <v>43961.0</v>
      </c>
      <c r="P1183" s="104">
        <v>2019.0</v>
      </c>
      <c r="Q1183" s="113" t="s">
        <v>4192</v>
      </c>
      <c r="R1183" s="111"/>
      <c r="S1183" s="111"/>
      <c r="T1183" s="111"/>
      <c r="U1183" s="111"/>
      <c r="V1183" s="111"/>
      <c r="W1183" s="111"/>
      <c r="X1183" s="111"/>
      <c r="Y1183" s="111"/>
      <c r="Z1183" s="111"/>
      <c r="AA1183" s="111"/>
      <c r="AB1183" s="111"/>
      <c r="AC1183" s="111"/>
      <c r="AD1183" s="111"/>
      <c r="AE1183" s="111"/>
      <c r="AF1183" s="111"/>
    </row>
    <row r="1184">
      <c r="A1184" s="12">
        <v>1.0</v>
      </c>
      <c r="B1184" s="12">
        <v>0.0</v>
      </c>
      <c r="C1184" s="12">
        <v>0.0</v>
      </c>
      <c r="D1184" s="98" t="s">
        <v>3840</v>
      </c>
      <c r="E1184" s="120">
        <v>44007.0</v>
      </c>
      <c r="F1184" s="100" t="s">
        <v>4505</v>
      </c>
      <c r="G1184" s="112" t="s">
        <v>4506</v>
      </c>
      <c r="H1184" s="114" t="s">
        <v>4507</v>
      </c>
      <c r="I1184" s="103"/>
      <c r="J1184" s="104" t="s">
        <v>4508</v>
      </c>
      <c r="K1184" s="105" t="s">
        <v>4509</v>
      </c>
      <c r="L1184" s="106"/>
      <c r="M1184" s="107" t="s">
        <v>19</v>
      </c>
      <c r="N1184" s="108" t="s">
        <v>4510</v>
      </c>
      <c r="O1184" s="109">
        <v>43961.0</v>
      </c>
      <c r="P1184" s="104" t="s">
        <v>19</v>
      </c>
      <c r="Q1184" s="113" t="s">
        <v>4192</v>
      </c>
      <c r="R1184" s="111"/>
      <c r="S1184" s="111"/>
      <c r="T1184" s="111"/>
      <c r="U1184" s="111"/>
      <c r="V1184" s="111"/>
      <c r="W1184" s="111"/>
      <c r="X1184" s="111"/>
      <c r="Y1184" s="111"/>
      <c r="Z1184" s="111"/>
      <c r="AA1184" s="111"/>
      <c r="AB1184" s="111"/>
      <c r="AC1184" s="111"/>
      <c r="AD1184" s="111"/>
      <c r="AE1184" s="111"/>
      <c r="AF1184" s="111"/>
    </row>
    <row r="1185">
      <c r="A1185" s="12">
        <v>1.0</v>
      </c>
      <c r="B1185" s="12">
        <v>0.0</v>
      </c>
      <c r="C1185" s="12">
        <v>0.0</v>
      </c>
      <c r="D1185" s="98" t="s">
        <v>3840</v>
      </c>
      <c r="E1185" s="120">
        <v>44007.0</v>
      </c>
      <c r="F1185" s="100" t="s">
        <v>4511</v>
      </c>
      <c r="G1185" s="112">
        <f>6281374749348</f>
        <v>6281374749348</v>
      </c>
      <c r="H1185" s="114" t="s">
        <v>4512</v>
      </c>
      <c r="I1185" s="103"/>
      <c r="J1185" s="104" t="s">
        <v>19</v>
      </c>
      <c r="K1185" s="105" t="s">
        <v>54</v>
      </c>
      <c r="L1185" s="106"/>
      <c r="M1185" s="107" t="s">
        <v>4513</v>
      </c>
      <c r="N1185" s="108" t="s">
        <v>19</v>
      </c>
      <c r="O1185" s="109">
        <v>43960.0</v>
      </c>
      <c r="P1185" s="104">
        <v>2017.0</v>
      </c>
      <c r="Q1185" s="113" t="s">
        <v>4192</v>
      </c>
      <c r="R1185" s="111"/>
      <c r="S1185" s="111"/>
      <c r="T1185" s="111"/>
      <c r="U1185" s="111"/>
      <c r="V1185" s="111"/>
      <c r="W1185" s="111"/>
      <c r="X1185" s="111"/>
      <c r="Y1185" s="111"/>
      <c r="Z1185" s="111"/>
      <c r="AA1185" s="111"/>
      <c r="AB1185" s="111"/>
      <c r="AC1185" s="111"/>
      <c r="AD1185" s="111"/>
      <c r="AE1185" s="111"/>
      <c r="AF1185" s="111"/>
    </row>
    <row r="1186">
      <c r="A1186" s="12">
        <v>1.0</v>
      </c>
      <c r="B1186" s="12">
        <v>0.0</v>
      </c>
      <c r="C1186" s="12">
        <v>0.0</v>
      </c>
      <c r="D1186" s="98" t="s">
        <v>3840</v>
      </c>
      <c r="E1186" s="120">
        <v>44007.0</v>
      </c>
      <c r="F1186" s="100" t="s">
        <v>4514</v>
      </c>
      <c r="G1186" s="112">
        <f>6282139672073</f>
        <v>6282139672073</v>
      </c>
      <c r="H1186" s="114" t="s">
        <v>4515</v>
      </c>
      <c r="I1186" s="103"/>
      <c r="J1186" s="104" t="s">
        <v>19</v>
      </c>
      <c r="K1186" s="105" t="s">
        <v>497</v>
      </c>
      <c r="L1186" s="106"/>
      <c r="M1186" s="107" t="s">
        <v>4516</v>
      </c>
      <c r="N1186" s="108" t="s">
        <v>19</v>
      </c>
      <c r="O1186" s="109">
        <v>43960.0</v>
      </c>
      <c r="P1186" s="104" t="s">
        <v>19</v>
      </c>
      <c r="Q1186" s="113" t="s">
        <v>4192</v>
      </c>
      <c r="R1186" s="111"/>
      <c r="S1186" s="111"/>
      <c r="T1186" s="111"/>
      <c r="U1186" s="111"/>
      <c r="V1186" s="111"/>
      <c r="W1186" s="111"/>
      <c r="X1186" s="111"/>
      <c r="Y1186" s="111"/>
      <c r="Z1186" s="111"/>
      <c r="AA1186" s="111"/>
      <c r="AB1186" s="111"/>
      <c r="AC1186" s="111"/>
      <c r="AD1186" s="111"/>
      <c r="AE1186" s="111"/>
      <c r="AF1186" s="111"/>
    </row>
    <row r="1187">
      <c r="A1187" s="12">
        <v>1.0</v>
      </c>
      <c r="B1187" s="12">
        <v>0.0</v>
      </c>
      <c r="C1187" s="12">
        <v>0.0</v>
      </c>
      <c r="D1187" s="98" t="s">
        <v>3840</v>
      </c>
      <c r="E1187" s="120">
        <v>44007.0</v>
      </c>
      <c r="F1187" s="100" t="s">
        <v>4517</v>
      </c>
      <c r="G1187" s="112" t="s">
        <v>4518</v>
      </c>
      <c r="H1187" s="116" t="s">
        <v>4519</v>
      </c>
      <c r="I1187" s="103"/>
      <c r="J1187" s="104" t="s">
        <v>19</v>
      </c>
      <c r="K1187" s="105" t="s">
        <v>1230</v>
      </c>
      <c r="L1187" s="106"/>
      <c r="M1187" s="107" t="s">
        <v>4520</v>
      </c>
      <c r="N1187" s="108" t="s">
        <v>19</v>
      </c>
      <c r="O1187" s="109">
        <v>43960.0</v>
      </c>
      <c r="P1187" s="104" t="s">
        <v>19</v>
      </c>
      <c r="Q1187" s="113" t="s">
        <v>4192</v>
      </c>
      <c r="R1187" s="111"/>
      <c r="S1187" s="111"/>
      <c r="T1187" s="111"/>
      <c r="U1187" s="111"/>
      <c r="V1187" s="111"/>
      <c r="W1187" s="111"/>
      <c r="X1187" s="111"/>
      <c r="Y1187" s="111"/>
      <c r="Z1187" s="111"/>
      <c r="AA1187" s="111"/>
      <c r="AB1187" s="111"/>
      <c r="AC1187" s="111"/>
      <c r="AD1187" s="111"/>
      <c r="AE1187" s="111"/>
      <c r="AF1187" s="111"/>
    </row>
    <row r="1188">
      <c r="A1188" s="12">
        <v>1.0</v>
      </c>
      <c r="B1188" s="12">
        <v>0.0</v>
      </c>
      <c r="C1188" s="12">
        <v>0.0</v>
      </c>
      <c r="D1188" s="98" t="s">
        <v>3840</v>
      </c>
      <c r="E1188" s="120">
        <v>44007.0</v>
      </c>
      <c r="F1188" s="100" t="s">
        <v>4521</v>
      </c>
      <c r="G1188" s="112">
        <f>6289651642100</f>
        <v>6289651642100</v>
      </c>
      <c r="H1188" s="114" t="s">
        <v>4522</v>
      </c>
      <c r="I1188" s="103"/>
      <c r="J1188" s="104" t="s">
        <v>19</v>
      </c>
      <c r="K1188" s="105" t="s">
        <v>4147</v>
      </c>
      <c r="L1188" s="106"/>
      <c r="M1188" s="107" t="s">
        <v>19</v>
      </c>
      <c r="N1188" s="108" t="s">
        <v>19</v>
      </c>
      <c r="O1188" s="109">
        <v>43960.0</v>
      </c>
      <c r="P1188" s="104" t="s">
        <v>19</v>
      </c>
      <c r="Q1188" s="113" t="s">
        <v>4192</v>
      </c>
      <c r="R1188" s="111"/>
      <c r="S1188" s="111"/>
      <c r="T1188" s="111"/>
      <c r="U1188" s="111"/>
      <c r="V1188" s="111"/>
      <c r="W1188" s="111"/>
      <c r="X1188" s="111"/>
      <c r="Y1188" s="111"/>
      <c r="Z1188" s="111"/>
      <c r="AA1188" s="111"/>
      <c r="AB1188" s="111"/>
      <c r="AC1188" s="111"/>
      <c r="AD1188" s="111"/>
      <c r="AE1188" s="111"/>
      <c r="AF1188" s="111"/>
    </row>
    <row r="1189">
      <c r="A1189" s="12">
        <v>1.0</v>
      </c>
      <c r="B1189" s="12">
        <v>0.0</v>
      </c>
      <c r="C1189" s="12">
        <v>0.0</v>
      </c>
      <c r="D1189" s="98" t="s">
        <v>3840</v>
      </c>
      <c r="E1189" s="120">
        <v>44007.0</v>
      </c>
      <c r="F1189" s="100" t="s">
        <v>4523</v>
      </c>
      <c r="G1189" s="112">
        <f>6281228413559</f>
        <v>6281228413559</v>
      </c>
      <c r="H1189" s="114" t="s">
        <v>4524</v>
      </c>
      <c r="I1189" s="103"/>
      <c r="J1189" s="104" t="s">
        <v>19</v>
      </c>
      <c r="K1189" s="105" t="s">
        <v>181</v>
      </c>
      <c r="L1189" s="106"/>
      <c r="M1189" s="107" t="s">
        <v>4525</v>
      </c>
      <c r="N1189" s="108" t="s">
        <v>19</v>
      </c>
      <c r="O1189" s="109">
        <v>43959.0</v>
      </c>
      <c r="P1189" s="104" t="s">
        <v>19</v>
      </c>
      <c r="Q1189" s="113" t="s">
        <v>4192</v>
      </c>
      <c r="R1189" s="111"/>
      <c r="S1189" s="111"/>
      <c r="T1189" s="111"/>
      <c r="U1189" s="111"/>
      <c r="V1189" s="111"/>
      <c r="W1189" s="111"/>
      <c r="X1189" s="111"/>
      <c r="Y1189" s="111"/>
      <c r="Z1189" s="111"/>
      <c r="AA1189" s="111"/>
      <c r="AB1189" s="111"/>
      <c r="AC1189" s="111"/>
      <c r="AD1189" s="111"/>
      <c r="AE1189" s="111"/>
      <c r="AF1189" s="111"/>
    </row>
    <row r="1190">
      <c r="A1190" s="12">
        <v>1.0</v>
      </c>
      <c r="B1190" s="12">
        <v>0.0</v>
      </c>
      <c r="C1190" s="12">
        <v>0.0</v>
      </c>
      <c r="D1190" s="98" t="s">
        <v>3840</v>
      </c>
      <c r="E1190" s="120">
        <v>44007.0</v>
      </c>
      <c r="F1190" s="100" t="s">
        <v>4526</v>
      </c>
      <c r="G1190" s="112" t="s">
        <v>4527</v>
      </c>
      <c r="H1190" s="114" t="s">
        <v>4528</v>
      </c>
      <c r="I1190" s="103"/>
      <c r="J1190" s="104" t="s">
        <v>19</v>
      </c>
      <c r="K1190" s="105" t="s">
        <v>2729</v>
      </c>
      <c r="L1190" s="106"/>
      <c r="M1190" s="107" t="s">
        <v>4529</v>
      </c>
      <c r="N1190" s="108" t="s">
        <v>4530</v>
      </c>
      <c r="O1190" s="109">
        <v>43959.0</v>
      </c>
      <c r="P1190" s="104">
        <v>2019.0</v>
      </c>
      <c r="Q1190" s="113" t="s">
        <v>4192</v>
      </c>
      <c r="R1190" s="111"/>
      <c r="S1190" s="111"/>
      <c r="T1190" s="111"/>
      <c r="U1190" s="111"/>
      <c r="V1190" s="111"/>
      <c r="W1190" s="111"/>
      <c r="X1190" s="111"/>
      <c r="Y1190" s="111"/>
      <c r="Z1190" s="111"/>
      <c r="AA1190" s="111"/>
      <c r="AB1190" s="111"/>
      <c r="AC1190" s="111"/>
      <c r="AD1190" s="111"/>
      <c r="AE1190" s="111"/>
      <c r="AF1190" s="111"/>
    </row>
    <row r="1191">
      <c r="A1191" s="12">
        <v>1.0</v>
      </c>
      <c r="B1191" s="12">
        <v>0.0</v>
      </c>
      <c r="C1191" s="12">
        <v>0.0</v>
      </c>
      <c r="D1191" s="98" t="s">
        <v>3840</v>
      </c>
      <c r="E1191" s="120">
        <v>44007.0</v>
      </c>
      <c r="F1191" s="100" t="s">
        <v>4531</v>
      </c>
      <c r="G1191" s="112" t="s">
        <v>4532</v>
      </c>
      <c r="H1191" s="114" t="s">
        <v>4533</v>
      </c>
      <c r="I1191" s="103"/>
      <c r="J1191" s="104" t="s">
        <v>19</v>
      </c>
      <c r="K1191" s="105" t="s">
        <v>39</v>
      </c>
      <c r="L1191" s="106"/>
      <c r="M1191" s="107" t="s">
        <v>19</v>
      </c>
      <c r="N1191" s="108" t="s">
        <v>4534</v>
      </c>
      <c r="O1191" s="109">
        <v>43943.0</v>
      </c>
      <c r="P1191" s="104">
        <v>2018.0</v>
      </c>
      <c r="Q1191" s="113" t="s">
        <v>4192</v>
      </c>
      <c r="R1191" s="111"/>
      <c r="S1191" s="111"/>
      <c r="T1191" s="111"/>
      <c r="U1191" s="111"/>
      <c r="V1191" s="111"/>
      <c r="W1191" s="111"/>
      <c r="X1191" s="111"/>
      <c r="Y1191" s="111"/>
      <c r="Z1191" s="111"/>
      <c r="AA1191" s="111"/>
      <c r="AB1191" s="111"/>
      <c r="AC1191" s="111"/>
      <c r="AD1191" s="111"/>
      <c r="AE1191" s="111"/>
      <c r="AF1191" s="111"/>
    </row>
    <row r="1192">
      <c r="A1192" s="12">
        <v>1.0</v>
      </c>
      <c r="B1192" s="12">
        <v>0.0</v>
      </c>
      <c r="C1192" s="12">
        <v>0.0</v>
      </c>
      <c r="D1192" s="98" t="s">
        <v>3840</v>
      </c>
      <c r="E1192" s="120">
        <v>44007.0</v>
      </c>
      <c r="F1192" s="100" t="s">
        <v>4535</v>
      </c>
      <c r="G1192" s="112">
        <f>6285771555273</f>
        <v>6285771555273</v>
      </c>
      <c r="H1192" s="114" t="s">
        <v>4536</v>
      </c>
      <c r="I1192" s="103"/>
      <c r="J1192" s="104" t="s">
        <v>3781</v>
      </c>
      <c r="K1192" s="105" t="s">
        <v>3916</v>
      </c>
      <c r="L1192" s="106"/>
      <c r="M1192" s="107" t="s">
        <v>4537</v>
      </c>
      <c r="N1192" s="108" t="s">
        <v>19</v>
      </c>
      <c r="O1192" s="109">
        <v>43943.0</v>
      </c>
      <c r="P1192" s="104">
        <v>2014.0</v>
      </c>
      <c r="Q1192" s="113" t="s">
        <v>4192</v>
      </c>
      <c r="R1192" s="111"/>
      <c r="S1192" s="111"/>
      <c r="T1192" s="111"/>
      <c r="U1192" s="111"/>
      <c r="V1192" s="111"/>
      <c r="W1192" s="111"/>
      <c r="X1192" s="111"/>
      <c r="Y1192" s="111"/>
      <c r="Z1192" s="111"/>
      <c r="AA1192" s="111"/>
      <c r="AB1192" s="111"/>
      <c r="AC1192" s="111"/>
      <c r="AD1192" s="111"/>
      <c r="AE1192" s="111"/>
      <c r="AF1192" s="111"/>
    </row>
    <row r="1193">
      <c r="A1193" s="12">
        <v>1.0</v>
      </c>
      <c r="B1193" s="12">
        <v>0.0</v>
      </c>
      <c r="C1193" s="12">
        <v>0.0</v>
      </c>
      <c r="D1193" s="98" t="s">
        <v>3840</v>
      </c>
      <c r="E1193" s="120">
        <v>44007.0</v>
      </c>
      <c r="F1193" s="100" t="s">
        <v>4538</v>
      </c>
      <c r="G1193" s="112">
        <f>6281210109469</f>
        <v>6281210109469</v>
      </c>
      <c r="H1193" s="114" t="s">
        <v>4539</v>
      </c>
      <c r="I1193" s="103"/>
      <c r="J1193" s="104" t="s">
        <v>3781</v>
      </c>
      <c r="K1193" s="105" t="s">
        <v>4201</v>
      </c>
      <c r="L1193" s="106"/>
      <c r="M1193" s="107" t="s">
        <v>19</v>
      </c>
      <c r="N1193" s="108" t="s">
        <v>4540</v>
      </c>
      <c r="O1193" s="109">
        <v>43942.0</v>
      </c>
      <c r="P1193" s="104">
        <v>2015.0</v>
      </c>
      <c r="Q1193" s="113" t="s">
        <v>4192</v>
      </c>
      <c r="R1193" s="111"/>
      <c r="S1193" s="111"/>
      <c r="T1193" s="111"/>
      <c r="U1193" s="111"/>
      <c r="V1193" s="111"/>
      <c r="W1193" s="111"/>
      <c r="X1193" s="111"/>
      <c r="Y1193" s="111"/>
      <c r="Z1193" s="111"/>
      <c r="AA1193" s="111"/>
      <c r="AB1193" s="111"/>
      <c r="AC1193" s="111"/>
      <c r="AD1193" s="111"/>
      <c r="AE1193" s="111"/>
      <c r="AF1193" s="111"/>
    </row>
    <row r="1194">
      <c r="A1194" s="12">
        <v>1.0</v>
      </c>
      <c r="B1194" s="12">
        <v>0.0</v>
      </c>
      <c r="C1194" s="12">
        <v>0.0</v>
      </c>
      <c r="D1194" s="98" t="s">
        <v>3840</v>
      </c>
      <c r="E1194" s="120">
        <v>44007.0</v>
      </c>
      <c r="F1194" s="100" t="s">
        <v>4541</v>
      </c>
      <c r="G1194" s="112">
        <f>6281316650032</f>
        <v>6281316650032</v>
      </c>
      <c r="H1194" s="114" t="s">
        <v>4542</v>
      </c>
      <c r="I1194" s="103"/>
      <c r="J1194" s="104" t="s">
        <v>19</v>
      </c>
      <c r="K1194" s="105" t="s">
        <v>54</v>
      </c>
      <c r="L1194" s="106"/>
      <c r="M1194" s="107" t="s">
        <v>4543</v>
      </c>
      <c r="N1194" s="108" t="s">
        <v>19</v>
      </c>
      <c r="O1194" s="109">
        <v>43942.0</v>
      </c>
      <c r="P1194" s="104" t="s">
        <v>19</v>
      </c>
      <c r="Q1194" s="113" t="s">
        <v>4192</v>
      </c>
      <c r="R1194" s="111"/>
      <c r="S1194" s="111"/>
      <c r="T1194" s="111"/>
      <c r="U1194" s="111"/>
      <c r="V1194" s="111"/>
      <c r="W1194" s="111"/>
      <c r="X1194" s="111"/>
      <c r="Y1194" s="111"/>
      <c r="Z1194" s="111"/>
      <c r="AA1194" s="111"/>
      <c r="AB1194" s="111"/>
      <c r="AC1194" s="111"/>
      <c r="AD1194" s="111"/>
      <c r="AE1194" s="111"/>
      <c r="AF1194" s="111"/>
    </row>
    <row r="1195">
      <c r="A1195" s="12">
        <v>1.0</v>
      </c>
      <c r="B1195" s="12">
        <v>0.0</v>
      </c>
      <c r="C1195" s="12">
        <v>0.0</v>
      </c>
      <c r="D1195" s="98" t="s">
        <v>3840</v>
      </c>
      <c r="E1195" s="120">
        <v>44007.0</v>
      </c>
      <c r="F1195" s="100" t="s">
        <v>4544</v>
      </c>
      <c r="G1195" s="112">
        <f>6285642479990</f>
        <v>6285642479990</v>
      </c>
      <c r="H1195" s="114" t="s">
        <v>4545</v>
      </c>
      <c r="I1195" s="103"/>
      <c r="J1195" s="104" t="s">
        <v>19</v>
      </c>
      <c r="K1195" s="105" t="s">
        <v>3893</v>
      </c>
      <c r="L1195" s="106"/>
      <c r="M1195" s="107" t="s">
        <v>4546</v>
      </c>
      <c r="N1195" s="108" t="s">
        <v>4547</v>
      </c>
      <c r="O1195" s="109">
        <v>43940.0</v>
      </c>
      <c r="P1195" s="104" t="s">
        <v>19</v>
      </c>
      <c r="Q1195" s="113" t="s">
        <v>4192</v>
      </c>
      <c r="R1195" s="111"/>
      <c r="S1195" s="111"/>
      <c r="T1195" s="111"/>
      <c r="U1195" s="111"/>
      <c r="V1195" s="111"/>
      <c r="W1195" s="111"/>
      <c r="X1195" s="111"/>
      <c r="Y1195" s="111"/>
      <c r="Z1195" s="111"/>
      <c r="AA1195" s="111"/>
      <c r="AB1195" s="111"/>
      <c r="AC1195" s="111"/>
      <c r="AD1195" s="111"/>
      <c r="AE1195" s="111"/>
      <c r="AF1195" s="111"/>
    </row>
    <row r="1196">
      <c r="A1196" s="12">
        <v>1.0</v>
      </c>
      <c r="B1196" s="12">
        <v>0.0</v>
      </c>
      <c r="C1196" s="12">
        <v>0.0</v>
      </c>
      <c r="D1196" s="98" t="s">
        <v>3840</v>
      </c>
      <c r="E1196" s="120">
        <v>44007.0</v>
      </c>
      <c r="F1196" s="100" t="s">
        <v>4548</v>
      </c>
      <c r="G1196" s="112" t="s">
        <v>4549</v>
      </c>
      <c r="H1196" s="114" t="s">
        <v>4550</v>
      </c>
      <c r="I1196" s="103"/>
      <c r="J1196" s="104" t="s">
        <v>4551</v>
      </c>
      <c r="K1196" s="105" t="s">
        <v>181</v>
      </c>
      <c r="L1196" s="106"/>
      <c r="M1196" s="107" t="s">
        <v>4552</v>
      </c>
      <c r="N1196" s="108" t="s">
        <v>19</v>
      </c>
      <c r="O1196" s="109">
        <v>43940.0</v>
      </c>
      <c r="P1196" s="104">
        <v>2013.0</v>
      </c>
      <c r="Q1196" s="113" t="s">
        <v>4192</v>
      </c>
      <c r="R1196" s="111"/>
      <c r="S1196" s="111"/>
      <c r="T1196" s="111"/>
      <c r="U1196" s="111"/>
      <c r="V1196" s="111"/>
      <c r="W1196" s="111"/>
      <c r="X1196" s="111"/>
      <c r="Y1196" s="111"/>
      <c r="Z1196" s="111"/>
      <c r="AA1196" s="111"/>
      <c r="AB1196" s="111"/>
      <c r="AC1196" s="111"/>
      <c r="AD1196" s="111"/>
      <c r="AE1196" s="111"/>
      <c r="AF1196" s="111"/>
    </row>
    <row r="1197">
      <c r="A1197" s="12">
        <v>1.0</v>
      </c>
      <c r="B1197" s="12">
        <v>0.0</v>
      </c>
      <c r="C1197" s="12">
        <v>0.0</v>
      </c>
      <c r="D1197" s="98" t="s">
        <v>3840</v>
      </c>
      <c r="E1197" s="120">
        <v>44007.0</v>
      </c>
      <c r="F1197" s="100" t="s">
        <v>4553</v>
      </c>
      <c r="G1197" s="112" t="s">
        <v>4554</v>
      </c>
      <c r="H1197" s="114" t="s">
        <v>4555</v>
      </c>
      <c r="I1197" s="103"/>
      <c r="J1197" s="104" t="s">
        <v>19</v>
      </c>
      <c r="K1197" s="105" t="s">
        <v>4556</v>
      </c>
      <c r="L1197" s="106"/>
      <c r="M1197" s="107" t="s">
        <v>4557</v>
      </c>
      <c r="N1197" s="108"/>
      <c r="O1197" s="109">
        <v>43939.0</v>
      </c>
      <c r="P1197" s="104" t="s">
        <v>19</v>
      </c>
      <c r="Q1197" s="113" t="s">
        <v>4192</v>
      </c>
      <c r="R1197" s="111"/>
      <c r="S1197" s="111"/>
      <c r="T1197" s="111"/>
      <c r="U1197" s="111"/>
      <c r="V1197" s="111"/>
      <c r="W1197" s="111"/>
      <c r="X1197" s="111"/>
      <c r="Y1197" s="111"/>
      <c r="Z1197" s="111"/>
      <c r="AA1197" s="111"/>
      <c r="AB1197" s="111"/>
      <c r="AC1197" s="111"/>
      <c r="AD1197" s="111"/>
      <c r="AE1197" s="111"/>
      <c r="AF1197" s="111"/>
    </row>
    <row r="1198">
      <c r="A1198" s="12">
        <v>1.0</v>
      </c>
      <c r="B1198" s="12">
        <v>0.0</v>
      </c>
      <c r="C1198" s="12">
        <v>0.0</v>
      </c>
      <c r="D1198" s="98" t="s">
        <v>3840</v>
      </c>
      <c r="E1198" s="120">
        <v>44007.0</v>
      </c>
      <c r="F1198" s="100" t="s">
        <v>4558</v>
      </c>
      <c r="G1198" s="112">
        <f>6285156306651</f>
        <v>6285156306651</v>
      </c>
      <c r="H1198" s="114" t="s">
        <v>4559</v>
      </c>
      <c r="I1198" s="103"/>
      <c r="J1198" s="104" t="s">
        <v>19</v>
      </c>
      <c r="K1198" s="105" t="s">
        <v>2729</v>
      </c>
      <c r="L1198" s="106"/>
      <c r="M1198" s="107" t="s">
        <v>4560</v>
      </c>
      <c r="N1198" s="108" t="s">
        <v>19</v>
      </c>
      <c r="O1198" s="109">
        <v>43938.0</v>
      </c>
      <c r="P1198" s="104" t="s">
        <v>19</v>
      </c>
      <c r="Q1198" s="113" t="s">
        <v>4192</v>
      </c>
      <c r="R1198" s="111"/>
      <c r="S1198" s="111"/>
      <c r="T1198" s="111"/>
      <c r="U1198" s="111"/>
      <c r="V1198" s="111"/>
      <c r="W1198" s="111"/>
      <c r="X1198" s="111"/>
      <c r="Y1198" s="111"/>
      <c r="Z1198" s="111"/>
      <c r="AA1198" s="111"/>
      <c r="AB1198" s="111"/>
      <c r="AC1198" s="111"/>
      <c r="AD1198" s="111"/>
      <c r="AE1198" s="111"/>
      <c r="AF1198" s="111"/>
    </row>
    <row r="1199">
      <c r="A1199" s="12">
        <v>1.0</v>
      </c>
      <c r="B1199" s="12">
        <v>0.0</v>
      </c>
      <c r="C1199" s="12">
        <v>0.0</v>
      </c>
      <c r="D1199" s="98" t="s">
        <v>3840</v>
      </c>
      <c r="E1199" s="120">
        <v>44007.0</v>
      </c>
      <c r="F1199" s="100" t="s">
        <v>4561</v>
      </c>
      <c r="G1199" s="112" t="s">
        <v>4562</v>
      </c>
      <c r="H1199" s="114" t="s">
        <v>4563</v>
      </c>
      <c r="I1199" s="103"/>
      <c r="J1199" s="104" t="s">
        <v>4564</v>
      </c>
      <c r="K1199" s="105" t="s">
        <v>1828</v>
      </c>
      <c r="L1199" s="106"/>
      <c r="M1199" s="107" t="s">
        <v>4565</v>
      </c>
      <c r="N1199" s="108" t="s">
        <v>4566</v>
      </c>
      <c r="O1199" s="109">
        <v>43938.0</v>
      </c>
      <c r="P1199" s="104">
        <v>2011.0</v>
      </c>
      <c r="Q1199" s="113" t="s">
        <v>4192</v>
      </c>
      <c r="R1199" s="111"/>
      <c r="S1199" s="111"/>
      <c r="T1199" s="111"/>
      <c r="U1199" s="111"/>
      <c r="V1199" s="111"/>
      <c r="W1199" s="111"/>
      <c r="X1199" s="111"/>
      <c r="Y1199" s="111"/>
      <c r="Z1199" s="111"/>
      <c r="AA1199" s="111"/>
      <c r="AB1199" s="111"/>
      <c r="AC1199" s="111"/>
      <c r="AD1199" s="111"/>
      <c r="AE1199" s="111"/>
      <c r="AF1199" s="111"/>
    </row>
    <row r="1200">
      <c r="A1200" s="12">
        <v>1.0</v>
      </c>
      <c r="B1200" s="12">
        <v>0.0</v>
      </c>
      <c r="C1200" s="12">
        <v>0.0</v>
      </c>
      <c r="D1200" s="98" t="s">
        <v>3840</v>
      </c>
      <c r="E1200" s="120">
        <v>44007.0</v>
      </c>
      <c r="F1200" s="100" t="s">
        <v>4567</v>
      </c>
      <c r="G1200" s="112" t="s">
        <v>4568</v>
      </c>
      <c r="H1200" s="114" t="s">
        <v>4569</v>
      </c>
      <c r="I1200" s="103"/>
      <c r="J1200" s="104" t="s">
        <v>19</v>
      </c>
      <c r="K1200" s="105" t="s">
        <v>4272</v>
      </c>
      <c r="L1200" s="106"/>
      <c r="M1200" s="107" t="s">
        <v>19</v>
      </c>
      <c r="N1200" s="108" t="s">
        <v>19</v>
      </c>
      <c r="O1200" s="109">
        <v>43938.0</v>
      </c>
      <c r="P1200" s="104" t="s">
        <v>19</v>
      </c>
      <c r="Q1200" s="113" t="s">
        <v>4192</v>
      </c>
      <c r="R1200" s="111"/>
      <c r="S1200" s="111"/>
      <c r="T1200" s="111"/>
      <c r="U1200" s="111"/>
      <c r="V1200" s="111"/>
      <c r="W1200" s="111"/>
      <c r="X1200" s="111"/>
      <c r="Y1200" s="111"/>
      <c r="Z1200" s="111"/>
      <c r="AA1200" s="111"/>
      <c r="AB1200" s="111"/>
      <c r="AC1200" s="111"/>
      <c r="AD1200" s="111"/>
      <c r="AE1200" s="111"/>
      <c r="AF1200" s="111"/>
    </row>
    <row r="1201">
      <c r="A1201" s="12">
        <v>1.0</v>
      </c>
      <c r="B1201" s="12">
        <v>0.0</v>
      </c>
      <c r="C1201" s="12">
        <v>0.0</v>
      </c>
      <c r="D1201" s="98" t="s">
        <v>3840</v>
      </c>
      <c r="E1201" s="120">
        <v>44007.0</v>
      </c>
      <c r="F1201" s="100" t="s">
        <v>4570</v>
      </c>
      <c r="G1201" s="112" t="s">
        <v>4571</v>
      </c>
      <c r="H1201" s="114" t="s">
        <v>4572</v>
      </c>
      <c r="I1201" s="103"/>
      <c r="J1201" s="104" t="s">
        <v>30</v>
      </c>
      <c r="K1201" s="105" t="s">
        <v>4573</v>
      </c>
      <c r="L1201" s="106"/>
      <c r="M1201" s="107" t="s">
        <v>4574</v>
      </c>
      <c r="N1201" s="108" t="s">
        <v>19</v>
      </c>
      <c r="O1201" s="109">
        <v>43937.0</v>
      </c>
      <c r="P1201" s="104">
        <v>2017.0</v>
      </c>
      <c r="Q1201" s="113" t="s">
        <v>4192</v>
      </c>
      <c r="R1201" s="111"/>
      <c r="S1201" s="111"/>
      <c r="T1201" s="111"/>
      <c r="U1201" s="111"/>
      <c r="V1201" s="111"/>
      <c r="W1201" s="111"/>
      <c r="X1201" s="111"/>
      <c r="Y1201" s="111"/>
      <c r="Z1201" s="111"/>
      <c r="AA1201" s="111"/>
      <c r="AB1201" s="111"/>
      <c r="AC1201" s="111"/>
      <c r="AD1201" s="111"/>
      <c r="AE1201" s="111"/>
      <c r="AF1201" s="111"/>
    </row>
    <row r="1202">
      <c r="A1202" s="12">
        <v>1.0</v>
      </c>
      <c r="B1202" s="12">
        <v>0.0</v>
      </c>
      <c r="C1202" s="12">
        <v>0.0</v>
      </c>
      <c r="D1202" s="98" t="s">
        <v>3840</v>
      </c>
      <c r="E1202" s="120">
        <v>44007.0</v>
      </c>
      <c r="F1202" s="100" t="s">
        <v>4575</v>
      </c>
      <c r="G1202" s="115" t="s">
        <v>4576</v>
      </c>
      <c r="H1202" s="114" t="s">
        <v>4577</v>
      </c>
      <c r="I1202" s="103"/>
      <c r="J1202" s="104" t="s">
        <v>19</v>
      </c>
      <c r="K1202" s="105" t="s">
        <v>4364</v>
      </c>
      <c r="L1202" s="106"/>
      <c r="M1202" s="107" t="s">
        <v>19</v>
      </c>
      <c r="N1202" s="108" t="s">
        <v>4578</v>
      </c>
      <c r="O1202" s="109">
        <v>43937.0</v>
      </c>
      <c r="P1202" s="104">
        <v>2016.0</v>
      </c>
      <c r="Q1202" s="113" t="s">
        <v>4192</v>
      </c>
      <c r="R1202" s="111"/>
      <c r="S1202" s="111"/>
      <c r="T1202" s="111"/>
      <c r="U1202" s="111"/>
      <c r="V1202" s="111"/>
      <c r="W1202" s="111"/>
      <c r="X1202" s="111"/>
      <c r="Y1202" s="111"/>
      <c r="Z1202" s="111"/>
      <c r="AA1202" s="111"/>
      <c r="AB1202" s="111"/>
      <c r="AC1202" s="111"/>
      <c r="AD1202" s="111"/>
      <c r="AE1202" s="111"/>
      <c r="AF1202" s="111"/>
    </row>
    <row r="1203">
      <c r="A1203" s="12">
        <v>1.0</v>
      </c>
      <c r="B1203" s="12">
        <v>0.0</v>
      </c>
      <c r="C1203" s="12">
        <v>0.0</v>
      </c>
      <c r="D1203" s="98" t="s">
        <v>3840</v>
      </c>
      <c r="E1203" s="120">
        <v>44007.0</v>
      </c>
      <c r="F1203" s="100" t="s">
        <v>4579</v>
      </c>
      <c r="G1203" s="112" t="s">
        <v>4580</v>
      </c>
      <c r="H1203" s="114" t="s">
        <v>4581</v>
      </c>
      <c r="I1203" s="103"/>
      <c r="J1203" s="104" t="s">
        <v>4582</v>
      </c>
      <c r="K1203" s="105" t="s">
        <v>4147</v>
      </c>
      <c r="L1203" s="106"/>
      <c r="M1203" s="107" t="s">
        <v>4583</v>
      </c>
      <c r="N1203" s="108" t="s">
        <v>19</v>
      </c>
      <c r="O1203" s="109">
        <v>43936.0</v>
      </c>
      <c r="P1203" s="104">
        <v>2017.0</v>
      </c>
      <c r="Q1203" s="113" t="s">
        <v>4192</v>
      </c>
      <c r="R1203" s="111"/>
      <c r="S1203" s="111"/>
      <c r="T1203" s="111"/>
      <c r="U1203" s="111"/>
      <c r="V1203" s="111"/>
      <c r="W1203" s="111"/>
      <c r="X1203" s="111"/>
      <c r="Y1203" s="111"/>
      <c r="Z1203" s="111"/>
      <c r="AA1203" s="111"/>
      <c r="AB1203" s="111"/>
      <c r="AC1203" s="111"/>
      <c r="AD1203" s="111"/>
      <c r="AE1203" s="111"/>
      <c r="AF1203" s="111"/>
    </row>
    <row r="1204">
      <c r="A1204" s="12">
        <v>1.0</v>
      </c>
      <c r="B1204" s="12">
        <v>0.0</v>
      </c>
      <c r="C1204" s="12">
        <v>0.0</v>
      </c>
      <c r="D1204" s="98" t="s">
        <v>3840</v>
      </c>
      <c r="E1204" s="120">
        <v>44007.0</v>
      </c>
      <c r="F1204" s="100" t="s">
        <v>4584</v>
      </c>
      <c r="G1204" s="112" t="s">
        <v>4585</v>
      </c>
      <c r="H1204" s="114" t="s">
        <v>4586</v>
      </c>
      <c r="I1204" s="103"/>
      <c r="J1204" s="104" t="s">
        <v>19</v>
      </c>
      <c r="K1204" s="105" t="s">
        <v>4587</v>
      </c>
      <c r="L1204" s="106"/>
      <c r="M1204" s="107" t="s">
        <v>3173</v>
      </c>
      <c r="N1204" s="108" t="s">
        <v>19</v>
      </c>
      <c r="O1204" s="109">
        <v>43936.0</v>
      </c>
      <c r="P1204" s="104" t="s">
        <v>19</v>
      </c>
      <c r="Q1204" s="113" t="s">
        <v>4192</v>
      </c>
      <c r="R1204" s="111"/>
      <c r="S1204" s="111"/>
      <c r="T1204" s="111"/>
      <c r="U1204" s="111"/>
      <c r="V1204" s="111"/>
      <c r="W1204" s="111"/>
      <c r="X1204" s="111"/>
      <c r="Y1204" s="111"/>
      <c r="Z1204" s="111"/>
      <c r="AA1204" s="111"/>
      <c r="AB1204" s="111"/>
      <c r="AC1204" s="111"/>
      <c r="AD1204" s="111"/>
      <c r="AE1204" s="111"/>
      <c r="AF1204" s="111"/>
    </row>
    <row r="1205">
      <c r="A1205" s="12">
        <v>1.0</v>
      </c>
      <c r="B1205" s="12">
        <v>0.0</v>
      </c>
      <c r="C1205" s="12">
        <v>0.0</v>
      </c>
      <c r="D1205" s="98" t="s">
        <v>3840</v>
      </c>
      <c r="E1205" s="120">
        <v>44007.0</v>
      </c>
      <c r="F1205" s="100" t="s">
        <v>4588</v>
      </c>
      <c r="G1205" s="112" t="s">
        <v>4589</v>
      </c>
      <c r="H1205" s="114" t="s">
        <v>4590</v>
      </c>
      <c r="I1205" s="103"/>
      <c r="J1205" s="104" t="s">
        <v>4591</v>
      </c>
      <c r="K1205" s="105" t="s">
        <v>4592</v>
      </c>
      <c r="L1205" s="106"/>
      <c r="M1205" s="107" t="s">
        <v>4593</v>
      </c>
      <c r="N1205" s="108" t="s">
        <v>19</v>
      </c>
      <c r="O1205" s="109">
        <v>43936.0</v>
      </c>
      <c r="P1205" s="104" t="s">
        <v>19</v>
      </c>
      <c r="Q1205" s="113" t="s">
        <v>4192</v>
      </c>
      <c r="R1205" s="111"/>
      <c r="S1205" s="111"/>
      <c r="T1205" s="111"/>
      <c r="U1205" s="111"/>
      <c r="V1205" s="111"/>
      <c r="W1205" s="111"/>
      <c r="X1205" s="111"/>
      <c r="Y1205" s="111"/>
      <c r="Z1205" s="111"/>
      <c r="AA1205" s="111"/>
      <c r="AB1205" s="111"/>
      <c r="AC1205" s="111"/>
      <c r="AD1205" s="111"/>
      <c r="AE1205" s="111"/>
      <c r="AF1205" s="111"/>
    </row>
    <row r="1206">
      <c r="A1206" s="12">
        <v>1.0</v>
      </c>
      <c r="B1206" s="12">
        <v>0.0</v>
      </c>
      <c r="C1206" s="12">
        <v>0.0</v>
      </c>
      <c r="D1206" s="98" t="s">
        <v>3840</v>
      </c>
      <c r="E1206" s="120">
        <v>44007.0</v>
      </c>
      <c r="F1206" s="100" t="s">
        <v>4594</v>
      </c>
      <c r="G1206" s="112" t="s">
        <v>4595</v>
      </c>
      <c r="H1206" s="114" t="s">
        <v>4596</v>
      </c>
      <c r="I1206" s="103"/>
      <c r="J1206" s="104" t="s">
        <v>19</v>
      </c>
      <c r="K1206" s="105" t="s">
        <v>4509</v>
      </c>
      <c r="L1206" s="106"/>
      <c r="M1206" s="107" t="s">
        <v>4597</v>
      </c>
      <c r="N1206" s="108" t="s">
        <v>19</v>
      </c>
      <c r="O1206" s="109">
        <v>43936.0</v>
      </c>
      <c r="P1206" s="104">
        <v>2017.0</v>
      </c>
      <c r="Q1206" s="113" t="s">
        <v>4192</v>
      </c>
      <c r="R1206" s="111"/>
      <c r="S1206" s="111"/>
      <c r="T1206" s="111"/>
      <c r="U1206" s="111"/>
      <c r="V1206" s="111"/>
      <c r="W1206" s="111"/>
      <c r="X1206" s="111"/>
      <c r="Y1206" s="111"/>
      <c r="Z1206" s="111"/>
      <c r="AA1206" s="111"/>
      <c r="AB1206" s="111"/>
      <c r="AC1206" s="111"/>
      <c r="AD1206" s="111"/>
      <c r="AE1206" s="111"/>
      <c r="AF1206" s="111"/>
    </row>
    <row r="1207">
      <c r="A1207" s="12">
        <v>1.0</v>
      </c>
      <c r="B1207" s="12">
        <v>0.0</v>
      </c>
      <c r="C1207" s="12">
        <v>0.0</v>
      </c>
      <c r="D1207" s="98" t="s">
        <v>3840</v>
      </c>
      <c r="E1207" s="120">
        <v>44007.0</v>
      </c>
      <c r="F1207" s="100" t="s">
        <v>4598</v>
      </c>
      <c r="G1207" s="112" t="s">
        <v>4599</v>
      </c>
      <c r="H1207" s="114" t="s">
        <v>4600</v>
      </c>
      <c r="I1207" s="103"/>
      <c r="J1207" s="104" t="s">
        <v>4601</v>
      </c>
      <c r="K1207" s="105" t="s">
        <v>1828</v>
      </c>
      <c r="L1207" s="106"/>
      <c r="M1207" s="107" t="s">
        <v>4602</v>
      </c>
      <c r="N1207" s="108" t="s">
        <v>19</v>
      </c>
      <c r="O1207" s="109">
        <v>43936.0</v>
      </c>
      <c r="P1207" s="104">
        <v>2019.0</v>
      </c>
      <c r="Q1207" s="113" t="s">
        <v>4192</v>
      </c>
      <c r="R1207" s="111"/>
      <c r="S1207" s="111"/>
      <c r="T1207" s="111"/>
      <c r="U1207" s="111"/>
      <c r="V1207" s="111"/>
      <c r="W1207" s="111"/>
      <c r="X1207" s="111"/>
      <c r="Y1207" s="111"/>
      <c r="Z1207" s="111"/>
      <c r="AA1207" s="111"/>
      <c r="AB1207" s="111"/>
      <c r="AC1207" s="111"/>
      <c r="AD1207" s="111"/>
      <c r="AE1207" s="111"/>
      <c r="AF1207" s="111"/>
    </row>
    <row r="1208">
      <c r="A1208" s="12">
        <v>1.0</v>
      </c>
      <c r="B1208" s="12">
        <v>0.0</v>
      </c>
      <c r="C1208" s="12">
        <v>0.0</v>
      </c>
      <c r="D1208" s="98" t="s">
        <v>3840</v>
      </c>
      <c r="E1208" s="120">
        <v>44007.0</v>
      </c>
      <c r="F1208" s="100" t="s">
        <v>4603</v>
      </c>
      <c r="G1208" s="112" t="s">
        <v>4604</v>
      </c>
      <c r="H1208" s="114" t="s">
        <v>4605</v>
      </c>
      <c r="I1208" s="103"/>
      <c r="J1208" s="104" t="s">
        <v>30</v>
      </c>
      <c r="K1208" s="105" t="s">
        <v>4606</v>
      </c>
      <c r="L1208" s="106"/>
      <c r="M1208" s="107" t="s">
        <v>4607</v>
      </c>
      <c r="N1208" s="108" t="s">
        <v>19</v>
      </c>
      <c r="O1208" s="109">
        <v>43936.0</v>
      </c>
      <c r="P1208" s="104" t="s">
        <v>19</v>
      </c>
      <c r="Q1208" s="113" t="s">
        <v>4192</v>
      </c>
      <c r="R1208" s="111"/>
      <c r="S1208" s="111"/>
      <c r="T1208" s="111"/>
      <c r="U1208" s="111"/>
      <c r="V1208" s="111"/>
      <c r="W1208" s="111"/>
      <c r="X1208" s="111"/>
      <c r="Y1208" s="111"/>
      <c r="Z1208" s="111"/>
      <c r="AA1208" s="111"/>
      <c r="AB1208" s="111"/>
      <c r="AC1208" s="111"/>
      <c r="AD1208" s="111"/>
      <c r="AE1208" s="111"/>
      <c r="AF1208" s="111"/>
    </row>
    <row r="1209">
      <c r="A1209" s="12">
        <v>1.0</v>
      </c>
      <c r="B1209" s="12">
        <v>0.0</v>
      </c>
      <c r="C1209" s="12">
        <v>0.0</v>
      </c>
      <c r="D1209" s="98" t="s">
        <v>3840</v>
      </c>
      <c r="E1209" s="120">
        <v>44007.0</v>
      </c>
      <c r="F1209" s="100" t="s">
        <v>4608</v>
      </c>
      <c r="G1209" s="112" t="s">
        <v>4609</v>
      </c>
      <c r="H1209" s="114" t="s">
        <v>1671</v>
      </c>
      <c r="I1209" s="103"/>
      <c r="J1209" s="104" t="s">
        <v>30</v>
      </c>
      <c r="K1209" s="105" t="s">
        <v>1230</v>
      </c>
      <c r="L1209" s="106"/>
      <c r="M1209" s="107" t="s">
        <v>4610</v>
      </c>
      <c r="N1209" s="108" t="s">
        <v>4611</v>
      </c>
      <c r="O1209" s="109">
        <v>43935.0</v>
      </c>
      <c r="P1209" s="104">
        <v>2019.0</v>
      </c>
      <c r="Q1209" s="113" t="s">
        <v>4192</v>
      </c>
      <c r="R1209" s="111"/>
      <c r="S1209" s="111"/>
      <c r="T1209" s="111"/>
      <c r="U1209" s="111"/>
      <c r="V1209" s="111"/>
      <c r="W1209" s="111"/>
      <c r="X1209" s="111"/>
      <c r="Y1209" s="111"/>
      <c r="Z1209" s="111"/>
      <c r="AA1209" s="111"/>
      <c r="AB1209" s="111"/>
      <c r="AC1209" s="111"/>
      <c r="AD1209" s="111"/>
      <c r="AE1209" s="111"/>
      <c r="AF1209" s="111"/>
    </row>
    <row r="1210">
      <c r="A1210" s="12">
        <v>1.0</v>
      </c>
      <c r="B1210" s="12">
        <v>0.0</v>
      </c>
      <c r="C1210" s="12">
        <v>0.0</v>
      </c>
      <c r="D1210" s="98" t="s">
        <v>3840</v>
      </c>
      <c r="E1210" s="120">
        <v>44007.0</v>
      </c>
      <c r="F1210" s="100" t="s">
        <v>4612</v>
      </c>
      <c r="G1210" s="112" t="s">
        <v>4613</v>
      </c>
      <c r="H1210" s="114" t="s">
        <v>4614</v>
      </c>
      <c r="I1210" s="103"/>
      <c r="J1210" s="104" t="s">
        <v>30</v>
      </c>
      <c r="K1210" s="105" t="s">
        <v>4615</v>
      </c>
      <c r="L1210" s="106"/>
      <c r="M1210" s="107" t="s">
        <v>4616</v>
      </c>
      <c r="N1210" s="108"/>
      <c r="O1210" s="109">
        <v>43935.0</v>
      </c>
      <c r="P1210" s="104" t="s">
        <v>19</v>
      </c>
      <c r="Q1210" s="113" t="s">
        <v>4192</v>
      </c>
      <c r="R1210" s="111"/>
      <c r="S1210" s="111"/>
      <c r="T1210" s="111"/>
      <c r="U1210" s="111"/>
      <c r="V1210" s="111"/>
      <c r="W1210" s="111"/>
      <c r="X1210" s="111"/>
      <c r="Y1210" s="111"/>
      <c r="Z1210" s="111"/>
      <c r="AA1210" s="111"/>
      <c r="AB1210" s="111"/>
      <c r="AC1210" s="111"/>
      <c r="AD1210" s="111"/>
      <c r="AE1210" s="111"/>
      <c r="AF1210" s="111"/>
    </row>
    <row r="1211">
      <c r="A1211" s="12">
        <v>1.0</v>
      </c>
      <c r="B1211" s="12">
        <v>0.0</v>
      </c>
      <c r="C1211" s="12">
        <v>0.0</v>
      </c>
      <c r="D1211" s="98" t="s">
        <v>3840</v>
      </c>
      <c r="E1211" s="120">
        <v>44007.0</v>
      </c>
      <c r="F1211" s="100" t="s">
        <v>4617</v>
      </c>
      <c r="G1211" s="112" t="s">
        <v>4618</v>
      </c>
      <c r="H1211" s="114" t="s">
        <v>4619</v>
      </c>
      <c r="I1211" s="103"/>
      <c r="J1211" s="104" t="s">
        <v>4620</v>
      </c>
      <c r="K1211" s="105" t="s">
        <v>297</v>
      </c>
      <c r="L1211" s="106"/>
      <c r="M1211" s="107" t="s">
        <v>4621</v>
      </c>
      <c r="N1211" s="108" t="s">
        <v>19</v>
      </c>
      <c r="O1211" s="109">
        <v>43931.0</v>
      </c>
      <c r="P1211" s="104">
        <v>2017.0</v>
      </c>
      <c r="Q1211" s="113" t="s">
        <v>4192</v>
      </c>
      <c r="R1211" s="111"/>
      <c r="S1211" s="111"/>
      <c r="T1211" s="111"/>
      <c r="U1211" s="111"/>
      <c r="V1211" s="111"/>
      <c r="W1211" s="111"/>
      <c r="X1211" s="111"/>
      <c r="Y1211" s="111"/>
      <c r="Z1211" s="111"/>
      <c r="AA1211" s="111"/>
      <c r="AB1211" s="111"/>
      <c r="AC1211" s="111"/>
      <c r="AD1211" s="111"/>
      <c r="AE1211" s="111"/>
      <c r="AF1211" s="111"/>
    </row>
    <row r="1212">
      <c r="A1212" s="12">
        <v>1.0</v>
      </c>
      <c r="B1212" s="12">
        <v>0.0</v>
      </c>
      <c r="C1212" s="12">
        <v>0.0</v>
      </c>
      <c r="D1212" s="98" t="s">
        <v>3840</v>
      </c>
      <c r="E1212" s="120">
        <v>44007.0</v>
      </c>
      <c r="F1212" s="100" t="s">
        <v>4622</v>
      </c>
      <c r="G1212" s="112" t="s">
        <v>4623</v>
      </c>
      <c r="H1212" s="114" t="s">
        <v>4624</v>
      </c>
      <c r="I1212" s="103"/>
      <c r="J1212" s="104" t="s">
        <v>19</v>
      </c>
      <c r="K1212" s="105" t="s">
        <v>54</v>
      </c>
      <c r="L1212" s="106"/>
      <c r="M1212" s="107" t="s">
        <v>4625</v>
      </c>
      <c r="N1212" s="108" t="s">
        <v>19</v>
      </c>
      <c r="O1212" s="109">
        <v>43931.0</v>
      </c>
      <c r="P1212" s="104" t="s">
        <v>19</v>
      </c>
      <c r="Q1212" s="113" t="s">
        <v>4192</v>
      </c>
      <c r="R1212" s="111"/>
      <c r="S1212" s="111"/>
      <c r="T1212" s="111"/>
      <c r="U1212" s="111"/>
      <c r="V1212" s="111"/>
      <c r="W1212" s="111"/>
      <c r="X1212" s="111"/>
      <c r="Y1212" s="111"/>
      <c r="Z1212" s="111"/>
      <c r="AA1212" s="111"/>
      <c r="AB1212" s="111"/>
      <c r="AC1212" s="111"/>
      <c r="AD1212" s="111"/>
      <c r="AE1212" s="111"/>
      <c r="AF1212" s="111"/>
    </row>
    <row r="1213">
      <c r="A1213" s="12">
        <v>1.0</v>
      </c>
      <c r="B1213" s="12">
        <v>0.0</v>
      </c>
      <c r="C1213" s="12">
        <v>0.0</v>
      </c>
      <c r="D1213" s="98" t="s">
        <v>3694</v>
      </c>
      <c r="E1213" s="99">
        <v>44006.0</v>
      </c>
      <c r="F1213" s="100" t="s">
        <v>4626</v>
      </c>
      <c r="G1213" s="112" t="s">
        <v>4627</v>
      </c>
      <c r="H1213" s="116" t="s">
        <v>19</v>
      </c>
      <c r="I1213" s="103" t="s">
        <v>19</v>
      </c>
      <c r="J1213" s="104" t="s">
        <v>19</v>
      </c>
      <c r="K1213" s="105" t="s">
        <v>4628</v>
      </c>
      <c r="L1213" s="106" t="s">
        <v>19</v>
      </c>
      <c r="M1213" s="107" t="s">
        <v>3173</v>
      </c>
      <c r="N1213" s="108" t="s">
        <v>30</v>
      </c>
      <c r="O1213" s="109">
        <v>43980.0</v>
      </c>
      <c r="P1213" s="104" t="s">
        <v>19</v>
      </c>
      <c r="Q1213" s="113" t="s">
        <v>4192</v>
      </c>
      <c r="R1213" s="111"/>
      <c r="S1213" s="111"/>
      <c r="T1213" s="111"/>
      <c r="U1213" s="111"/>
      <c r="V1213" s="111"/>
      <c r="W1213" s="111"/>
      <c r="X1213" s="111"/>
      <c r="Y1213" s="111"/>
      <c r="Z1213" s="111"/>
      <c r="AA1213" s="111"/>
      <c r="AB1213" s="111"/>
      <c r="AC1213" s="111"/>
      <c r="AD1213" s="111"/>
      <c r="AE1213" s="111"/>
      <c r="AF1213" s="111"/>
    </row>
    <row r="1214">
      <c r="A1214" s="12">
        <v>1.0</v>
      </c>
      <c r="B1214" s="12">
        <v>0.0</v>
      </c>
      <c r="C1214" s="12">
        <v>0.0</v>
      </c>
      <c r="D1214" s="98" t="s">
        <v>3694</v>
      </c>
      <c r="E1214" s="99">
        <v>44006.0</v>
      </c>
      <c r="F1214" s="100" t="s">
        <v>4629</v>
      </c>
      <c r="G1214" s="112" t="s">
        <v>4630</v>
      </c>
      <c r="H1214" s="116" t="s">
        <v>4631</v>
      </c>
      <c r="I1214" s="103" t="s">
        <v>19</v>
      </c>
      <c r="J1214" s="104" t="s">
        <v>4632</v>
      </c>
      <c r="K1214" s="105" t="s">
        <v>1741</v>
      </c>
      <c r="L1214" s="106" t="s">
        <v>19</v>
      </c>
      <c r="M1214" s="107" t="s">
        <v>4633</v>
      </c>
      <c r="N1214" s="108" t="s">
        <v>19</v>
      </c>
      <c r="O1214" s="109">
        <v>43968.0</v>
      </c>
      <c r="P1214" s="104">
        <v>2014.0</v>
      </c>
      <c r="Q1214" s="113" t="s">
        <v>4192</v>
      </c>
      <c r="R1214" s="111"/>
      <c r="S1214" s="111"/>
      <c r="T1214" s="111"/>
      <c r="U1214" s="111"/>
      <c r="V1214" s="111"/>
      <c r="W1214" s="111"/>
      <c r="X1214" s="111"/>
      <c r="Y1214" s="111"/>
      <c r="Z1214" s="111"/>
      <c r="AA1214" s="111"/>
      <c r="AB1214" s="111"/>
      <c r="AC1214" s="111"/>
      <c r="AD1214" s="111"/>
      <c r="AE1214" s="111"/>
      <c r="AF1214" s="111"/>
    </row>
    <row r="1215">
      <c r="A1215" s="12">
        <v>1.0</v>
      </c>
      <c r="B1215" s="12">
        <v>0.0</v>
      </c>
      <c r="C1215" s="12">
        <v>0.0</v>
      </c>
      <c r="D1215" s="98" t="s">
        <v>3694</v>
      </c>
      <c r="E1215" s="99">
        <v>44006.0</v>
      </c>
      <c r="F1215" s="100" t="s">
        <v>4634</v>
      </c>
      <c r="G1215" s="115" t="s">
        <v>4635</v>
      </c>
      <c r="H1215" s="116" t="s">
        <v>4636</v>
      </c>
      <c r="I1215" s="103" t="s">
        <v>19</v>
      </c>
      <c r="J1215" s="104" t="s">
        <v>4637</v>
      </c>
      <c r="K1215" s="105" t="s">
        <v>297</v>
      </c>
      <c r="L1215" s="106" t="s">
        <v>19</v>
      </c>
      <c r="M1215" s="107" t="s">
        <v>1098</v>
      </c>
      <c r="N1215" s="108" t="s">
        <v>19</v>
      </c>
      <c r="O1215" s="109">
        <v>43967.0</v>
      </c>
      <c r="P1215" s="104">
        <v>2017.0</v>
      </c>
      <c r="Q1215" s="113" t="s">
        <v>4192</v>
      </c>
      <c r="R1215" s="111"/>
      <c r="S1215" s="111"/>
      <c r="T1215" s="111"/>
      <c r="U1215" s="111"/>
      <c r="V1215" s="111"/>
      <c r="W1215" s="111"/>
      <c r="X1215" s="111"/>
      <c r="Y1215" s="111"/>
      <c r="Z1215" s="111"/>
      <c r="AA1215" s="111"/>
      <c r="AB1215" s="111"/>
      <c r="AC1215" s="111"/>
      <c r="AD1215" s="111"/>
      <c r="AE1215" s="111"/>
      <c r="AF1215" s="111"/>
    </row>
    <row r="1216" ht="16.5" customHeight="1">
      <c r="A1216" s="12">
        <v>1.0</v>
      </c>
      <c r="B1216" s="12">
        <v>0.0</v>
      </c>
      <c r="C1216" s="12">
        <v>0.0</v>
      </c>
      <c r="D1216" s="98" t="s">
        <v>3694</v>
      </c>
      <c r="E1216" s="99">
        <v>44006.0</v>
      </c>
      <c r="F1216" s="100" t="s">
        <v>4638</v>
      </c>
      <c r="G1216" s="112" t="s">
        <v>4639</v>
      </c>
      <c r="H1216" s="116" t="s">
        <v>4640</v>
      </c>
      <c r="I1216" s="103" t="s">
        <v>19</v>
      </c>
      <c r="J1216" s="104" t="s">
        <v>19</v>
      </c>
      <c r="K1216" s="105" t="s">
        <v>4641</v>
      </c>
      <c r="L1216" s="106" t="s">
        <v>19</v>
      </c>
      <c r="M1216" s="107" t="s">
        <v>4642</v>
      </c>
      <c r="N1216" s="108" t="s">
        <v>19</v>
      </c>
      <c r="O1216" s="109">
        <v>43968.0</v>
      </c>
      <c r="P1216" s="104">
        <v>2018.0</v>
      </c>
      <c r="Q1216" s="113" t="s">
        <v>4192</v>
      </c>
      <c r="R1216" s="111"/>
      <c r="S1216" s="111"/>
      <c r="T1216" s="111"/>
      <c r="U1216" s="111"/>
      <c r="V1216" s="111"/>
      <c r="W1216" s="111"/>
      <c r="X1216" s="111"/>
      <c r="Y1216" s="111"/>
      <c r="Z1216" s="111"/>
      <c r="AA1216" s="111"/>
      <c r="AB1216" s="111"/>
      <c r="AC1216" s="111"/>
      <c r="AD1216" s="111"/>
      <c r="AE1216" s="111"/>
      <c r="AF1216" s="111"/>
    </row>
    <row r="1217">
      <c r="A1217" s="12">
        <v>1.0</v>
      </c>
      <c r="B1217" s="12">
        <v>0.0</v>
      </c>
      <c r="C1217" s="12">
        <v>0.0</v>
      </c>
      <c r="D1217" s="98" t="s">
        <v>3694</v>
      </c>
      <c r="E1217" s="99">
        <v>44006.0</v>
      </c>
      <c r="F1217" s="100" t="s">
        <v>4643</v>
      </c>
      <c r="G1217" s="112" t="s">
        <v>4644</v>
      </c>
      <c r="H1217" s="116" t="s">
        <v>4645</v>
      </c>
      <c r="I1217" s="103"/>
      <c r="J1217" s="104" t="s">
        <v>4646</v>
      </c>
      <c r="K1217" s="105" t="s">
        <v>4647</v>
      </c>
      <c r="L1217" s="106" t="s">
        <v>19</v>
      </c>
      <c r="M1217" s="107" t="s">
        <v>3868</v>
      </c>
      <c r="N1217" s="108" t="s">
        <v>19</v>
      </c>
      <c r="O1217" s="109">
        <v>43968.0</v>
      </c>
      <c r="P1217" s="104">
        <v>2017.0</v>
      </c>
      <c r="Q1217" s="113" t="s">
        <v>4192</v>
      </c>
      <c r="R1217" s="111"/>
      <c r="S1217" s="111"/>
      <c r="T1217" s="111"/>
      <c r="U1217" s="111"/>
      <c r="V1217" s="111"/>
      <c r="W1217" s="111"/>
      <c r="X1217" s="111"/>
      <c r="Y1217" s="111"/>
      <c r="Z1217" s="111"/>
      <c r="AA1217" s="111"/>
      <c r="AB1217" s="111"/>
      <c r="AC1217" s="111"/>
      <c r="AD1217" s="111"/>
      <c r="AE1217" s="111"/>
      <c r="AF1217" s="111"/>
    </row>
    <row r="1218">
      <c r="A1218" s="12">
        <v>1.0</v>
      </c>
      <c r="B1218" s="12">
        <v>0.0</v>
      </c>
      <c r="C1218" s="12">
        <v>0.0</v>
      </c>
      <c r="D1218" s="98" t="s">
        <v>3694</v>
      </c>
      <c r="E1218" s="99">
        <v>44006.0</v>
      </c>
      <c r="F1218" s="100" t="s">
        <v>4648</v>
      </c>
      <c r="G1218" s="112" t="s">
        <v>4649</v>
      </c>
      <c r="H1218" s="116" t="s">
        <v>4650</v>
      </c>
      <c r="I1218" s="103" t="s">
        <v>19</v>
      </c>
      <c r="J1218" s="104" t="s">
        <v>4651</v>
      </c>
      <c r="K1218" s="105" t="s">
        <v>1828</v>
      </c>
      <c r="L1218" s="106" t="s">
        <v>19</v>
      </c>
      <c r="M1218" s="107" t="s">
        <v>4652</v>
      </c>
      <c r="N1218" s="108" t="s">
        <v>4652</v>
      </c>
      <c r="O1218" s="109">
        <v>43969.0</v>
      </c>
      <c r="P1218" s="104">
        <v>2018.0</v>
      </c>
      <c r="Q1218" s="113" t="s">
        <v>4192</v>
      </c>
      <c r="R1218" s="111"/>
      <c r="S1218" s="111"/>
      <c r="T1218" s="111"/>
      <c r="U1218" s="111"/>
      <c r="V1218" s="111"/>
      <c r="W1218" s="111"/>
      <c r="X1218" s="111"/>
      <c r="Y1218" s="111"/>
      <c r="Z1218" s="111"/>
      <c r="AA1218" s="111"/>
      <c r="AB1218" s="111"/>
      <c r="AC1218" s="111"/>
      <c r="AD1218" s="111"/>
      <c r="AE1218" s="111"/>
      <c r="AF1218" s="111"/>
    </row>
    <row r="1219">
      <c r="A1219" s="12">
        <v>1.0</v>
      </c>
      <c r="B1219" s="12">
        <v>0.0</v>
      </c>
      <c r="C1219" s="12">
        <v>0.0</v>
      </c>
      <c r="D1219" s="98" t="s">
        <v>3694</v>
      </c>
      <c r="E1219" s="99">
        <v>44006.0</v>
      </c>
      <c r="F1219" s="100" t="s">
        <v>4653</v>
      </c>
      <c r="G1219" s="112" t="s">
        <v>4654</v>
      </c>
      <c r="H1219" s="116" t="s">
        <v>4655</v>
      </c>
      <c r="I1219" s="103" t="s">
        <v>19</v>
      </c>
      <c r="J1219" s="104" t="s">
        <v>19</v>
      </c>
      <c r="K1219" s="105" t="s">
        <v>181</v>
      </c>
      <c r="L1219" s="106" t="s">
        <v>19</v>
      </c>
      <c r="M1219" s="107" t="s">
        <v>73</v>
      </c>
      <c r="N1219" s="108" t="s">
        <v>19</v>
      </c>
      <c r="O1219" s="109">
        <v>43969.0</v>
      </c>
      <c r="P1219" s="104">
        <v>2017.0</v>
      </c>
      <c r="Q1219" s="113" t="s">
        <v>4192</v>
      </c>
      <c r="R1219" s="111"/>
      <c r="S1219" s="111"/>
      <c r="T1219" s="111"/>
      <c r="U1219" s="111"/>
      <c r="V1219" s="111"/>
      <c r="W1219" s="111"/>
      <c r="X1219" s="111"/>
      <c r="Y1219" s="111"/>
      <c r="Z1219" s="111"/>
      <c r="AA1219" s="111"/>
      <c r="AB1219" s="111"/>
      <c r="AC1219" s="111"/>
      <c r="AD1219" s="111"/>
      <c r="AE1219" s="111"/>
      <c r="AF1219" s="111"/>
    </row>
    <row r="1220">
      <c r="A1220" s="12">
        <v>1.0</v>
      </c>
      <c r="B1220" s="12">
        <v>0.0</v>
      </c>
      <c r="C1220" s="12">
        <v>0.0</v>
      </c>
      <c r="D1220" s="98" t="s">
        <v>3694</v>
      </c>
      <c r="E1220" s="99">
        <v>44006.0</v>
      </c>
      <c r="F1220" s="100" t="s">
        <v>4656</v>
      </c>
      <c r="G1220" s="112" t="s">
        <v>4657</v>
      </c>
      <c r="H1220" s="116" t="s">
        <v>4658</v>
      </c>
      <c r="I1220" s="103" t="s">
        <v>19</v>
      </c>
      <c r="J1220" s="104" t="s">
        <v>19</v>
      </c>
      <c r="K1220" s="105" t="s">
        <v>4628</v>
      </c>
      <c r="L1220" s="106" t="s">
        <v>19</v>
      </c>
      <c r="M1220" s="107" t="s">
        <v>4659</v>
      </c>
      <c r="N1220" s="108" t="s">
        <v>19</v>
      </c>
      <c r="O1220" s="109">
        <v>43969.0</v>
      </c>
      <c r="P1220" s="104">
        <v>2015.0</v>
      </c>
      <c r="Q1220" s="113" t="s">
        <v>4192</v>
      </c>
      <c r="R1220" s="111"/>
      <c r="S1220" s="111"/>
      <c r="T1220" s="111"/>
      <c r="U1220" s="111"/>
      <c r="V1220" s="111"/>
      <c r="W1220" s="111"/>
      <c r="X1220" s="111"/>
      <c r="Y1220" s="111"/>
      <c r="Z1220" s="111"/>
      <c r="AA1220" s="111"/>
      <c r="AB1220" s="111"/>
      <c r="AC1220" s="111"/>
      <c r="AD1220" s="111"/>
      <c r="AE1220" s="111"/>
      <c r="AF1220" s="111"/>
    </row>
    <row r="1221">
      <c r="A1221" s="12">
        <v>1.0</v>
      </c>
      <c r="B1221" s="12">
        <v>0.0</v>
      </c>
      <c r="C1221" s="12">
        <v>0.0</v>
      </c>
      <c r="D1221" s="98" t="s">
        <v>3694</v>
      </c>
      <c r="E1221" s="99">
        <v>44006.0</v>
      </c>
      <c r="F1221" s="100" t="s">
        <v>4660</v>
      </c>
      <c r="G1221" s="112" t="s">
        <v>4661</v>
      </c>
      <c r="H1221" s="116" t="s">
        <v>4662</v>
      </c>
      <c r="I1221" s="103" t="s">
        <v>19</v>
      </c>
      <c r="J1221" s="104" t="s">
        <v>19</v>
      </c>
      <c r="K1221" s="105" t="s">
        <v>1230</v>
      </c>
      <c r="L1221" s="106" t="s">
        <v>19</v>
      </c>
      <c r="M1221" s="107" t="s">
        <v>4663</v>
      </c>
      <c r="N1221" s="108" t="s">
        <v>19</v>
      </c>
      <c r="O1221" s="109">
        <v>43969.0</v>
      </c>
      <c r="P1221" s="104">
        <v>2019.0</v>
      </c>
      <c r="Q1221" s="113" t="s">
        <v>4192</v>
      </c>
      <c r="R1221" s="111"/>
      <c r="S1221" s="111"/>
      <c r="T1221" s="111"/>
      <c r="U1221" s="111"/>
      <c r="V1221" s="111"/>
      <c r="W1221" s="111"/>
      <c r="X1221" s="111"/>
      <c r="Y1221" s="111"/>
      <c r="Z1221" s="111"/>
      <c r="AA1221" s="111"/>
      <c r="AB1221" s="111"/>
      <c r="AC1221" s="111"/>
      <c r="AD1221" s="111"/>
      <c r="AE1221" s="111"/>
      <c r="AF1221" s="111"/>
    </row>
    <row r="1222">
      <c r="A1222" s="12">
        <v>1.0</v>
      </c>
      <c r="B1222" s="12">
        <v>0.0</v>
      </c>
      <c r="C1222" s="12">
        <v>0.0</v>
      </c>
      <c r="D1222" s="98" t="s">
        <v>3694</v>
      </c>
      <c r="E1222" s="99">
        <v>44006.0</v>
      </c>
      <c r="F1222" s="100" t="s">
        <v>4664</v>
      </c>
      <c r="G1222" s="112" t="s">
        <v>4665</v>
      </c>
      <c r="H1222" s="116" t="s">
        <v>4666</v>
      </c>
      <c r="I1222" s="103" t="s">
        <v>19</v>
      </c>
      <c r="J1222" s="104" t="s">
        <v>4084</v>
      </c>
      <c r="K1222" s="105" t="s">
        <v>930</v>
      </c>
      <c r="L1222" s="106" t="s">
        <v>19</v>
      </c>
      <c r="M1222" s="107" t="s">
        <v>4667</v>
      </c>
      <c r="N1222" s="108" t="s">
        <v>19</v>
      </c>
      <c r="O1222" s="109">
        <v>43969.0</v>
      </c>
      <c r="P1222" s="104">
        <v>2019.0</v>
      </c>
      <c r="Q1222" s="113" t="s">
        <v>4192</v>
      </c>
      <c r="R1222" s="111"/>
      <c r="S1222" s="111"/>
      <c r="T1222" s="111"/>
      <c r="U1222" s="111"/>
      <c r="V1222" s="111"/>
      <c r="W1222" s="111"/>
      <c r="X1222" s="111"/>
      <c r="Y1222" s="111"/>
      <c r="Z1222" s="111"/>
      <c r="AA1222" s="111"/>
      <c r="AB1222" s="111"/>
      <c r="AC1222" s="111"/>
      <c r="AD1222" s="111"/>
      <c r="AE1222" s="111"/>
      <c r="AF1222" s="111"/>
    </row>
    <row r="1223">
      <c r="A1223" s="12">
        <v>1.0</v>
      </c>
      <c r="B1223" s="12">
        <v>0.0</v>
      </c>
      <c r="C1223" s="12">
        <v>0.0</v>
      </c>
      <c r="D1223" s="98" t="s">
        <v>3694</v>
      </c>
      <c r="E1223" s="99">
        <v>44006.0</v>
      </c>
      <c r="F1223" s="100" t="s">
        <v>4668</v>
      </c>
      <c r="G1223" s="115" t="s">
        <v>4669</v>
      </c>
      <c r="H1223" s="116" t="s">
        <v>4670</v>
      </c>
      <c r="I1223" s="103" t="s">
        <v>19</v>
      </c>
      <c r="J1223" s="104" t="s">
        <v>19</v>
      </c>
      <c r="K1223" s="105" t="s">
        <v>54</v>
      </c>
      <c r="L1223" s="106" t="s">
        <v>19</v>
      </c>
      <c r="M1223" s="107" t="s">
        <v>3173</v>
      </c>
      <c r="N1223" s="108" t="s">
        <v>19</v>
      </c>
      <c r="O1223" s="109">
        <v>43970.0</v>
      </c>
      <c r="P1223" s="104" t="s">
        <v>19</v>
      </c>
      <c r="Q1223" s="113" t="s">
        <v>4192</v>
      </c>
      <c r="R1223" s="111"/>
      <c r="S1223" s="111"/>
      <c r="T1223" s="111"/>
      <c r="U1223" s="111"/>
      <c r="V1223" s="111"/>
      <c r="W1223" s="111"/>
      <c r="X1223" s="111"/>
      <c r="Y1223" s="111"/>
      <c r="Z1223" s="111"/>
      <c r="AA1223" s="111"/>
      <c r="AB1223" s="111"/>
      <c r="AC1223" s="111"/>
      <c r="AD1223" s="111"/>
      <c r="AE1223" s="111"/>
      <c r="AF1223" s="111"/>
    </row>
    <row r="1224">
      <c r="A1224" s="12">
        <v>1.0</v>
      </c>
      <c r="B1224" s="12">
        <v>0.0</v>
      </c>
      <c r="C1224" s="12">
        <v>0.0</v>
      </c>
      <c r="D1224" s="98" t="s">
        <v>3694</v>
      </c>
      <c r="E1224" s="99">
        <v>44006.0</v>
      </c>
      <c r="F1224" s="100" t="s">
        <v>4671</v>
      </c>
      <c r="G1224" s="112" t="s">
        <v>4672</v>
      </c>
      <c r="H1224" s="116" t="s">
        <v>4673</v>
      </c>
      <c r="I1224" s="103" t="s">
        <v>19</v>
      </c>
      <c r="J1224" s="104" t="s">
        <v>4674</v>
      </c>
      <c r="K1224" s="105" t="s">
        <v>4675</v>
      </c>
      <c r="L1224" s="106" t="s">
        <v>19</v>
      </c>
      <c r="M1224" s="107" t="s">
        <v>4663</v>
      </c>
      <c r="N1224" s="108" t="s">
        <v>19</v>
      </c>
      <c r="O1224" s="109">
        <v>43970.0</v>
      </c>
      <c r="P1224" s="104">
        <v>2018.0</v>
      </c>
      <c r="Q1224" s="113" t="s">
        <v>4192</v>
      </c>
      <c r="R1224" s="111"/>
      <c r="S1224" s="111"/>
      <c r="T1224" s="111"/>
      <c r="U1224" s="111"/>
      <c r="V1224" s="111"/>
      <c r="W1224" s="111"/>
      <c r="X1224" s="111"/>
      <c r="Y1224" s="111"/>
      <c r="Z1224" s="111"/>
      <c r="AA1224" s="111"/>
      <c r="AB1224" s="111"/>
      <c r="AC1224" s="111"/>
      <c r="AD1224" s="111"/>
      <c r="AE1224" s="111"/>
      <c r="AF1224" s="111"/>
    </row>
    <row r="1225">
      <c r="A1225" s="12">
        <v>1.0</v>
      </c>
      <c r="B1225" s="12">
        <v>0.0</v>
      </c>
      <c r="C1225" s="12">
        <v>0.0</v>
      </c>
      <c r="D1225" s="98" t="s">
        <v>3694</v>
      </c>
      <c r="E1225" s="99">
        <v>44006.0</v>
      </c>
      <c r="F1225" s="100" t="s">
        <v>4676</v>
      </c>
      <c r="G1225" s="112" t="s">
        <v>4677</v>
      </c>
      <c r="H1225" s="116" t="s">
        <v>4678</v>
      </c>
      <c r="I1225" s="103" t="s">
        <v>19</v>
      </c>
      <c r="J1225" s="104" t="s">
        <v>4679</v>
      </c>
      <c r="K1225" s="105" t="s">
        <v>4680</v>
      </c>
      <c r="L1225" s="106" t="s">
        <v>19</v>
      </c>
      <c r="M1225" s="107" t="s">
        <v>4663</v>
      </c>
      <c r="N1225" s="108" t="s">
        <v>19</v>
      </c>
      <c r="O1225" s="109">
        <v>43971.0</v>
      </c>
      <c r="P1225" s="104" t="s">
        <v>19</v>
      </c>
      <c r="Q1225" s="113" t="s">
        <v>4192</v>
      </c>
      <c r="R1225" s="111"/>
      <c r="S1225" s="111"/>
      <c r="T1225" s="111"/>
      <c r="U1225" s="111"/>
      <c r="V1225" s="111"/>
      <c r="W1225" s="111"/>
      <c r="X1225" s="111"/>
      <c r="Y1225" s="111"/>
      <c r="Z1225" s="111"/>
      <c r="AA1225" s="111"/>
      <c r="AB1225" s="111"/>
      <c r="AC1225" s="111"/>
      <c r="AD1225" s="111"/>
      <c r="AE1225" s="111"/>
      <c r="AF1225" s="111"/>
    </row>
    <row r="1226">
      <c r="A1226" s="12">
        <v>1.0</v>
      </c>
      <c r="B1226" s="12">
        <v>0.0</v>
      </c>
      <c r="C1226" s="12">
        <v>0.0</v>
      </c>
      <c r="D1226" s="98" t="s">
        <v>3694</v>
      </c>
      <c r="E1226" s="99">
        <v>44006.0</v>
      </c>
      <c r="F1226" s="100" t="s">
        <v>4681</v>
      </c>
      <c r="G1226" s="112" t="s">
        <v>4682</v>
      </c>
      <c r="H1226" s="116" t="s">
        <v>4683</v>
      </c>
      <c r="I1226" s="103" t="s">
        <v>19</v>
      </c>
      <c r="J1226" s="104" t="s">
        <v>3853</v>
      </c>
      <c r="K1226" s="105" t="s">
        <v>4201</v>
      </c>
      <c r="L1226" s="106" t="s">
        <v>19</v>
      </c>
      <c r="M1226" s="107" t="s">
        <v>4684</v>
      </c>
      <c r="N1226" s="108" t="s">
        <v>19</v>
      </c>
      <c r="O1226" s="109">
        <v>43971.0</v>
      </c>
      <c r="P1226" s="104">
        <v>2019.0</v>
      </c>
      <c r="Q1226" s="113" t="s">
        <v>4192</v>
      </c>
      <c r="R1226" s="111"/>
      <c r="S1226" s="111"/>
      <c r="T1226" s="111"/>
      <c r="U1226" s="111"/>
      <c r="V1226" s="111"/>
      <c r="W1226" s="111"/>
      <c r="X1226" s="111"/>
      <c r="Y1226" s="111"/>
      <c r="Z1226" s="111"/>
      <c r="AA1226" s="111"/>
      <c r="AB1226" s="111"/>
      <c r="AC1226" s="111"/>
      <c r="AD1226" s="111"/>
      <c r="AE1226" s="111"/>
      <c r="AF1226" s="111"/>
    </row>
    <row r="1227">
      <c r="A1227" s="12">
        <v>1.0</v>
      </c>
      <c r="B1227" s="12">
        <v>0.0</v>
      </c>
      <c r="C1227" s="12">
        <v>0.0</v>
      </c>
      <c r="D1227" s="98" t="s">
        <v>3694</v>
      </c>
      <c r="E1227" s="99">
        <v>44006.0</v>
      </c>
      <c r="F1227" s="100" t="s">
        <v>4685</v>
      </c>
      <c r="G1227" s="112" t="s">
        <v>4686</v>
      </c>
      <c r="H1227" s="116" t="s">
        <v>4687</v>
      </c>
      <c r="I1227" s="103" t="s">
        <v>19</v>
      </c>
      <c r="J1227" s="104" t="s">
        <v>19</v>
      </c>
      <c r="K1227" s="105" t="s">
        <v>4688</v>
      </c>
      <c r="L1227" s="106" t="s">
        <v>19</v>
      </c>
      <c r="M1227" s="107" t="s">
        <v>3934</v>
      </c>
      <c r="N1227" s="108" t="s">
        <v>19</v>
      </c>
      <c r="O1227" s="109">
        <v>43971.0</v>
      </c>
      <c r="P1227" s="104">
        <v>2017.0</v>
      </c>
      <c r="Q1227" s="113" t="s">
        <v>4192</v>
      </c>
      <c r="R1227" s="111"/>
      <c r="S1227" s="111"/>
      <c r="T1227" s="111"/>
      <c r="U1227" s="111"/>
      <c r="V1227" s="111"/>
      <c r="W1227" s="111"/>
      <c r="X1227" s="111"/>
      <c r="Y1227" s="111"/>
      <c r="Z1227" s="111"/>
      <c r="AA1227" s="111"/>
      <c r="AB1227" s="111"/>
      <c r="AC1227" s="111"/>
      <c r="AD1227" s="111"/>
      <c r="AE1227" s="111"/>
      <c r="AF1227" s="111"/>
    </row>
    <row r="1228">
      <c r="A1228" s="12">
        <v>1.0</v>
      </c>
      <c r="B1228" s="12">
        <v>0.0</v>
      </c>
      <c r="C1228" s="12">
        <v>0.0</v>
      </c>
      <c r="D1228" s="98" t="s">
        <v>3694</v>
      </c>
      <c r="E1228" s="99">
        <v>44006.0</v>
      </c>
      <c r="F1228" s="100" t="s">
        <v>4689</v>
      </c>
      <c r="G1228" s="115" t="s">
        <v>4690</v>
      </c>
      <c r="H1228" s="116" t="s">
        <v>4691</v>
      </c>
      <c r="I1228" s="103" t="s">
        <v>19</v>
      </c>
      <c r="J1228" s="104" t="s">
        <v>19</v>
      </c>
      <c r="K1228" s="105" t="s">
        <v>3916</v>
      </c>
      <c r="L1228" s="106" t="s">
        <v>19</v>
      </c>
      <c r="M1228" s="107" t="s">
        <v>3173</v>
      </c>
      <c r="N1228" s="108" t="s">
        <v>19</v>
      </c>
      <c r="O1228" s="109">
        <v>43972.0</v>
      </c>
      <c r="P1228" s="104" t="s">
        <v>19</v>
      </c>
      <c r="Q1228" s="113" t="s">
        <v>4192</v>
      </c>
      <c r="R1228" s="111"/>
      <c r="S1228" s="111"/>
      <c r="T1228" s="111"/>
      <c r="U1228" s="111"/>
      <c r="V1228" s="111"/>
      <c r="W1228" s="111"/>
      <c r="X1228" s="111"/>
      <c r="Y1228" s="111"/>
      <c r="Z1228" s="111"/>
      <c r="AA1228" s="111"/>
      <c r="AB1228" s="111"/>
      <c r="AC1228" s="111"/>
      <c r="AD1228" s="111"/>
      <c r="AE1228" s="111"/>
      <c r="AF1228" s="111"/>
    </row>
    <row r="1229">
      <c r="A1229" s="12">
        <v>1.0</v>
      </c>
      <c r="B1229" s="12">
        <v>0.0</v>
      </c>
      <c r="C1229" s="12">
        <v>0.0</v>
      </c>
      <c r="D1229" s="98" t="s">
        <v>3694</v>
      </c>
      <c r="E1229" s="99">
        <v>44006.0</v>
      </c>
      <c r="F1229" s="100" t="s">
        <v>4692</v>
      </c>
      <c r="G1229" s="112" t="s">
        <v>4693</v>
      </c>
      <c r="H1229" s="116" t="s">
        <v>4694</v>
      </c>
      <c r="I1229" s="103" t="s">
        <v>19</v>
      </c>
      <c r="J1229" s="104" t="s">
        <v>19</v>
      </c>
      <c r="K1229" s="105" t="s">
        <v>3916</v>
      </c>
      <c r="L1229" s="106" t="s">
        <v>19</v>
      </c>
      <c r="M1229" s="107" t="s">
        <v>3173</v>
      </c>
      <c r="N1229" s="108" t="s">
        <v>19</v>
      </c>
      <c r="O1229" s="109">
        <v>43973.0</v>
      </c>
      <c r="P1229" s="104" t="s">
        <v>19</v>
      </c>
      <c r="Q1229" s="113" t="s">
        <v>4192</v>
      </c>
      <c r="R1229" s="111"/>
      <c r="S1229" s="111"/>
      <c r="T1229" s="111"/>
      <c r="U1229" s="111"/>
      <c r="V1229" s="111"/>
      <c r="W1229" s="111"/>
      <c r="X1229" s="111"/>
      <c r="Y1229" s="111"/>
      <c r="Z1229" s="111"/>
      <c r="AA1229" s="111"/>
      <c r="AB1229" s="111"/>
      <c r="AC1229" s="111"/>
      <c r="AD1229" s="111"/>
      <c r="AE1229" s="111"/>
      <c r="AF1229" s="111"/>
    </row>
    <row r="1230">
      <c r="A1230" s="12">
        <v>1.0</v>
      </c>
      <c r="B1230" s="12">
        <v>0.0</v>
      </c>
      <c r="C1230" s="12">
        <v>0.0</v>
      </c>
      <c r="D1230" s="98" t="s">
        <v>3694</v>
      </c>
      <c r="E1230" s="99">
        <v>44006.0</v>
      </c>
      <c r="F1230" s="100" t="s">
        <v>4695</v>
      </c>
      <c r="G1230" s="112" t="s">
        <v>4696</v>
      </c>
      <c r="H1230" s="116" t="s">
        <v>4697</v>
      </c>
      <c r="I1230" s="103" t="s">
        <v>19</v>
      </c>
      <c r="J1230" s="104" t="s">
        <v>19</v>
      </c>
      <c r="K1230" s="105" t="s">
        <v>4698</v>
      </c>
      <c r="L1230" s="106" t="s">
        <v>19</v>
      </c>
      <c r="M1230" s="107" t="s">
        <v>4699</v>
      </c>
      <c r="N1230" s="108" t="s">
        <v>19</v>
      </c>
      <c r="O1230" s="109">
        <v>43973.0</v>
      </c>
      <c r="P1230" s="104" t="s">
        <v>19</v>
      </c>
      <c r="Q1230" s="113" t="s">
        <v>4192</v>
      </c>
      <c r="R1230" s="111"/>
      <c r="S1230" s="111"/>
      <c r="T1230" s="111"/>
      <c r="U1230" s="111"/>
      <c r="V1230" s="111"/>
      <c r="W1230" s="111"/>
      <c r="X1230" s="111"/>
      <c r="Y1230" s="111"/>
      <c r="Z1230" s="111"/>
      <c r="AA1230" s="111"/>
      <c r="AB1230" s="111"/>
      <c r="AC1230" s="111"/>
      <c r="AD1230" s="111"/>
      <c r="AE1230" s="111"/>
      <c r="AF1230" s="111"/>
    </row>
    <row r="1231">
      <c r="A1231" s="12">
        <v>1.0</v>
      </c>
      <c r="B1231" s="12">
        <v>0.0</v>
      </c>
      <c r="C1231" s="12">
        <v>0.0</v>
      </c>
      <c r="D1231" s="98" t="s">
        <v>3694</v>
      </c>
      <c r="E1231" s="99">
        <v>44006.0</v>
      </c>
      <c r="F1231" s="100" t="s">
        <v>4700</v>
      </c>
      <c r="G1231" s="112" t="s">
        <v>4701</v>
      </c>
      <c r="H1231" s="116" t="s">
        <v>4702</v>
      </c>
      <c r="I1231" s="103" t="s">
        <v>19</v>
      </c>
      <c r="J1231" s="104" t="s">
        <v>19</v>
      </c>
      <c r="K1231" s="105" t="s">
        <v>4703</v>
      </c>
      <c r="L1231" s="106" t="s">
        <v>19</v>
      </c>
      <c r="M1231" s="107" t="s">
        <v>3173</v>
      </c>
      <c r="N1231" s="108" t="s">
        <v>19</v>
      </c>
      <c r="O1231" s="109">
        <v>43973.0</v>
      </c>
      <c r="P1231" s="104"/>
      <c r="Q1231" s="113" t="s">
        <v>4192</v>
      </c>
      <c r="R1231" s="111"/>
      <c r="S1231" s="111"/>
      <c r="T1231" s="111"/>
      <c r="U1231" s="111"/>
      <c r="V1231" s="111"/>
      <c r="W1231" s="111"/>
      <c r="X1231" s="111"/>
      <c r="Y1231" s="111"/>
      <c r="Z1231" s="111"/>
      <c r="AA1231" s="111"/>
      <c r="AB1231" s="111"/>
      <c r="AC1231" s="111"/>
      <c r="AD1231" s="111"/>
      <c r="AE1231" s="111"/>
      <c r="AF1231" s="111"/>
    </row>
    <row r="1232">
      <c r="A1232" s="12">
        <v>1.0</v>
      </c>
      <c r="B1232" s="12">
        <v>0.0</v>
      </c>
      <c r="C1232" s="12">
        <v>0.0</v>
      </c>
      <c r="D1232" s="98" t="s">
        <v>3694</v>
      </c>
      <c r="E1232" s="99">
        <v>44006.0</v>
      </c>
      <c r="F1232" s="100" t="s">
        <v>4704</v>
      </c>
      <c r="G1232" s="115" t="s">
        <v>4705</v>
      </c>
      <c r="H1232" s="116" t="s">
        <v>4706</v>
      </c>
      <c r="I1232" s="103" t="s">
        <v>19</v>
      </c>
      <c r="J1232" s="104" t="s">
        <v>4637</v>
      </c>
      <c r="K1232" s="105" t="s">
        <v>862</v>
      </c>
      <c r="L1232" s="106" t="s">
        <v>19</v>
      </c>
      <c r="M1232" s="107" t="s">
        <v>30</v>
      </c>
      <c r="N1232" s="108" t="s">
        <v>30</v>
      </c>
      <c r="O1232" s="109">
        <v>43974.0</v>
      </c>
      <c r="P1232" s="104">
        <v>2019.0</v>
      </c>
      <c r="Q1232" s="113" t="s">
        <v>4192</v>
      </c>
      <c r="R1232" s="111"/>
      <c r="S1232" s="111"/>
      <c r="T1232" s="111"/>
      <c r="U1232" s="111"/>
      <c r="V1232" s="111"/>
      <c r="W1232" s="111"/>
      <c r="X1232" s="111"/>
      <c r="Y1232" s="111"/>
      <c r="Z1232" s="111"/>
      <c r="AA1232" s="111"/>
      <c r="AB1232" s="111"/>
      <c r="AC1232" s="111"/>
      <c r="AD1232" s="111"/>
      <c r="AE1232" s="111"/>
      <c r="AF1232" s="111"/>
    </row>
    <row r="1233">
      <c r="A1233" s="12">
        <v>1.0</v>
      </c>
      <c r="B1233" s="12">
        <v>0.0</v>
      </c>
      <c r="C1233" s="12">
        <v>0.0</v>
      </c>
      <c r="D1233" s="98" t="s">
        <v>3694</v>
      </c>
      <c r="E1233" s="99">
        <v>44006.0</v>
      </c>
      <c r="F1233" s="100" t="s">
        <v>4707</v>
      </c>
      <c r="G1233" s="115" t="s">
        <v>4708</v>
      </c>
      <c r="H1233" s="116" t="s">
        <v>4709</v>
      </c>
      <c r="I1233" s="103" t="s">
        <v>19</v>
      </c>
      <c r="J1233" s="104" t="s">
        <v>3038</v>
      </c>
      <c r="K1233" s="105" t="s">
        <v>4305</v>
      </c>
      <c r="L1233" s="106" t="s">
        <v>19</v>
      </c>
      <c r="M1233" s="107" t="s">
        <v>3173</v>
      </c>
      <c r="N1233" s="108" t="s">
        <v>19</v>
      </c>
      <c r="O1233" s="109">
        <v>43974.0</v>
      </c>
      <c r="P1233" s="104" t="s">
        <v>19</v>
      </c>
      <c r="Q1233" s="113" t="s">
        <v>4192</v>
      </c>
      <c r="R1233" s="111"/>
      <c r="S1233" s="111"/>
      <c r="T1233" s="111"/>
      <c r="U1233" s="111"/>
      <c r="V1233" s="111"/>
      <c r="W1233" s="111"/>
      <c r="X1233" s="111"/>
      <c r="Y1233" s="111"/>
      <c r="Z1233" s="111"/>
      <c r="AA1233" s="111"/>
      <c r="AB1233" s="111"/>
      <c r="AC1233" s="111"/>
      <c r="AD1233" s="111"/>
      <c r="AE1233" s="111"/>
      <c r="AF1233" s="111"/>
    </row>
    <row r="1234" ht="16.5" customHeight="1">
      <c r="A1234" s="12">
        <v>1.0</v>
      </c>
      <c r="B1234" s="12">
        <v>0.0</v>
      </c>
      <c r="C1234" s="12">
        <v>0.0</v>
      </c>
      <c r="D1234" s="98" t="s">
        <v>3694</v>
      </c>
      <c r="E1234" s="99">
        <v>44006.0</v>
      </c>
      <c r="F1234" s="100" t="s">
        <v>4710</v>
      </c>
      <c r="G1234" s="112" t="s">
        <v>4711</v>
      </c>
      <c r="H1234" s="116" t="s">
        <v>4712</v>
      </c>
      <c r="I1234" s="103" t="s">
        <v>19</v>
      </c>
      <c r="J1234" s="104" t="s">
        <v>4713</v>
      </c>
      <c r="K1234" s="105" t="s">
        <v>1741</v>
      </c>
      <c r="L1234" s="106" t="s">
        <v>19</v>
      </c>
      <c r="M1234" s="107" t="s">
        <v>4714</v>
      </c>
      <c r="N1234" s="108" t="s">
        <v>19</v>
      </c>
      <c r="O1234" s="109">
        <v>43976.0</v>
      </c>
      <c r="P1234" s="104">
        <v>2019.0</v>
      </c>
      <c r="Q1234" s="113" t="s">
        <v>4192</v>
      </c>
      <c r="R1234" s="111"/>
      <c r="S1234" s="111"/>
      <c r="T1234" s="111"/>
      <c r="U1234" s="111"/>
      <c r="V1234" s="111"/>
      <c r="W1234" s="111"/>
      <c r="X1234" s="111"/>
      <c r="Y1234" s="111"/>
      <c r="Z1234" s="111"/>
      <c r="AA1234" s="111"/>
      <c r="AB1234" s="111"/>
      <c r="AC1234" s="111"/>
      <c r="AD1234" s="111"/>
      <c r="AE1234" s="111"/>
      <c r="AF1234" s="111"/>
    </row>
    <row r="1235">
      <c r="A1235" s="12">
        <v>1.0</v>
      </c>
      <c r="B1235" s="12">
        <v>0.0</v>
      </c>
      <c r="C1235" s="12">
        <v>0.0</v>
      </c>
      <c r="D1235" s="98" t="s">
        <v>3694</v>
      </c>
      <c r="E1235" s="99">
        <v>44006.0</v>
      </c>
      <c r="F1235" s="100" t="s">
        <v>4715</v>
      </c>
      <c r="G1235" s="112" t="s">
        <v>4716</v>
      </c>
      <c r="H1235" s="116" t="s">
        <v>4717</v>
      </c>
      <c r="I1235" s="103" t="s">
        <v>19</v>
      </c>
      <c r="J1235" s="104" t="s">
        <v>19</v>
      </c>
      <c r="K1235" s="105" t="s">
        <v>4201</v>
      </c>
      <c r="L1235" s="106" t="s">
        <v>19</v>
      </c>
      <c r="M1235" s="107" t="s">
        <v>4718</v>
      </c>
      <c r="N1235" s="108" t="s">
        <v>19</v>
      </c>
      <c r="O1235" s="109">
        <v>43976.0</v>
      </c>
      <c r="P1235" s="104">
        <v>2019.0</v>
      </c>
      <c r="Q1235" s="113" t="s">
        <v>4192</v>
      </c>
      <c r="R1235" s="111"/>
      <c r="S1235" s="111"/>
      <c r="T1235" s="111"/>
      <c r="U1235" s="111"/>
      <c r="V1235" s="111"/>
      <c r="W1235" s="111"/>
      <c r="X1235" s="111"/>
      <c r="Y1235" s="111"/>
      <c r="Z1235" s="111"/>
      <c r="AA1235" s="111"/>
      <c r="AB1235" s="111"/>
      <c r="AC1235" s="111"/>
      <c r="AD1235" s="111"/>
      <c r="AE1235" s="111"/>
      <c r="AF1235" s="111"/>
    </row>
    <row r="1236">
      <c r="A1236" s="12">
        <v>1.0</v>
      </c>
      <c r="B1236" s="12">
        <v>0.0</v>
      </c>
      <c r="C1236" s="12">
        <v>0.0</v>
      </c>
      <c r="D1236" s="98" t="s">
        <v>3694</v>
      </c>
      <c r="E1236" s="99">
        <v>44006.0</v>
      </c>
      <c r="F1236" s="100" t="s">
        <v>4719</v>
      </c>
      <c r="G1236" s="112" t="s">
        <v>4720</v>
      </c>
      <c r="H1236" s="116" t="s">
        <v>4721</v>
      </c>
      <c r="I1236" s="103" t="s">
        <v>19</v>
      </c>
      <c r="J1236" s="104" t="s">
        <v>19</v>
      </c>
      <c r="K1236" s="105" t="s">
        <v>1741</v>
      </c>
      <c r="L1236" s="106" t="s">
        <v>19</v>
      </c>
      <c r="M1236" s="107" t="s">
        <v>3173</v>
      </c>
      <c r="N1236" s="108" t="s">
        <v>19</v>
      </c>
      <c r="O1236" s="109">
        <v>43976.0</v>
      </c>
      <c r="P1236" s="104" t="s">
        <v>19</v>
      </c>
      <c r="Q1236" s="113" t="s">
        <v>4192</v>
      </c>
      <c r="R1236" s="111"/>
      <c r="S1236" s="111"/>
      <c r="T1236" s="111"/>
      <c r="U1236" s="111"/>
      <c r="V1236" s="111"/>
      <c r="W1236" s="111"/>
      <c r="X1236" s="111"/>
      <c r="Y1236" s="111"/>
      <c r="Z1236" s="111"/>
      <c r="AA1236" s="111"/>
      <c r="AB1236" s="111"/>
      <c r="AC1236" s="111"/>
      <c r="AD1236" s="111"/>
      <c r="AE1236" s="111"/>
      <c r="AF1236" s="111"/>
    </row>
    <row r="1237">
      <c r="A1237" s="12">
        <v>1.0</v>
      </c>
      <c r="B1237" s="12">
        <v>0.0</v>
      </c>
      <c r="C1237" s="12">
        <v>0.0</v>
      </c>
      <c r="D1237" s="98" t="s">
        <v>3694</v>
      </c>
      <c r="E1237" s="99">
        <v>44006.0</v>
      </c>
      <c r="F1237" s="100" t="s">
        <v>4722</v>
      </c>
      <c r="G1237" s="112" t="s">
        <v>4723</v>
      </c>
      <c r="H1237" s="116" t="s">
        <v>4724</v>
      </c>
      <c r="I1237" s="103" t="s">
        <v>19</v>
      </c>
      <c r="J1237" s="104" t="s">
        <v>4725</v>
      </c>
      <c r="K1237" s="105" t="s">
        <v>930</v>
      </c>
      <c r="L1237" s="106" t="s">
        <v>19</v>
      </c>
      <c r="M1237" s="107" t="s">
        <v>4726</v>
      </c>
      <c r="N1237" s="108" t="s">
        <v>19</v>
      </c>
      <c r="O1237" s="109">
        <v>43977.0</v>
      </c>
      <c r="P1237" s="104">
        <v>2018.0</v>
      </c>
      <c r="Q1237" s="113" t="s">
        <v>4192</v>
      </c>
      <c r="R1237" s="111"/>
      <c r="S1237" s="111"/>
      <c r="T1237" s="111"/>
      <c r="U1237" s="111"/>
      <c r="V1237" s="111"/>
      <c r="W1237" s="111"/>
      <c r="X1237" s="111"/>
      <c r="Y1237" s="111"/>
      <c r="Z1237" s="111"/>
      <c r="AA1237" s="111"/>
      <c r="AB1237" s="111"/>
      <c r="AC1237" s="111"/>
      <c r="AD1237" s="111"/>
      <c r="AE1237" s="111"/>
      <c r="AF1237" s="111"/>
    </row>
    <row r="1238">
      <c r="A1238" s="12">
        <v>1.0</v>
      </c>
      <c r="B1238" s="12">
        <v>0.0</v>
      </c>
      <c r="C1238" s="12">
        <v>0.0</v>
      </c>
      <c r="D1238" s="98" t="s">
        <v>3694</v>
      </c>
      <c r="E1238" s="99">
        <v>44006.0</v>
      </c>
      <c r="F1238" s="100" t="s">
        <v>4727</v>
      </c>
      <c r="G1238" s="115" t="s">
        <v>4728</v>
      </c>
      <c r="H1238" s="116" t="s">
        <v>4729</v>
      </c>
      <c r="I1238" s="103" t="s">
        <v>19</v>
      </c>
      <c r="J1238" s="104" t="s">
        <v>4730</v>
      </c>
      <c r="K1238" s="105" t="s">
        <v>297</v>
      </c>
      <c r="L1238" s="106" t="s">
        <v>19</v>
      </c>
      <c r="M1238" s="107" t="s">
        <v>30</v>
      </c>
      <c r="N1238" s="108" t="s">
        <v>19</v>
      </c>
      <c r="O1238" s="109">
        <v>43977.0</v>
      </c>
      <c r="P1238" s="104">
        <v>2020.0</v>
      </c>
      <c r="Q1238" s="113" t="s">
        <v>4192</v>
      </c>
      <c r="R1238" s="111"/>
      <c r="S1238" s="111"/>
      <c r="T1238" s="111"/>
      <c r="U1238" s="111"/>
      <c r="V1238" s="111"/>
      <c r="W1238" s="111"/>
      <c r="X1238" s="111"/>
      <c r="Y1238" s="111"/>
      <c r="Z1238" s="111"/>
      <c r="AA1238" s="111"/>
      <c r="AB1238" s="111"/>
      <c r="AC1238" s="111"/>
      <c r="AD1238" s="111"/>
      <c r="AE1238" s="111"/>
      <c r="AF1238" s="111"/>
    </row>
    <row r="1239">
      <c r="A1239" s="12">
        <v>1.0</v>
      </c>
      <c r="B1239" s="12">
        <v>0.0</v>
      </c>
      <c r="C1239" s="12">
        <v>0.0</v>
      </c>
      <c r="D1239" s="98" t="s">
        <v>3694</v>
      </c>
      <c r="E1239" s="99">
        <v>44006.0</v>
      </c>
      <c r="F1239" s="100" t="s">
        <v>4731</v>
      </c>
      <c r="G1239" s="112" t="s">
        <v>4732</v>
      </c>
      <c r="H1239" s="116" t="s">
        <v>4733</v>
      </c>
      <c r="I1239" s="103" t="s">
        <v>19</v>
      </c>
      <c r="J1239" s="104" t="s">
        <v>4734</v>
      </c>
      <c r="K1239" s="105" t="s">
        <v>4735</v>
      </c>
      <c r="L1239" s="106" t="s">
        <v>19</v>
      </c>
      <c r="M1239" s="107" t="s">
        <v>1215</v>
      </c>
      <c r="N1239" s="108" t="s">
        <v>4736</v>
      </c>
      <c r="O1239" s="109">
        <v>43977.0</v>
      </c>
      <c r="P1239" s="104">
        <v>2019.0</v>
      </c>
      <c r="Q1239" s="113" t="s">
        <v>4192</v>
      </c>
      <c r="R1239" s="111"/>
      <c r="S1239" s="111"/>
      <c r="T1239" s="111"/>
      <c r="U1239" s="111"/>
      <c r="V1239" s="111"/>
      <c r="W1239" s="111"/>
      <c r="X1239" s="111"/>
      <c r="Y1239" s="111"/>
      <c r="Z1239" s="111"/>
      <c r="AA1239" s="111"/>
      <c r="AB1239" s="111"/>
      <c r="AC1239" s="111"/>
      <c r="AD1239" s="111"/>
      <c r="AE1239" s="111"/>
      <c r="AF1239" s="111"/>
    </row>
    <row r="1240">
      <c r="A1240" s="12">
        <v>1.0</v>
      </c>
      <c r="B1240" s="12">
        <v>0.0</v>
      </c>
      <c r="C1240" s="12">
        <v>0.0</v>
      </c>
      <c r="D1240" s="98" t="s">
        <v>3694</v>
      </c>
      <c r="E1240" s="99">
        <v>44006.0</v>
      </c>
      <c r="F1240" s="100" t="s">
        <v>4737</v>
      </c>
      <c r="G1240" s="112" t="s">
        <v>4738</v>
      </c>
      <c r="H1240" s="116" t="s">
        <v>4739</v>
      </c>
      <c r="I1240" s="103" t="s">
        <v>19</v>
      </c>
      <c r="J1240" s="104" t="s">
        <v>19</v>
      </c>
      <c r="K1240" s="105" t="s">
        <v>3916</v>
      </c>
      <c r="L1240" s="106" t="s">
        <v>19</v>
      </c>
      <c r="M1240" s="107" t="s">
        <v>3173</v>
      </c>
      <c r="N1240" s="108" t="s">
        <v>19</v>
      </c>
      <c r="O1240" s="109">
        <v>43977.0</v>
      </c>
      <c r="P1240" s="104" t="s">
        <v>19</v>
      </c>
      <c r="Q1240" s="113" t="s">
        <v>4192</v>
      </c>
      <c r="R1240" s="111"/>
      <c r="S1240" s="111"/>
      <c r="T1240" s="111"/>
      <c r="U1240" s="111"/>
      <c r="V1240" s="111"/>
      <c r="W1240" s="111"/>
      <c r="X1240" s="111"/>
      <c r="Y1240" s="111"/>
      <c r="Z1240" s="111"/>
      <c r="AA1240" s="111"/>
      <c r="AB1240" s="111"/>
      <c r="AC1240" s="111"/>
      <c r="AD1240" s="111"/>
      <c r="AE1240" s="111"/>
      <c r="AF1240" s="111"/>
    </row>
    <row r="1241">
      <c r="A1241" s="12">
        <v>1.0</v>
      </c>
      <c r="B1241" s="12">
        <v>0.0</v>
      </c>
      <c r="C1241" s="12">
        <v>0.0</v>
      </c>
      <c r="D1241" s="98" t="s">
        <v>3694</v>
      </c>
      <c r="E1241" s="99">
        <v>44006.0</v>
      </c>
      <c r="F1241" s="100" t="s">
        <v>4740</v>
      </c>
      <c r="G1241" s="112" t="s">
        <v>4741</v>
      </c>
      <c r="H1241" s="116" t="s">
        <v>4742</v>
      </c>
      <c r="I1241" s="103" t="s">
        <v>19</v>
      </c>
      <c r="J1241" s="104" t="s">
        <v>19</v>
      </c>
      <c r="K1241" s="105" t="s">
        <v>1741</v>
      </c>
      <c r="L1241" s="106" t="s">
        <v>19</v>
      </c>
      <c r="M1241" s="107" t="s">
        <v>3173</v>
      </c>
      <c r="N1241" s="108" t="s">
        <v>19</v>
      </c>
      <c r="O1241" s="109">
        <v>43977.0</v>
      </c>
      <c r="P1241" s="104" t="s">
        <v>19</v>
      </c>
      <c r="Q1241" s="113" t="s">
        <v>4192</v>
      </c>
      <c r="R1241" s="111"/>
      <c r="S1241" s="111"/>
      <c r="T1241" s="111"/>
      <c r="U1241" s="111"/>
      <c r="V1241" s="111"/>
      <c r="W1241" s="111"/>
      <c r="X1241" s="111"/>
      <c r="Y1241" s="111"/>
      <c r="Z1241" s="111"/>
      <c r="AA1241" s="111"/>
      <c r="AB1241" s="111"/>
      <c r="AC1241" s="111"/>
      <c r="AD1241" s="111"/>
      <c r="AE1241" s="111"/>
      <c r="AF1241" s="111"/>
    </row>
    <row r="1242" ht="16.5" customHeight="1">
      <c r="A1242" s="12">
        <v>1.0</v>
      </c>
      <c r="B1242" s="12">
        <v>0.0</v>
      </c>
      <c r="C1242" s="12">
        <v>0.0</v>
      </c>
      <c r="D1242" s="98" t="s">
        <v>3694</v>
      </c>
      <c r="E1242" s="99">
        <v>44006.0</v>
      </c>
      <c r="F1242" s="100" t="s">
        <v>4743</v>
      </c>
      <c r="G1242" s="112" t="s">
        <v>4744</v>
      </c>
      <c r="H1242" s="116" t="s">
        <v>4745</v>
      </c>
      <c r="I1242" s="103" t="s">
        <v>19</v>
      </c>
      <c r="J1242" s="104" t="s">
        <v>3853</v>
      </c>
      <c r="K1242" s="105" t="s">
        <v>4147</v>
      </c>
      <c r="L1242" s="106" t="s">
        <v>19</v>
      </c>
      <c r="M1242" s="107" t="s">
        <v>30</v>
      </c>
      <c r="N1242" s="108" t="s">
        <v>19</v>
      </c>
      <c r="O1242" s="109">
        <v>43978.0</v>
      </c>
      <c r="P1242" s="104">
        <v>2019.0</v>
      </c>
      <c r="Q1242" s="113" t="s">
        <v>4192</v>
      </c>
      <c r="R1242" s="111"/>
      <c r="S1242" s="111"/>
      <c r="T1242" s="111"/>
      <c r="U1242" s="111"/>
      <c r="V1242" s="111"/>
      <c r="W1242" s="111"/>
      <c r="X1242" s="111"/>
      <c r="Y1242" s="111"/>
      <c r="Z1242" s="111"/>
      <c r="AA1242" s="111"/>
      <c r="AB1242" s="111"/>
      <c r="AC1242" s="111"/>
      <c r="AD1242" s="111"/>
      <c r="AE1242" s="111"/>
      <c r="AF1242" s="111"/>
    </row>
    <row r="1243">
      <c r="A1243" s="12">
        <v>1.0</v>
      </c>
      <c r="B1243" s="12">
        <v>0.0</v>
      </c>
      <c r="C1243" s="12">
        <v>0.0</v>
      </c>
      <c r="D1243" s="98" t="s">
        <v>3694</v>
      </c>
      <c r="E1243" s="99">
        <v>44006.0</v>
      </c>
      <c r="F1243" s="100" t="s">
        <v>3924</v>
      </c>
      <c r="G1243" s="115" t="s">
        <v>3925</v>
      </c>
      <c r="H1243" s="116" t="s">
        <v>3926</v>
      </c>
      <c r="I1243" s="103" t="s">
        <v>19</v>
      </c>
      <c r="J1243" s="104" t="s">
        <v>4746</v>
      </c>
      <c r="K1243" s="105" t="s">
        <v>54</v>
      </c>
      <c r="L1243" s="106" t="s">
        <v>19</v>
      </c>
      <c r="M1243" s="107" t="s">
        <v>4747</v>
      </c>
      <c r="N1243" s="108" t="s">
        <v>19</v>
      </c>
      <c r="O1243" s="109">
        <v>43978.0</v>
      </c>
      <c r="P1243" s="104">
        <v>2007.0</v>
      </c>
      <c r="Q1243" s="113" t="s">
        <v>4192</v>
      </c>
      <c r="R1243" s="111"/>
      <c r="S1243" s="111"/>
      <c r="T1243" s="111"/>
      <c r="U1243" s="111"/>
      <c r="V1243" s="111"/>
      <c r="W1243" s="111"/>
      <c r="X1243" s="111"/>
      <c r="Y1243" s="111"/>
      <c r="Z1243" s="111"/>
      <c r="AA1243" s="111"/>
      <c r="AB1243" s="111"/>
      <c r="AC1243" s="111"/>
      <c r="AD1243" s="111"/>
      <c r="AE1243" s="111"/>
      <c r="AF1243" s="111"/>
    </row>
    <row r="1244">
      <c r="A1244" s="12">
        <v>1.0</v>
      </c>
      <c r="B1244" s="12">
        <v>0.0</v>
      </c>
      <c r="C1244" s="12">
        <v>0.0</v>
      </c>
      <c r="D1244" s="98" t="s">
        <v>3694</v>
      </c>
      <c r="E1244" s="99">
        <v>44007.0</v>
      </c>
      <c r="F1244" s="100" t="s">
        <v>4748</v>
      </c>
      <c r="G1244" s="115" t="s">
        <v>4749</v>
      </c>
      <c r="H1244" s="116" t="s">
        <v>4750</v>
      </c>
      <c r="I1244" s="103" t="s">
        <v>19</v>
      </c>
      <c r="J1244" s="104" t="s">
        <v>19</v>
      </c>
      <c r="K1244" s="105" t="s">
        <v>4147</v>
      </c>
      <c r="L1244" s="106" t="s">
        <v>19</v>
      </c>
      <c r="M1244" s="107" t="s">
        <v>3173</v>
      </c>
      <c r="N1244" s="108" t="s">
        <v>19</v>
      </c>
      <c r="O1244" s="109">
        <v>43979.0</v>
      </c>
      <c r="P1244" s="104" t="s">
        <v>19</v>
      </c>
      <c r="Q1244" s="113" t="s">
        <v>4192</v>
      </c>
      <c r="R1244" s="111"/>
      <c r="S1244" s="111"/>
      <c r="T1244" s="111"/>
      <c r="U1244" s="111"/>
      <c r="V1244" s="111"/>
      <c r="W1244" s="111"/>
      <c r="X1244" s="111"/>
      <c r="Y1244" s="111"/>
      <c r="Z1244" s="111"/>
      <c r="AA1244" s="111"/>
      <c r="AB1244" s="111"/>
      <c r="AC1244" s="111"/>
      <c r="AD1244" s="111"/>
      <c r="AE1244" s="111"/>
      <c r="AF1244" s="111"/>
    </row>
    <row r="1245">
      <c r="A1245" s="12">
        <v>1.0</v>
      </c>
      <c r="B1245" s="12">
        <v>0.0</v>
      </c>
      <c r="C1245" s="12">
        <v>0.0</v>
      </c>
      <c r="D1245" s="98" t="s">
        <v>3694</v>
      </c>
      <c r="E1245" s="99">
        <v>44007.0</v>
      </c>
      <c r="F1245" s="100" t="s">
        <v>4751</v>
      </c>
      <c r="G1245" s="112" t="s">
        <v>4752</v>
      </c>
      <c r="H1245" s="116" t="s">
        <v>4753</v>
      </c>
      <c r="I1245" s="103" t="s">
        <v>19</v>
      </c>
      <c r="J1245" s="104" t="s">
        <v>4754</v>
      </c>
      <c r="K1245" s="105" t="s">
        <v>200</v>
      </c>
      <c r="L1245" s="106" t="s">
        <v>19</v>
      </c>
      <c r="M1245" s="107" t="s">
        <v>3173</v>
      </c>
      <c r="N1245" s="108" t="s">
        <v>19</v>
      </c>
      <c r="O1245" s="109">
        <v>43979.0</v>
      </c>
      <c r="P1245" s="104" t="s">
        <v>19</v>
      </c>
      <c r="Q1245" s="113" t="s">
        <v>4192</v>
      </c>
      <c r="R1245" s="111"/>
      <c r="S1245" s="111"/>
      <c r="T1245" s="111"/>
      <c r="U1245" s="111"/>
      <c r="V1245" s="111"/>
      <c r="W1245" s="111"/>
      <c r="X1245" s="111"/>
      <c r="Y1245" s="111"/>
      <c r="Z1245" s="111"/>
      <c r="AA1245" s="111"/>
      <c r="AB1245" s="111"/>
      <c r="AC1245" s="111"/>
      <c r="AD1245" s="111"/>
      <c r="AE1245" s="111"/>
      <c r="AF1245" s="111"/>
    </row>
    <row r="1246">
      <c r="A1246" s="12">
        <v>1.0</v>
      </c>
      <c r="B1246" s="12">
        <v>0.0</v>
      </c>
      <c r="C1246" s="12">
        <v>0.0</v>
      </c>
      <c r="D1246" s="98" t="s">
        <v>3694</v>
      </c>
      <c r="E1246" s="99">
        <v>44007.0</v>
      </c>
      <c r="F1246" s="100" t="s">
        <v>4755</v>
      </c>
      <c r="G1246" s="112" t="s">
        <v>4756</v>
      </c>
      <c r="H1246" s="116" t="s">
        <v>4757</v>
      </c>
      <c r="I1246" s="103" t="s">
        <v>19</v>
      </c>
      <c r="J1246" s="116" t="s">
        <v>4758</v>
      </c>
      <c r="K1246" s="105" t="s">
        <v>4759</v>
      </c>
      <c r="L1246" s="133" t="s">
        <v>4760</v>
      </c>
      <c r="M1246" s="107" t="s">
        <v>641</v>
      </c>
      <c r="N1246" s="108" t="s">
        <v>641</v>
      </c>
      <c r="O1246" s="109">
        <v>43979.0</v>
      </c>
      <c r="P1246" s="104">
        <v>2013.0</v>
      </c>
      <c r="Q1246" s="113" t="s">
        <v>4192</v>
      </c>
      <c r="R1246" s="111"/>
      <c r="S1246" s="111"/>
      <c r="T1246" s="111"/>
      <c r="U1246" s="111"/>
      <c r="V1246" s="111"/>
      <c r="W1246" s="111"/>
      <c r="X1246" s="111"/>
      <c r="Y1246" s="111"/>
      <c r="Z1246" s="111"/>
      <c r="AA1246" s="111"/>
      <c r="AB1246" s="111"/>
      <c r="AC1246" s="111"/>
      <c r="AD1246" s="111"/>
      <c r="AE1246" s="111"/>
      <c r="AF1246" s="111"/>
    </row>
    <row r="1247">
      <c r="A1247" s="12">
        <v>1.0</v>
      </c>
      <c r="B1247" s="12">
        <v>0.0</v>
      </c>
      <c r="C1247" s="12">
        <v>0.0</v>
      </c>
      <c r="D1247" s="98" t="s">
        <v>3694</v>
      </c>
      <c r="E1247" s="99">
        <v>44007.0</v>
      </c>
      <c r="F1247" s="100" t="s">
        <v>4761</v>
      </c>
      <c r="G1247" s="112" t="s">
        <v>4762</v>
      </c>
      <c r="H1247" s="116" t="s">
        <v>4763</v>
      </c>
      <c r="I1247" s="103" t="s">
        <v>19</v>
      </c>
      <c r="J1247" s="104" t="s">
        <v>19</v>
      </c>
      <c r="K1247" s="105" t="s">
        <v>4628</v>
      </c>
      <c r="L1247" s="106" t="s">
        <v>19</v>
      </c>
      <c r="M1247" s="107" t="s">
        <v>4764</v>
      </c>
      <c r="N1247" s="108" t="s">
        <v>19</v>
      </c>
      <c r="O1247" s="109">
        <v>43979.0</v>
      </c>
      <c r="P1247" s="104">
        <v>2011.0</v>
      </c>
      <c r="Q1247" s="113" t="s">
        <v>4192</v>
      </c>
      <c r="R1247" s="111"/>
      <c r="S1247" s="111"/>
      <c r="T1247" s="111"/>
      <c r="U1247" s="111"/>
      <c r="V1247" s="111"/>
      <c r="W1247" s="111"/>
      <c r="X1247" s="111"/>
      <c r="Y1247" s="111"/>
      <c r="Z1247" s="111"/>
      <c r="AA1247" s="111"/>
      <c r="AB1247" s="111"/>
      <c r="AC1247" s="111"/>
      <c r="AD1247" s="111"/>
      <c r="AE1247" s="111"/>
      <c r="AF1247" s="111"/>
    </row>
    <row r="1248">
      <c r="A1248" s="12">
        <v>1.0</v>
      </c>
      <c r="B1248" s="12">
        <v>0.0</v>
      </c>
      <c r="C1248" s="12">
        <v>0.0</v>
      </c>
      <c r="D1248" s="98" t="s">
        <v>3694</v>
      </c>
      <c r="E1248" s="99">
        <v>44007.0</v>
      </c>
      <c r="F1248" s="100" t="s">
        <v>4765</v>
      </c>
      <c r="G1248" s="112" t="s">
        <v>4766</v>
      </c>
      <c r="H1248" s="116" t="s">
        <v>4767</v>
      </c>
      <c r="I1248" s="103" t="s">
        <v>19</v>
      </c>
      <c r="J1248" s="104" t="s">
        <v>4768</v>
      </c>
      <c r="K1248" s="105" t="s">
        <v>2694</v>
      </c>
      <c r="L1248" s="106" t="s">
        <v>19</v>
      </c>
      <c r="M1248" s="107" t="s">
        <v>102</v>
      </c>
      <c r="N1248" s="108" t="s">
        <v>102</v>
      </c>
      <c r="O1248" s="109">
        <v>43978.0</v>
      </c>
      <c r="P1248" s="104">
        <v>2017.0</v>
      </c>
      <c r="Q1248" s="113" t="s">
        <v>4192</v>
      </c>
      <c r="R1248" s="111"/>
      <c r="S1248" s="111"/>
      <c r="T1248" s="111"/>
      <c r="U1248" s="111"/>
      <c r="V1248" s="111"/>
      <c r="W1248" s="111"/>
      <c r="X1248" s="111"/>
      <c r="Y1248" s="111"/>
      <c r="Z1248" s="111"/>
      <c r="AA1248" s="111"/>
      <c r="AB1248" s="111"/>
      <c r="AC1248" s="111"/>
      <c r="AD1248" s="111"/>
      <c r="AE1248" s="111"/>
      <c r="AF1248" s="111"/>
    </row>
    <row r="1249">
      <c r="A1249" s="12">
        <v>1.0</v>
      </c>
      <c r="B1249" s="12">
        <v>0.0</v>
      </c>
      <c r="C1249" s="12">
        <v>0.0</v>
      </c>
      <c r="D1249" s="98" t="s">
        <v>3694</v>
      </c>
      <c r="E1249" s="99">
        <v>44007.0</v>
      </c>
      <c r="F1249" s="100" t="s">
        <v>4769</v>
      </c>
      <c r="G1249" s="112" t="s">
        <v>4770</v>
      </c>
      <c r="H1249" s="116" t="s">
        <v>4771</v>
      </c>
      <c r="I1249" s="103" t="s">
        <v>19</v>
      </c>
      <c r="J1249" s="104" t="s">
        <v>19</v>
      </c>
      <c r="K1249" s="105" t="s">
        <v>4772</v>
      </c>
      <c r="L1249" s="106" t="s">
        <v>19</v>
      </c>
      <c r="M1249" s="107" t="s">
        <v>4773</v>
      </c>
      <c r="N1249" s="108" t="s">
        <v>4773</v>
      </c>
      <c r="O1249" s="109">
        <v>43978.0</v>
      </c>
      <c r="P1249" s="104">
        <v>2015.0</v>
      </c>
      <c r="Q1249" s="113" t="s">
        <v>4192</v>
      </c>
      <c r="R1249" s="111"/>
      <c r="S1249" s="111"/>
      <c r="T1249" s="111"/>
      <c r="U1249" s="111"/>
      <c r="V1249" s="111"/>
      <c r="W1249" s="111"/>
      <c r="X1249" s="111"/>
      <c r="Y1249" s="111"/>
      <c r="Z1249" s="111"/>
      <c r="AA1249" s="111"/>
      <c r="AB1249" s="111"/>
      <c r="AC1249" s="111"/>
      <c r="AD1249" s="111"/>
      <c r="AE1249" s="111"/>
      <c r="AF1249" s="111"/>
    </row>
    <row r="1250">
      <c r="A1250" s="12">
        <v>1.0</v>
      </c>
      <c r="B1250" s="12">
        <v>0.0</v>
      </c>
      <c r="C1250" s="12">
        <v>0.0</v>
      </c>
      <c r="D1250" s="98" t="s">
        <v>3694</v>
      </c>
      <c r="E1250" s="99">
        <v>44007.0</v>
      </c>
      <c r="F1250" s="100" t="s">
        <v>4774</v>
      </c>
      <c r="G1250" s="112" t="s">
        <v>4775</v>
      </c>
      <c r="H1250" s="116" t="s">
        <v>4776</v>
      </c>
      <c r="I1250" s="103" t="s">
        <v>19</v>
      </c>
      <c r="J1250" s="104" t="s">
        <v>4777</v>
      </c>
      <c r="K1250" s="105" t="s">
        <v>4680</v>
      </c>
      <c r="L1250" s="106" t="s">
        <v>19</v>
      </c>
      <c r="M1250" s="107" t="s">
        <v>1084</v>
      </c>
      <c r="N1250" s="108" t="s">
        <v>1084</v>
      </c>
      <c r="O1250" s="109">
        <v>43978.0</v>
      </c>
      <c r="P1250" s="104">
        <v>2012.0</v>
      </c>
      <c r="Q1250" s="113" t="s">
        <v>4192</v>
      </c>
      <c r="R1250" s="111"/>
      <c r="S1250" s="111"/>
      <c r="T1250" s="111"/>
      <c r="U1250" s="111"/>
      <c r="V1250" s="111"/>
      <c r="W1250" s="111"/>
      <c r="X1250" s="111"/>
      <c r="Y1250" s="111"/>
      <c r="Z1250" s="111"/>
      <c r="AA1250" s="111"/>
      <c r="AB1250" s="111"/>
      <c r="AC1250" s="111"/>
      <c r="AD1250" s="111"/>
      <c r="AE1250" s="111"/>
      <c r="AF1250" s="111"/>
    </row>
    <row r="1251">
      <c r="A1251" s="12">
        <v>1.0</v>
      </c>
      <c r="B1251" s="12">
        <v>0.0</v>
      </c>
      <c r="C1251" s="12">
        <v>0.0</v>
      </c>
      <c r="D1251" s="98" t="s">
        <v>3694</v>
      </c>
      <c r="E1251" s="99">
        <v>44007.0</v>
      </c>
      <c r="F1251" s="100" t="s">
        <v>4778</v>
      </c>
      <c r="G1251" s="112" t="s">
        <v>4779</v>
      </c>
      <c r="H1251" s="116" t="s">
        <v>4780</v>
      </c>
      <c r="I1251" s="103" t="s">
        <v>19</v>
      </c>
      <c r="J1251" s="116" t="s">
        <v>19</v>
      </c>
      <c r="K1251" s="104" t="s">
        <v>4781</v>
      </c>
      <c r="L1251" s="106" t="s">
        <v>19</v>
      </c>
      <c r="M1251" s="107" t="s">
        <v>3173</v>
      </c>
      <c r="N1251" s="108" t="s">
        <v>19</v>
      </c>
      <c r="O1251" s="109">
        <v>43978.0</v>
      </c>
      <c r="P1251" s="104" t="s">
        <v>19</v>
      </c>
      <c r="Q1251" s="113" t="s">
        <v>4192</v>
      </c>
      <c r="R1251" s="111"/>
      <c r="S1251" s="111"/>
      <c r="T1251" s="111"/>
      <c r="U1251" s="111"/>
      <c r="V1251" s="111"/>
      <c r="W1251" s="111"/>
      <c r="X1251" s="111"/>
      <c r="Y1251" s="111"/>
      <c r="Z1251" s="111"/>
      <c r="AA1251" s="111"/>
      <c r="AB1251" s="111"/>
      <c r="AC1251" s="111"/>
      <c r="AD1251" s="111"/>
      <c r="AE1251" s="111"/>
      <c r="AF1251" s="111"/>
    </row>
    <row r="1252">
      <c r="A1252" s="12">
        <v>1.0</v>
      </c>
      <c r="B1252" s="12">
        <v>0.0</v>
      </c>
      <c r="C1252" s="12">
        <v>0.0</v>
      </c>
      <c r="D1252" s="98" t="s">
        <v>3694</v>
      </c>
      <c r="E1252" s="99">
        <v>44007.0</v>
      </c>
      <c r="F1252" s="100" t="s">
        <v>4782</v>
      </c>
      <c r="G1252" s="112" t="s">
        <v>4783</v>
      </c>
      <c r="H1252" s="116" t="s">
        <v>4784</v>
      </c>
      <c r="I1252" s="103" t="s">
        <v>19</v>
      </c>
      <c r="J1252" s="104" t="s">
        <v>19</v>
      </c>
      <c r="K1252" s="105" t="s">
        <v>4147</v>
      </c>
      <c r="L1252" s="106" t="s">
        <v>19</v>
      </c>
      <c r="M1252" s="107" t="s">
        <v>3087</v>
      </c>
      <c r="N1252" s="108" t="s">
        <v>19</v>
      </c>
      <c r="O1252" s="109">
        <v>43978.0</v>
      </c>
      <c r="P1252" s="104">
        <v>2019.0</v>
      </c>
      <c r="Q1252" s="113" t="s">
        <v>4192</v>
      </c>
      <c r="R1252" s="111"/>
      <c r="S1252" s="111"/>
      <c r="T1252" s="111"/>
      <c r="U1252" s="111"/>
      <c r="V1252" s="111"/>
      <c r="W1252" s="111"/>
      <c r="X1252" s="111"/>
      <c r="Y1252" s="111"/>
      <c r="Z1252" s="111"/>
      <c r="AA1252" s="111"/>
      <c r="AB1252" s="111"/>
      <c r="AC1252" s="111"/>
      <c r="AD1252" s="111"/>
      <c r="AE1252" s="111"/>
      <c r="AF1252" s="111"/>
    </row>
    <row r="1253">
      <c r="A1253" s="12">
        <v>1.0</v>
      </c>
      <c r="B1253" s="12">
        <v>0.0</v>
      </c>
      <c r="C1253" s="12">
        <v>0.0</v>
      </c>
      <c r="D1253" s="98" t="s">
        <v>3694</v>
      </c>
      <c r="E1253" s="99">
        <v>44007.0</v>
      </c>
      <c r="F1253" s="100" t="s">
        <v>4785</v>
      </c>
      <c r="G1253" s="112" t="s">
        <v>4786</v>
      </c>
      <c r="H1253" s="116" t="s">
        <v>4787</v>
      </c>
      <c r="I1253" s="103" t="s">
        <v>19</v>
      </c>
      <c r="J1253" s="104" t="s">
        <v>4788</v>
      </c>
      <c r="K1253" s="105" t="s">
        <v>4235</v>
      </c>
      <c r="L1253" s="106" t="s">
        <v>19</v>
      </c>
      <c r="M1253" s="107" t="s">
        <v>4789</v>
      </c>
      <c r="N1253" s="108" t="s">
        <v>716</v>
      </c>
      <c r="O1253" s="109">
        <v>43978.0</v>
      </c>
      <c r="P1253" s="104">
        <v>2014.0</v>
      </c>
      <c r="Q1253" s="113" t="s">
        <v>4192</v>
      </c>
      <c r="R1253" s="111"/>
      <c r="S1253" s="111"/>
      <c r="T1253" s="111"/>
      <c r="U1253" s="111"/>
      <c r="V1253" s="111"/>
      <c r="W1253" s="111"/>
      <c r="X1253" s="111"/>
      <c r="Y1253" s="111"/>
      <c r="Z1253" s="111"/>
      <c r="AA1253" s="111"/>
      <c r="AB1253" s="111"/>
      <c r="AC1253" s="111"/>
      <c r="AD1253" s="111"/>
      <c r="AE1253" s="111"/>
      <c r="AF1253" s="111"/>
    </row>
    <row r="1254">
      <c r="A1254" s="12">
        <v>1.0</v>
      </c>
      <c r="B1254" s="12">
        <v>0.0</v>
      </c>
      <c r="C1254" s="12">
        <v>0.0</v>
      </c>
      <c r="D1254" s="98" t="s">
        <v>3694</v>
      </c>
      <c r="E1254" s="99">
        <v>44007.0</v>
      </c>
      <c r="F1254" s="100" t="s">
        <v>4790</v>
      </c>
      <c r="G1254" s="112" t="s">
        <v>4791</v>
      </c>
      <c r="H1254" s="116" t="s">
        <v>4792</v>
      </c>
      <c r="I1254" s="103" t="s">
        <v>19</v>
      </c>
      <c r="J1254" s="104" t="s">
        <v>4793</v>
      </c>
      <c r="K1254" s="105" t="s">
        <v>4794</v>
      </c>
      <c r="L1254" s="106" t="s">
        <v>19</v>
      </c>
      <c r="M1254" s="107" t="s">
        <v>4402</v>
      </c>
      <c r="N1254" s="108" t="s">
        <v>19</v>
      </c>
      <c r="O1254" s="109">
        <v>43919.0</v>
      </c>
      <c r="P1254" s="104">
        <v>2012.0</v>
      </c>
      <c r="Q1254" s="113" t="s">
        <v>4192</v>
      </c>
      <c r="R1254" s="111"/>
      <c r="S1254" s="111"/>
      <c r="T1254" s="111"/>
      <c r="U1254" s="111"/>
      <c r="V1254" s="111"/>
      <c r="W1254" s="111"/>
      <c r="X1254" s="111"/>
      <c r="Y1254" s="111"/>
      <c r="Z1254" s="111"/>
      <c r="AA1254" s="111"/>
      <c r="AB1254" s="111"/>
      <c r="AC1254" s="111"/>
      <c r="AD1254" s="111"/>
      <c r="AE1254" s="111"/>
      <c r="AF1254" s="111"/>
    </row>
    <row r="1255">
      <c r="A1255" s="12">
        <v>1.0</v>
      </c>
      <c r="B1255" s="12">
        <v>0.0</v>
      </c>
      <c r="C1255" s="12">
        <v>0.0</v>
      </c>
      <c r="D1255" s="98" t="s">
        <v>3694</v>
      </c>
      <c r="E1255" s="99">
        <v>44007.0</v>
      </c>
      <c r="F1255" s="100" t="s">
        <v>4795</v>
      </c>
      <c r="G1255" s="112" t="s">
        <v>4796</v>
      </c>
      <c r="H1255" s="116" t="s">
        <v>4797</v>
      </c>
      <c r="I1255" s="103" t="s">
        <v>19</v>
      </c>
      <c r="J1255" s="104" t="s">
        <v>19</v>
      </c>
      <c r="K1255" s="105" t="s">
        <v>3893</v>
      </c>
      <c r="L1255" s="106" t="s">
        <v>19</v>
      </c>
      <c r="M1255" s="107" t="s">
        <v>3173</v>
      </c>
      <c r="N1255" s="108" t="s">
        <v>19</v>
      </c>
      <c r="O1255" s="109">
        <v>43918.0</v>
      </c>
      <c r="P1255" s="104" t="s">
        <v>19</v>
      </c>
      <c r="Q1255" s="113" t="s">
        <v>4192</v>
      </c>
      <c r="R1255" s="111"/>
      <c r="S1255" s="111"/>
      <c r="T1255" s="111"/>
      <c r="U1255" s="111"/>
      <c r="V1255" s="111"/>
      <c r="W1255" s="111"/>
      <c r="X1255" s="111"/>
      <c r="Y1255" s="111"/>
      <c r="Z1255" s="111"/>
      <c r="AA1255" s="111"/>
      <c r="AB1255" s="111"/>
      <c r="AC1255" s="111"/>
      <c r="AD1255" s="111"/>
      <c r="AE1255" s="111"/>
      <c r="AF1255" s="111"/>
    </row>
    <row r="1256">
      <c r="A1256" s="12">
        <v>1.0</v>
      </c>
      <c r="B1256" s="12">
        <v>0.0</v>
      </c>
      <c r="C1256" s="12">
        <v>0.0</v>
      </c>
      <c r="D1256" s="98" t="s">
        <v>3694</v>
      </c>
      <c r="E1256" s="99">
        <v>44007.0</v>
      </c>
      <c r="F1256" s="100" t="s">
        <v>4798</v>
      </c>
      <c r="G1256" s="112" t="s">
        <v>4799</v>
      </c>
      <c r="H1256" s="116" t="s">
        <v>4800</v>
      </c>
      <c r="I1256" s="103" t="s">
        <v>19</v>
      </c>
      <c r="J1256" s="104" t="s">
        <v>19</v>
      </c>
      <c r="K1256" s="105" t="s">
        <v>3877</v>
      </c>
      <c r="L1256" s="106" t="s">
        <v>19</v>
      </c>
      <c r="M1256" s="107" t="s">
        <v>3173</v>
      </c>
      <c r="N1256" s="108" t="s">
        <v>19</v>
      </c>
      <c r="O1256" s="109">
        <v>43918.0</v>
      </c>
      <c r="P1256" s="104" t="s">
        <v>19</v>
      </c>
      <c r="Q1256" s="113" t="s">
        <v>4192</v>
      </c>
      <c r="R1256" s="111"/>
      <c r="S1256" s="111"/>
      <c r="T1256" s="111"/>
      <c r="U1256" s="111"/>
      <c r="V1256" s="111"/>
      <c r="W1256" s="111"/>
      <c r="X1256" s="111"/>
      <c r="Y1256" s="111"/>
      <c r="Z1256" s="111"/>
      <c r="AA1256" s="111"/>
      <c r="AB1256" s="111"/>
      <c r="AC1256" s="111"/>
      <c r="AD1256" s="111"/>
      <c r="AE1256" s="111"/>
      <c r="AF1256" s="111"/>
    </row>
    <row r="1257">
      <c r="A1257" s="12">
        <v>1.0</v>
      </c>
      <c r="B1257" s="12">
        <v>0.0</v>
      </c>
      <c r="C1257" s="12">
        <v>0.0</v>
      </c>
      <c r="D1257" s="98" t="s">
        <v>3694</v>
      </c>
      <c r="E1257" s="99">
        <v>44007.0</v>
      </c>
      <c r="F1257" s="100" t="s">
        <v>4801</v>
      </c>
      <c r="G1257" s="112" t="s">
        <v>4802</v>
      </c>
      <c r="H1257" s="116" t="s">
        <v>4803</v>
      </c>
      <c r="I1257" s="103" t="s">
        <v>19</v>
      </c>
      <c r="J1257" s="104" t="s">
        <v>4804</v>
      </c>
      <c r="K1257" s="105" t="s">
        <v>2729</v>
      </c>
      <c r="L1257" s="106" t="s">
        <v>19</v>
      </c>
      <c r="M1257" s="107" t="s">
        <v>4805</v>
      </c>
      <c r="N1257" s="108" t="s">
        <v>4805</v>
      </c>
      <c r="O1257" s="109">
        <v>43917.0</v>
      </c>
      <c r="P1257" s="104">
        <v>2020.0</v>
      </c>
      <c r="Q1257" s="113" t="s">
        <v>4192</v>
      </c>
      <c r="R1257" s="111"/>
      <c r="S1257" s="111"/>
      <c r="T1257" s="111"/>
      <c r="U1257" s="111"/>
      <c r="V1257" s="111"/>
      <c r="W1257" s="111"/>
      <c r="X1257" s="111"/>
      <c r="Y1257" s="111"/>
      <c r="Z1257" s="111"/>
      <c r="AA1257" s="111"/>
      <c r="AB1257" s="111"/>
      <c r="AC1257" s="111"/>
      <c r="AD1257" s="111"/>
      <c r="AE1257" s="111"/>
      <c r="AF1257" s="111"/>
    </row>
    <row r="1258">
      <c r="A1258" s="12">
        <v>1.0</v>
      </c>
      <c r="B1258" s="12">
        <v>0.0</v>
      </c>
      <c r="C1258" s="12">
        <v>0.0</v>
      </c>
      <c r="D1258" s="98" t="s">
        <v>3694</v>
      </c>
      <c r="E1258" s="99">
        <v>44007.0</v>
      </c>
      <c r="F1258" s="100" t="s">
        <v>4806</v>
      </c>
      <c r="G1258" s="112" t="s">
        <v>4807</v>
      </c>
      <c r="H1258" s="116" t="s">
        <v>4808</v>
      </c>
      <c r="I1258" s="103" t="s">
        <v>19</v>
      </c>
      <c r="J1258" s="104" t="s">
        <v>19</v>
      </c>
      <c r="K1258" s="105" t="s">
        <v>4201</v>
      </c>
      <c r="L1258" s="106" t="s">
        <v>19</v>
      </c>
      <c r="M1258" s="107" t="s">
        <v>3173</v>
      </c>
      <c r="N1258" s="108" t="s">
        <v>19</v>
      </c>
      <c r="O1258" s="109">
        <v>43917.0</v>
      </c>
      <c r="P1258" s="104" t="s">
        <v>19</v>
      </c>
      <c r="Q1258" s="113" t="s">
        <v>4192</v>
      </c>
      <c r="R1258" s="111"/>
      <c r="S1258" s="111"/>
      <c r="T1258" s="111"/>
      <c r="U1258" s="111"/>
      <c r="V1258" s="111"/>
      <c r="W1258" s="111"/>
      <c r="X1258" s="111"/>
      <c r="Y1258" s="111"/>
      <c r="Z1258" s="111"/>
      <c r="AA1258" s="111"/>
      <c r="AB1258" s="111"/>
      <c r="AC1258" s="111"/>
      <c r="AD1258" s="111"/>
      <c r="AE1258" s="111"/>
      <c r="AF1258" s="111"/>
    </row>
    <row r="1259">
      <c r="A1259" s="12">
        <v>1.0</v>
      </c>
      <c r="B1259" s="12">
        <v>0.0</v>
      </c>
      <c r="C1259" s="12">
        <v>0.0</v>
      </c>
      <c r="D1259" s="98" t="s">
        <v>3694</v>
      </c>
      <c r="E1259" s="99">
        <v>44007.0</v>
      </c>
      <c r="F1259" s="100" t="s">
        <v>4809</v>
      </c>
      <c r="G1259" s="112" t="s">
        <v>4810</v>
      </c>
      <c r="H1259" s="116" t="s">
        <v>4811</v>
      </c>
      <c r="I1259" s="103" t="s">
        <v>19</v>
      </c>
      <c r="J1259" s="104" t="s">
        <v>19</v>
      </c>
      <c r="K1259" s="105" t="s">
        <v>4147</v>
      </c>
      <c r="L1259" s="106" t="s">
        <v>19</v>
      </c>
      <c r="M1259" s="107" t="s">
        <v>4736</v>
      </c>
      <c r="N1259" s="107" t="s">
        <v>4736</v>
      </c>
      <c r="O1259" s="109">
        <v>43917.0</v>
      </c>
      <c r="P1259" s="104">
        <v>2012.0</v>
      </c>
      <c r="Q1259" s="113" t="s">
        <v>4192</v>
      </c>
      <c r="R1259" s="111"/>
      <c r="S1259" s="111"/>
      <c r="T1259" s="111"/>
      <c r="U1259" s="111"/>
      <c r="V1259" s="111"/>
      <c r="W1259" s="111"/>
      <c r="X1259" s="111"/>
      <c r="Y1259" s="111"/>
      <c r="Z1259" s="111"/>
      <c r="AA1259" s="111"/>
      <c r="AB1259" s="111"/>
      <c r="AC1259" s="111"/>
      <c r="AD1259" s="111"/>
      <c r="AE1259" s="111"/>
      <c r="AF1259" s="111"/>
    </row>
    <row r="1260">
      <c r="A1260" s="12">
        <v>1.0</v>
      </c>
      <c r="B1260" s="12">
        <v>0.0</v>
      </c>
      <c r="C1260" s="12">
        <v>0.0</v>
      </c>
      <c r="D1260" s="98" t="s">
        <v>3694</v>
      </c>
      <c r="E1260" s="99">
        <v>44007.0</v>
      </c>
      <c r="F1260" s="100" t="s">
        <v>4812</v>
      </c>
      <c r="G1260" s="112" t="s">
        <v>4813</v>
      </c>
      <c r="H1260" s="116" t="s">
        <v>4814</v>
      </c>
      <c r="I1260" s="103" t="s">
        <v>19</v>
      </c>
      <c r="J1260" s="104" t="s">
        <v>19</v>
      </c>
      <c r="K1260" s="105" t="s">
        <v>200</v>
      </c>
      <c r="L1260" s="106" t="s">
        <v>19</v>
      </c>
      <c r="M1260" s="107" t="s">
        <v>4815</v>
      </c>
      <c r="N1260" s="108" t="s">
        <v>4815</v>
      </c>
      <c r="O1260" s="109">
        <v>43917.0</v>
      </c>
      <c r="P1260" s="104">
        <v>2017.0</v>
      </c>
      <c r="Q1260" s="113" t="s">
        <v>4192</v>
      </c>
      <c r="R1260" s="111"/>
      <c r="S1260" s="111"/>
      <c r="T1260" s="111"/>
      <c r="U1260" s="111"/>
      <c r="V1260" s="111"/>
      <c r="W1260" s="111"/>
      <c r="X1260" s="111"/>
      <c r="Y1260" s="111"/>
      <c r="Z1260" s="111"/>
      <c r="AA1260" s="111"/>
      <c r="AB1260" s="111"/>
      <c r="AC1260" s="111"/>
      <c r="AD1260" s="111"/>
      <c r="AE1260" s="111"/>
      <c r="AF1260" s="111"/>
    </row>
    <row r="1261">
      <c r="A1261" s="12">
        <v>1.0</v>
      </c>
      <c r="B1261" s="12">
        <v>0.0</v>
      </c>
      <c r="C1261" s="12">
        <v>0.0</v>
      </c>
      <c r="D1261" s="98" t="s">
        <v>3694</v>
      </c>
      <c r="E1261" s="99">
        <v>44007.0</v>
      </c>
      <c r="F1261" s="100" t="s">
        <v>4816</v>
      </c>
      <c r="G1261" s="112" t="s">
        <v>4817</v>
      </c>
      <c r="H1261" s="116" t="s">
        <v>4818</v>
      </c>
      <c r="I1261" s="103" t="s">
        <v>19</v>
      </c>
      <c r="J1261" s="104" t="s">
        <v>4819</v>
      </c>
      <c r="K1261" s="105" t="s">
        <v>4820</v>
      </c>
      <c r="L1261" s="106" t="s">
        <v>19</v>
      </c>
      <c r="M1261" s="107" t="s">
        <v>4821</v>
      </c>
      <c r="N1261" s="107" t="s">
        <v>19</v>
      </c>
      <c r="O1261" s="109">
        <v>43916.0</v>
      </c>
      <c r="P1261" s="104">
        <v>2017.0</v>
      </c>
      <c r="Q1261" s="113" t="s">
        <v>4192</v>
      </c>
      <c r="R1261" s="111"/>
      <c r="S1261" s="111"/>
      <c r="T1261" s="111"/>
      <c r="U1261" s="111"/>
      <c r="V1261" s="111"/>
      <c r="W1261" s="111"/>
      <c r="X1261" s="111"/>
      <c r="Y1261" s="111"/>
      <c r="Z1261" s="111"/>
      <c r="AA1261" s="111"/>
      <c r="AB1261" s="111"/>
      <c r="AC1261" s="111"/>
      <c r="AD1261" s="111"/>
      <c r="AE1261" s="111"/>
      <c r="AF1261" s="111"/>
    </row>
    <row r="1262">
      <c r="A1262" s="12">
        <v>1.0</v>
      </c>
      <c r="B1262" s="12">
        <v>0.0</v>
      </c>
      <c r="C1262" s="12">
        <v>0.0</v>
      </c>
      <c r="D1262" s="98" t="s">
        <v>3694</v>
      </c>
      <c r="E1262" s="99">
        <v>44007.0</v>
      </c>
      <c r="F1262" s="100" t="s">
        <v>4822</v>
      </c>
      <c r="G1262" s="112" t="s">
        <v>4823</v>
      </c>
      <c r="H1262" s="116" t="s">
        <v>4824</v>
      </c>
      <c r="I1262" s="103" t="s">
        <v>19</v>
      </c>
      <c r="J1262" s="104" t="s">
        <v>19</v>
      </c>
      <c r="K1262" s="105" t="s">
        <v>200</v>
      </c>
      <c r="L1262" s="106" t="s">
        <v>19</v>
      </c>
      <c r="M1262" s="107" t="s">
        <v>783</v>
      </c>
      <c r="N1262" s="108" t="s">
        <v>19</v>
      </c>
      <c r="O1262" s="109">
        <v>43916.0</v>
      </c>
      <c r="P1262" s="104">
        <v>2019.0</v>
      </c>
      <c r="Q1262" s="113" t="s">
        <v>4192</v>
      </c>
      <c r="R1262" s="111"/>
      <c r="S1262" s="111"/>
      <c r="T1262" s="111"/>
      <c r="U1262" s="111"/>
      <c r="V1262" s="111"/>
      <c r="W1262" s="111"/>
      <c r="X1262" s="111"/>
      <c r="Y1262" s="111"/>
      <c r="Z1262" s="111"/>
      <c r="AA1262" s="111"/>
      <c r="AB1262" s="111"/>
      <c r="AC1262" s="111"/>
      <c r="AD1262" s="111"/>
      <c r="AE1262" s="111"/>
      <c r="AF1262" s="111"/>
    </row>
    <row r="1263">
      <c r="A1263" s="12">
        <v>1.0</v>
      </c>
      <c r="B1263" s="12">
        <v>0.0</v>
      </c>
      <c r="C1263" s="12">
        <v>0.0</v>
      </c>
      <c r="D1263" s="98" t="s">
        <v>3694</v>
      </c>
      <c r="E1263" s="99">
        <v>44007.0</v>
      </c>
      <c r="F1263" s="100" t="s">
        <v>4825</v>
      </c>
      <c r="G1263" s="112" t="s">
        <v>4826</v>
      </c>
      <c r="H1263" s="116" t="s">
        <v>4827</v>
      </c>
      <c r="I1263" s="103" t="s">
        <v>19</v>
      </c>
      <c r="J1263" s="104" t="s">
        <v>4828</v>
      </c>
      <c r="K1263" s="105" t="s">
        <v>4249</v>
      </c>
      <c r="L1263" s="106" t="s">
        <v>19</v>
      </c>
      <c r="M1263" s="107" t="s">
        <v>4829</v>
      </c>
      <c r="N1263" s="108" t="s">
        <v>19</v>
      </c>
      <c r="O1263" s="109">
        <v>43916.0</v>
      </c>
      <c r="P1263" s="104">
        <v>2018.0</v>
      </c>
      <c r="Q1263" s="113" t="s">
        <v>4192</v>
      </c>
      <c r="R1263" s="111"/>
      <c r="S1263" s="111"/>
      <c r="T1263" s="111"/>
      <c r="U1263" s="111"/>
      <c r="V1263" s="111"/>
      <c r="W1263" s="111"/>
      <c r="X1263" s="111"/>
      <c r="Y1263" s="111"/>
      <c r="Z1263" s="111"/>
      <c r="AA1263" s="111"/>
      <c r="AB1263" s="111"/>
      <c r="AC1263" s="111"/>
      <c r="AD1263" s="111"/>
      <c r="AE1263" s="111"/>
      <c r="AF1263" s="111"/>
    </row>
    <row r="1264">
      <c r="A1264" s="12">
        <v>1.0</v>
      </c>
      <c r="B1264" s="12">
        <v>0.0</v>
      </c>
      <c r="C1264" s="12">
        <v>0.0</v>
      </c>
      <c r="D1264" s="98" t="s">
        <v>3694</v>
      </c>
      <c r="E1264" s="99">
        <v>44007.0</v>
      </c>
      <c r="F1264" s="100" t="s">
        <v>4830</v>
      </c>
      <c r="G1264" s="112" t="s">
        <v>4831</v>
      </c>
      <c r="H1264" s="116" t="s">
        <v>4832</v>
      </c>
      <c r="I1264" s="103" t="s">
        <v>19</v>
      </c>
      <c r="J1264" s="104" t="s">
        <v>4833</v>
      </c>
      <c r="K1264" s="105" t="s">
        <v>497</v>
      </c>
      <c r="L1264" s="106" t="s">
        <v>19</v>
      </c>
      <c r="M1264" s="107" t="s">
        <v>4834</v>
      </c>
      <c r="N1264" s="108" t="s">
        <v>19</v>
      </c>
      <c r="O1264" s="109">
        <v>43916.0</v>
      </c>
      <c r="P1264" s="104">
        <v>2013.0</v>
      </c>
      <c r="Q1264" s="113" t="s">
        <v>4192</v>
      </c>
      <c r="R1264" s="111"/>
      <c r="S1264" s="111"/>
      <c r="T1264" s="111"/>
      <c r="U1264" s="111"/>
      <c r="V1264" s="111"/>
      <c r="W1264" s="111"/>
      <c r="X1264" s="111"/>
      <c r="Y1264" s="111"/>
      <c r="Z1264" s="111"/>
      <c r="AA1264" s="111"/>
      <c r="AB1264" s="111"/>
      <c r="AC1264" s="111"/>
      <c r="AD1264" s="111"/>
      <c r="AE1264" s="111"/>
      <c r="AF1264" s="111"/>
    </row>
    <row r="1265">
      <c r="A1265" s="12">
        <v>1.0</v>
      </c>
      <c r="B1265" s="12">
        <v>0.0</v>
      </c>
      <c r="C1265" s="12">
        <v>0.0</v>
      </c>
      <c r="D1265" s="98" t="s">
        <v>3694</v>
      </c>
      <c r="E1265" s="99">
        <v>44007.0</v>
      </c>
      <c r="F1265" s="100" t="s">
        <v>4835</v>
      </c>
      <c r="G1265" s="112" t="s">
        <v>4836</v>
      </c>
      <c r="H1265" s="116" t="s">
        <v>4837</v>
      </c>
      <c r="I1265" s="103" t="s">
        <v>19</v>
      </c>
      <c r="J1265" s="104" t="s">
        <v>19</v>
      </c>
      <c r="K1265" s="105" t="s">
        <v>1230</v>
      </c>
      <c r="L1265" s="106" t="s">
        <v>19</v>
      </c>
      <c r="M1265" s="107" t="s">
        <v>3173</v>
      </c>
      <c r="N1265" s="108" t="s">
        <v>19</v>
      </c>
      <c r="O1265" s="109">
        <v>43915.0</v>
      </c>
      <c r="P1265" s="104" t="s">
        <v>19</v>
      </c>
      <c r="Q1265" s="113" t="s">
        <v>4192</v>
      </c>
      <c r="R1265" s="111"/>
      <c r="S1265" s="111"/>
      <c r="T1265" s="111"/>
      <c r="U1265" s="111"/>
      <c r="V1265" s="111"/>
      <c r="W1265" s="111"/>
      <c r="X1265" s="111"/>
      <c r="Y1265" s="111"/>
      <c r="Z1265" s="111"/>
      <c r="AA1265" s="111"/>
      <c r="AB1265" s="111"/>
      <c r="AC1265" s="111"/>
      <c r="AD1265" s="111"/>
      <c r="AE1265" s="111"/>
      <c r="AF1265" s="111"/>
    </row>
    <row r="1266">
      <c r="A1266" s="12">
        <v>1.0</v>
      </c>
      <c r="B1266" s="12">
        <v>0.0</v>
      </c>
      <c r="C1266" s="12">
        <v>0.0</v>
      </c>
      <c r="D1266" s="98" t="s">
        <v>3694</v>
      </c>
      <c r="E1266" s="99">
        <v>44007.0</v>
      </c>
      <c r="F1266" s="100" t="s">
        <v>4838</v>
      </c>
      <c r="G1266" s="115" t="s">
        <v>4839</v>
      </c>
      <c r="H1266" s="116" t="s">
        <v>4840</v>
      </c>
      <c r="I1266" s="103" t="s">
        <v>19</v>
      </c>
      <c r="J1266" s="104" t="s">
        <v>19</v>
      </c>
      <c r="K1266" s="105" t="s">
        <v>3916</v>
      </c>
      <c r="L1266" s="106" t="s">
        <v>19</v>
      </c>
      <c r="M1266" s="107" t="s">
        <v>1227</v>
      </c>
      <c r="N1266" s="107" t="s">
        <v>1227</v>
      </c>
      <c r="O1266" s="109">
        <v>43914.0</v>
      </c>
      <c r="P1266" s="104">
        <v>2017.0</v>
      </c>
      <c r="Q1266" s="113" t="s">
        <v>4192</v>
      </c>
      <c r="R1266" s="111"/>
      <c r="S1266" s="111"/>
      <c r="T1266" s="111"/>
      <c r="U1266" s="111"/>
      <c r="V1266" s="111"/>
      <c r="W1266" s="111"/>
      <c r="X1266" s="111"/>
      <c r="Y1266" s="111"/>
      <c r="Z1266" s="111"/>
      <c r="AA1266" s="111"/>
      <c r="AB1266" s="111"/>
      <c r="AC1266" s="111"/>
      <c r="AD1266" s="111"/>
      <c r="AE1266" s="111"/>
      <c r="AF1266" s="111"/>
    </row>
    <row r="1267">
      <c r="A1267" s="12">
        <v>1.0</v>
      </c>
      <c r="B1267" s="12">
        <v>0.0</v>
      </c>
      <c r="C1267" s="12">
        <v>0.0</v>
      </c>
      <c r="D1267" s="98" t="s">
        <v>3694</v>
      </c>
      <c r="E1267" s="99">
        <v>44007.0</v>
      </c>
      <c r="F1267" s="100" t="s">
        <v>3828</v>
      </c>
      <c r="G1267" s="112" t="s">
        <v>4841</v>
      </c>
      <c r="H1267" s="116" t="s">
        <v>4842</v>
      </c>
      <c r="I1267" s="103" t="s">
        <v>19</v>
      </c>
      <c r="J1267" s="104" t="s">
        <v>19</v>
      </c>
      <c r="K1267" s="105" t="s">
        <v>2729</v>
      </c>
      <c r="L1267" s="106" t="s">
        <v>19</v>
      </c>
      <c r="M1267" s="107" t="s">
        <v>3173</v>
      </c>
      <c r="N1267" s="108" t="s">
        <v>19</v>
      </c>
      <c r="O1267" s="109">
        <v>43914.0</v>
      </c>
      <c r="P1267" s="104" t="s">
        <v>19</v>
      </c>
      <c r="Q1267" s="113" t="s">
        <v>4192</v>
      </c>
      <c r="R1267" s="111"/>
      <c r="S1267" s="111"/>
      <c r="T1267" s="111"/>
      <c r="U1267" s="111"/>
      <c r="V1267" s="111"/>
      <c r="W1267" s="111"/>
      <c r="X1267" s="111"/>
      <c r="Y1267" s="111"/>
      <c r="Z1267" s="111"/>
      <c r="AA1267" s="111"/>
      <c r="AB1267" s="111"/>
      <c r="AC1267" s="111"/>
      <c r="AD1267" s="111"/>
      <c r="AE1267" s="111"/>
      <c r="AF1267" s="111"/>
    </row>
    <row r="1268">
      <c r="A1268" s="12">
        <v>1.0</v>
      </c>
      <c r="B1268" s="12">
        <v>0.0</v>
      </c>
      <c r="C1268" s="12">
        <v>0.0</v>
      </c>
      <c r="D1268" s="98" t="s">
        <v>3694</v>
      </c>
      <c r="E1268" s="99">
        <v>44007.0</v>
      </c>
      <c r="F1268" s="100" t="s">
        <v>4843</v>
      </c>
      <c r="G1268" s="112" t="s">
        <v>4844</v>
      </c>
      <c r="H1268" s="116" t="s">
        <v>4845</v>
      </c>
      <c r="I1268" s="103" t="s">
        <v>19</v>
      </c>
      <c r="J1268" s="104" t="s">
        <v>19</v>
      </c>
      <c r="K1268" s="105" t="s">
        <v>3916</v>
      </c>
      <c r="L1268" s="106" t="s">
        <v>19</v>
      </c>
      <c r="M1268" s="107" t="s">
        <v>3173</v>
      </c>
      <c r="N1268" s="108" t="s">
        <v>19</v>
      </c>
      <c r="O1268" s="109">
        <v>43914.0</v>
      </c>
      <c r="P1268" s="104" t="s">
        <v>19</v>
      </c>
      <c r="Q1268" s="113" t="s">
        <v>4192</v>
      </c>
      <c r="R1268" s="111"/>
      <c r="S1268" s="111"/>
      <c r="T1268" s="111"/>
      <c r="U1268" s="111"/>
      <c r="V1268" s="111"/>
      <c r="W1268" s="111"/>
      <c r="X1268" s="111"/>
      <c r="Y1268" s="111"/>
      <c r="Z1268" s="111"/>
      <c r="AA1268" s="111"/>
      <c r="AB1268" s="111"/>
      <c r="AC1268" s="111"/>
      <c r="AD1268" s="111"/>
      <c r="AE1268" s="111"/>
      <c r="AF1268" s="111"/>
    </row>
    <row r="1269">
      <c r="A1269" s="12">
        <v>1.0</v>
      </c>
      <c r="B1269" s="12">
        <v>0.0</v>
      </c>
      <c r="C1269" s="12">
        <v>0.0</v>
      </c>
      <c r="D1269" s="98" t="s">
        <v>3694</v>
      </c>
      <c r="E1269" s="99">
        <v>44007.0</v>
      </c>
      <c r="F1269" s="100" t="s">
        <v>4846</v>
      </c>
      <c r="G1269" s="112" t="s">
        <v>4847</v>
      </c>
      <c r="H1269" s="116" t="s">
        <v>4848</v>
      </c>
      <c r="I1269" s="103" t="s">
        <v>19</v>
      </c>
      <c r="J1269" s="104" t="s">
        <v>4849</v>
      </c>
      <c r="K1269" s="105" t="s">
        <v>4850</v>
      </c>
      <c r="L1269" s="106" t="s">
        <v>19</v>
      </c>
      <c r="M1269" s="107" t="s">
        <v>1098</v>
      </c>
      <c r="N1269" s="108" t="s">
        <v>1098</v>
      </c>
      <c r="O1269" s="109">
        <v>43910.0</v>
      </c>
      <c r="P1269" s="104">
        <v>2019.0</v>
      </c>
      <c r="Q1269" s="113" t="s">
        <v>4192</v>
      </c>
      <c r="R1269" s="111"/>
      <c r="S1269" s="111"/>
      <c r="T1269" s="111"/>
      <c r="U1269" s="111"/>
      <c r="V1269" s="111"/>
      <c r="W1269" s="111"/>
      <c r="X1269" s="111"/>
      <c r="Y1269" s="111"/>
      <c r="Z1269" s="111"/>
      <c r="AA1269" s="111"/>
      <c r="AB1269" s="111"/>
      <c r="AC1269" s="111"/>
      <c r="AD1269" s="111"/>
      <c r="AE1269" s="111"/>
      <c r="AF1269" s="111"/>
    </row>
    <row r="1270">
      <c r="A1270" s="12">
        <v>1.0</v>
      </c>
      <c r="B1270" s="12">
        <v>0.0</v>
      </c>
      <c r="C1270" s="12">
        <v>0.0</v>
      </c>
      <c r="D1270" s="98" t="s">
        <v>3694</v>
      </c>
      <c r="E1270" s="99">
        <v>44007.0</v>
      </c>
      <c r="F1270" s="100" t="s">
        <v>4851</v>
      </c>
      <c r="G1270" s="112" t="s">
        <v>4852</v>
      </c>
      <c r="H1270" s="116" t="s">
        <v>4853</v>
      </c>
      <c r="I1270" s="103" t="s">
        <v>19</v>
      </c>
      <c r="J1270" s="104" t="s">
        <v>4854</v>
      </c>
      <c r="K1270" s="105" t="s">
        <v>2729</v>
      </c>
      <c r="L1270" s="106" t="s">
        <v>19</v>
      </c>
      <c r="M1270" s="107" t="s">
        <v>4855</v>
      </c>
      <c r="N1270" s="108" t="s">
        <v>4855</v>
      </c>
      <c r="O1270" s="109">
        <v>43909.0</v>
      </c>
      <c r="P1270" s="104">
        <v>2016.0</v>
      </c>
      <c r="Q1270" s="113" t="s">
        <v>4192</v>
      </c>
      <c r="R1270" s="111"/>
      <c r="S1270" s="111"/>
      <c r="T1270" s="111"/>
      <c r="U1270" s="111"/>
      <c r="V1270" s="111"/>
      <c r="W1270" s="111"/>
      <c r="X1270" s="111"/>
      <c r="Y1270" s="111"/>
      <c r="Z1270" s="111"/>
      <c r="AA1270" s="111"/>
      <c r="AB1270" s="111"/>
      <c r="AC1270" s="111"/>
      <c r="AD1270" s="111"/>
      <c r="AE1270" s="111"/>
      <c r="AF1270" s="111"/>
    </row>
    <row r="1271">
      <c r="A1271" s="12">
        <v>1.0</v>
      </c>
      <c r="B1271" s="12">
        <v>0.0</v>
      </c>
      <c r="C1271" s="12">
        <v>0.0</v>
      </c>
      <c r="D1271" s="98" t="s">
        <v>3694</v>
      </c>
      <c r="E1271" s="99">
        <v>44007.0</v>
      </c>
      <c r="F1271" s="100" t="s">
        <v>4856</v>
      </c>
      <c r="G1271" s="112" t="s">
        <v>4857</v>
      </c>
      <c r="H1271" s="116" t="s">
        <v>4858</v>
      </c>
      <c r="I1271" s="103" t="s">
        <v>19</v>
      </c>
      <c r="J1271" s="104" t="s">
        <v>4859</v>
      </c>
      <c r="K1271" s="105" t="s">
        <v>2729</v>
      </c>
      <c r="L1271" s="106" t="s">
        <v>19</v>
      </c>
      <c r="M1271" s="107" t="s">
        <v>3712</v>
      </c>
      <c r="N1271" s="108" t="s">
        <v>19</v>
      </c>
      <c r="O1271" s="109">
        <v>43902.0</v>
      </c>
      <c r="P1271" s="104">
        <v>2017.0</v>
      </c>
      <c r="Q1271" s="113" t="s">
        <v>4192</v>
      </c>
      <c r="R1271" s="111"/>
      <c r="S1271" s="111"/>
      <c r="T1271" s="111"/>
      <c r="U1271" s="111"/>
      <c r="V1271" s="111"/>
      <c r="W1271" s="111"/>
      <c r="X1271" s="111"/>
      <c r="Y1271" s="111"/>
      <c r="Z1271" s="111"/>
      <c r="AA1271" s="111"/>
      <c r="AB1271" s="111"/>
      <c r="AC1271" s="111"/>
      <c r="AD1271" s="111"/>
      <c r="AE1271" s="111"/>
      <c r="AF1271" s="111"/>
    </row>
    <row r="1272">
      <c r="A1272" s="12">
        <v>1.0</v>
      </c>
      <c r="B1272" s="12">
        <v>0.0</v>
      </c>
      <c r="C1272" s="12">
        <v>0.0</v>
      </c>
      <c r="D1272" s="98" t="s">
        <v>3694</v>
      </c>
      <c r="E1272" s="99">
        <v>44007.0</v>
      </c>
      <c r="F1272" s="100" t="s">
        <v>4860</v>
      </c>
      <c r="G1272" s="112" t="s">
        <v>4861</v>
      </c>
      <c r="H1272" s="116" t="s">
        <v>4862</v>
      </c>
      <c r="I1272" s="103" t="s">
        <v>19</v>
      </c>
      <c r="J1272" s="104" t="s">
        <v>3781</v>
      </c>
      <c r="K1272" s="105" t="s">
        <v>181</v>
      </c>
      <c r="L1272" s="133" t="s">
        <v>4863</v>
      </c>
      <c r="M1272" s="107" t="s">
        <v>1098</v>
      </c>
      <c r="N1272" s="108" t="s">
        <v>19</v>
      </c>
      <c r="O1272" s="109">
        <v>43901.0</v>
      </c>
      <c r="P1272" s="104">
        <v>2014.0</v>
      </c>
      <c r="Q1272" s="113" t="s">
        <v>4192</v>
      </c>
      <c r="R1272" s="111"/>
      <c r="S1272" s="111"/>
      <c r="T1272" s="111"/>
      <c r="U1272" s="111"/>
      <c r="V1272" s="111"/>
      <c r="W1272" s="111"/>
      <c r="X1272" s="111"/>
      <c r="Y1272" s="111"/>
      <c r="Z1272" s="111"/>
      <c r="AA1272" s="111"/>
      <c r="AB1272" s="111"/>
      <c r="AC1272" s="111"/>
      <c r="AD1272" s="111"/>
      <c r="AE1272" s="111"/>
      <c r="AF1272" s="111"/>
    </row>
    <row r="1273">
      <c r="A1273" s="12">
        <v>1.0</v>
      </c>
      <c r="B1273" s="12">
        <v>0.0</v>
      </c>
      <c r="C1273" s="12">
        <v>0.0</v>
      </c>
      <c r="D1273" s="98" t="s">
        <v>3694</v>
      </c>
      <c r="E1273" s="99">
        <v>44007.0</v>
      </c>
      <c r="F1273" s="100" t="s">
        <v>4864</v>
      </c>
      <c r="G1273" s="115" t="s">
        <v>4865</v>
      </c>
      <c r="H1273" s="116" t="s">
        <v>4866</v>
      </c>
      <c r="I1273" s="103" t="s">
        <v>19</v>
      </c>
      <c r="J1273" s="104" t="s">
        <v>4867</v>
      </c>
      <c r="K1273" s="105" t="s">
        <v>4417</v>
      </c>
      <c r="L1273" s="106" t="s">
        <v>4868</v>
      </c>
      <c r="M1273" s="107" t="s">
        <v>3173</v>
      </c>
      <c r="N1273" s="108" t="s">
        <v>19</v>
      </c>
      <c r="O1273" s="109">
        <v>43899.0</v>
      </c>
      <c r="P1273" s="104" t="s">
        <v>19</v>
      </c>
      <c r="Q1273" s="113" t="s">
        <v>4192</v>
      </c>
      <c r="R1273" s="111"/>
      <c r="S1273" s="111"/>
      <c r="T1273" s="111"/>
      <c r="U1273" s="111"/>
      <c r="V1273" s="111"/>
      <c r="W1273" s="111"/>
      <c r="X1273" s="111"/>
      <c r="Y1273" s="111"/>
      <c r="Z1273" s="111"/>
      <c r="AA1273" s="111"/>
      <c r="AB1273" s="111"/>
      <c r="AC1273" s="111"/>
      <c r="AD1273" s="111"/>
      <c r="AE1273" s="111"/>
      <c r="AF1273" s="111"/>
    </row>
    <row r="1274">
      <c r="A1274" s="12">
        <v>1.0</v>
      </c>
      <c r="B1274" s="12">
        <v>0.0</v>
      </c>
      <c r="C1274" s="12">
        <v>0.0</v>
      </c>
      <c r="D1274" s="98" t="s">
        <v>3694</v>
      </c>
      <c r="E1274" s="99">
        <v>44007.0</v>
      </c>
      <c r="F1274" s="100" t="s">
        <v>4869</v>
      </c>
      <c r="G1274" s="112" t="s">
        <v>4870</v>
      </c>
      <c r="H1274" s="116" t="s">
        <v>4871</v>
      </c>
      <c r="I1274" s="119" t="s">
        <v>4872</v>
      </c>
      <c r="J1274" s="104" t="s">
        <v>4873</v>
      </c>
      <c r="K1274" s="105" t="s">
        <v>181</v>
      </c>
      <c r="L1274" s="106" t="s">
        <v>19</v>
      </c>
      <c r="M1274" s="107" t="s">
        <v>30</v>
      </c>
      <c r="N1274" s="108" t="s">
        <v>19</v>
      </c>
      <c r="O1274" s="109">
        <v>43887.0</v>
      </c>
      <c r="P1274" s="104">
        <v>2019.0</v>
      </c>
      <c r="Q1274" s="113" t="s">
        <v>4192</v>
      </c>
      <c r="R1274" s="111"/>
      <c r="S1274" s="111"/>
      <c r="T1274" s="111"/>
      <c r="U1274" s="111"/>
      <c r="V1274" s="111"/>
      <c r="W1274" s="111"/>
      <c r="X1274" s="111"/>
      <c r="Y1274" s="111"/>
      <c r="Z1274" s="111"/>
      <c r="AA1274" s="111"/>
      <c r="AB1274" s="111"/>
      <c r="AC1274" s="111"/>
      <c r="AD1274" s="111"/>
      <c r="AE1274" s="111"/>
      <c r="AF1274" s="111"/>
    </row>
    <row r="1275">
      <c r="A1275" s="12">
        <v>1.0</v>
      </c>
      <c r="B1275" s="12">
        <v>0.0</v>
      </c>
      <c r="C1275" s="12">
        <v>0.0</v>
      </c>
      <c r="D1275" s="98" t="s">
        <v>3694</v>
      </c>
      <c r="E1275" s="99">
        <v>44007.0</v>
      </c>
      <c r="F1275" s="100" t="s">
        <v>4874</v>
      </c>
      <c r="G1275" s="112" t="s">
        <v>4875</v>
      </c>
      <c r="H1275" s="116" t="s">
        <v>4876</v>
      </c>
      <c r="I1275" s="103" t="s">
        <v>19</v>
      </c>
      <c r="J1275" s="104" t="s">
        <v>19</v>
      </c>
      <c r="K1275" s="105" t="s">
        <v>54</v>
      </c>
      <c r="L1275" s="106" t="s">
        <v>19</v>
      </c>
      <c r="M1275" s="107" t="s">
        <v>641</v>
      </c>
      <c r="N1275" s="108" t="s">
        <v>19</v>
      </c>
      <c r="O1275" s="109">
        <v>43885.0</v>
      </c>
      <c r="P1275" s="104">
        <v>2019.0</v>
      </c>
      <c r="Q1275" s="113" t="s">
        <v>4192</v>
      </c>
      <c r="R1275" s="111"/>
      <c r="S1275" s="111"/>
      <c r="T1275" s="111"/>
      <c r="U1275" s="111"/>
      <c r="V1275" s="111"/>
      <c r="W1275" s="111"/>
      <c r="X1275" s="111"/>
      <c r="Y1275" s="111"/>
      <c r="Z1275" s="111"/>
      <c r="AA1275" s="111"/>
      <c r="AB1275" s="111"/>
      <c r="AC1275" s="111"/>
      <c r="AD1275" s="111"/>
      <c r="AE1275" s="111"/>
      <c r="AF1275" s="111"/>
    </row>
    <row r="1276">
      <c r="A1276" s="12">
        <v>1.0</v>
      </c>
      <c r="B1276" s="12">
        <v>0.0</v>
      </c>
      <c r="C1276" s="12">
        <v>0.0</v>
      </c>
      <c r="D1276" s="98" t="s">
        <v>3694</v>
      </c>
      <c r="E1276" s="99">
        <v>44007.0</v>
      </c>
      <c r="F1276" s="100" t="s">
        <v>4877</v>
      </c>
      <c r="G1276" s="112" t="s">
        <v>4878</v>
      </c>
      <c r="H1276" s="116" t="s">
        <v>4879</v>
      </c>
      <c r="I1276" s="119" t="s">
        <v>4880</v>
      </c>
      <c r="J1276" s="104" t="s">
        <v>3781</v>
      </c>
      <c r="K1276" s="105" t="s">
        <v>181</v>
      </c>
      <c r="L1276" s="106" t="s">
        <v>19</v>
      </c>
      <c r="M1276" s="107" t="s">
        <v>1084</v>
      </c>
      <c r="N1276" s="108" t="s">
        <v>1084</v>
      </c>
      <c r="O1276" s="109">
        <v>43881.0</v>
      </c>
      <c r="P1276" s="104">
        <v>2015.0</v>
      </c>
      <c r="Q1276" s="113" t="s">
        <v>4192</v>
      </c>
      <c r="R1276" s="111"/>
      <c r="S1276" s="111"/>
      <c r="T1276" s="111"/>
      <c r="U1276" s="111"/>
      <c r="V1276" s="111"/>
      <c r="W1276" s="111"/>
      <c r="X1276" s="111"/>
      <c r="Y1276" s="111"/>
      <c r="Z1276" s="111"/>
      <c r="AA1276" s="111"/>
      <c r="AB1276" s="111"/>
      <c r="AC1276" s="111"/>
      <c r="AD1276" s="111"/>
      <c r="AE1276" s="111"/>
      <c r="AF1276" s="111"/>
    </row>
    <row r="1277">
      <c r="A1277" s="12">
        <v>1.0</v>
      </c>
      <c r="B1277" s="12">
        <v>0.0</v>
      </c>
      <c r="C1277" s="12">
        <v>0.0</v>
      </c>
      <c r="D1277" s="98" t="s">
        <v>3694</v>
      </c>
      <c r="E1277" s="99">
        <v>44007.0</v>
      </c>
      <c r="F1277" s="100" t="s">
        <v>4881</v>
      </c>
      <c r="G1277" s="112" t="s">
        <v>4882</v>
      </c>
      <c r="H1277" s="116" t="s">
        <v>4883</v>
      </c>
      <c r="I1277" s="103" t="s">
        <v>19</v>
      </c>
      <c r="J1277" s="104" t="s">
        <v>4884</v>
      </c>
      <c r="K1277" s="105" t="s">
        <v>4455</v>
      </c>
      <c r="L1277" s="106" t="s">
        <v>19</v>
      </c>
      <c r="M1277" s="107" t="s">
        <v>641</v>
      </c>
      <c r="N1277" s="108" t="s">
        <v>19</v>
      </c>
      <c r="O1277" s="109">
        <v>43876.0</v>
      </c>
      <c r="P1277" s="104">
        <v>2019.0</v>
      </c>
      <c r="Q1277" s="113" t="s">
        <v>4192</v>
      </c>
      <c r="R1277" s="111"/>
      <c r="S1277" s="111"/>
      <c r="T1277" s="111"/>
      <c r="U1277" s="111"/>
      <c r="V1277" s="111"/>
      <c r="W1277" s="111"/>
      <c r="X1277" s="111"/>
      <c r="Y1277" s="111"/>
      <c r="Z1277" s="111"/>
      <c r="AA1277" s="111"/>
      <c r="AB1277" s="111"/>
      <c r="AC1277" s="111"/>
      <c r="AD1277" s="111"/>
      <c r="AE1277" s="111"/>
      <c r="AF1277" s="111"/>
    </row>
    <row r="1278">
      <c r="A1278" s="12">
        <v>1.0</v>
      </c>
      <c r="B1278" s="12">
        <v>0.0</v>
      </c>
      <c r="C1278" s="12">
        <v>0.0</v>
      </c>
      <c r="D1278" s="98" t="s">
        <v>3694</v>
      </c>
      <c r="E1278" s="99">
        <v>44007.0</v>
      </c>
      <c r="F1278" s="100" t="s">
        <v>4885</v>
      </c>
      <c r="G1278" s="112" t="s">
        <v>4886</v>
      </c>
      <c r="H1278" s="116" t="s">
        <v>4887</v>
      </c>
      <c r="I1278" s="103" t="s">
        <v>19</v>
      </c>
      <c r="J1278" s="104" t="s">
        <v>19</v>
      </c>
      <c r="K1278" s="105" t="s">
        <v>2694</v>
      </c>
      <c r="L1278" s="106" t="s">
        <v>19</v>
      </c>
      <c r="M1278" s="107" t="s">
        <v>4418</v>
      </c>
      <c r="N1278" s="107" t="s">
        <v>4418</v>
      </c>
      <c r="O1278" s="109">
        <v>43872.0</v>
      </c>
      <c r="P1278" s="104">
        <v>2017.0</v>
      </c>
      <c r="Q1278" s="113" t="s">
        <v>4192</v>
      </c>
      <c r="R1278" s="111"/>
      <c r="S1278" s="111"/>
      <c r="T1278" s="111"/>
      <c r="U1278" s="111"/>
      <c r="V1278" s="111"/>
      <c r="W1278" s="111"/>
      <c r="X1278" s="111"/>
      <c r="Y1278" s="111"/>
      <c r="Z1278" s="111"/>
      <c r="AA1278" s="111"/>
      <c r="AB1278" s="111"/>
      <c r="AC1278" s="111"/>
      <c r="AD1278" s="111"/>
      <c r="AE1278" s="111"/>
      <c r="AF1278" s="111"/>
    </row>
    <row r="1279">
      <c r="A1279" s="12">
        <v>1.0</v>
      </c>
      <c r="B1279" s="12">
        <v>0.0</v>
      </c>
      <c r="C1279" s="12">
        <v>0.0</v>
      </c>
      <c r="D1279" s="98" t="s">
        <v>3694</v>
      </c>
      <c r="E1279" s="99">
        <v>44007.0</v>
      </c>
      <c r="F1279" s="100" t="s">
        <v>4888</v>
      </c>
      <c r="G1279" s="112" t="s">
        <v>4889</v>
      </c>
      <c r="H1279" s="116" t="s">
        <v>4890</v>
      </c>
      <c r="I1279" s="103" t="s">
        <v>19</v>
      </c>
      <c r="J1279" s="104" t="s">
        <v>4859</v>
      </c>
      <c r="K1279" s="105" t="s">
        <v>54</v>
      </c>
      <c r="L1279" s="106" t="s">
        <v>19</v>
      </c>
      <c r="M1279" s="107" t="s">
        <v>4891</v>
      </c>
      <c r="N1279" s="108" t="s">
        <v>19</v>
      </c>
      <c r="O1279" s="109">
        <v>43867.0</v>
      </c>
      <c r="P1279" s="104">
        <v>2019.0</v>
      </c>
      <c r="Q1279" s="113" t="s">
        <v>4192</v>
      </c>
      <c r="R1279" s="111"/>
      <c r="S1279" s="111"/>
      <c r="T1279" s="111"/>
      <c r="U1279" s="111"/>
      <c r="V1279" s="111"/>
      <c r="W1279" s="111"/>
      <c r="X1279" s="111"/>
      <c r="Y1279" s="111"/>
      <c r="Z1279" s="111"/>
      <c r="AA1279" s="111"/>
      <c r="AB1279" s="111"/>
      <c r="AC1279" s="111"/>
      <c r="AD1279" s="111"/>
      <c r="AE1279" s="111"/>
      <c r="AF1279" s="111"/>
    </row>
    <row r="1280">
      <c r="A1280" s="12">
        <v>1.0</v>
      </c>
      <c r="B1280" s="12">
        <v>0.0</v>
      </c>
      <c r="C1280" s="12">
        <v>0.0</v>
      </c>
      <c r="D1280" s="98" t="s">
        <v>3694</v>
      </c>
      <c r="E1280" s="99">
        <v>44007.0</v>
      </c>
      <c r="F1280" s="100" t="s">
        <v>4892</v>
      </c>
      <c r="G1280" s="112" t="s">
        <v>4893</v>
      </c>
      <c r="H1280" s="116" t="s">
        <v>4894</v>
      </c>
      <c r="I1280" s="103" t="s">
        <v>19</v>
      </c>
      <c r="J1280" s="104" t="s">
        <v>19</v>
      </c>
      <c r="K1280" s="105" t="s">
        <v>4895</v>
      </c>
      <c r="L1280" s="106" t="s">
        <v>19</v>
      </c>
      <c r="M1280" s="107" t="s">
        <v>1098</v>
      </c>
      <c r="N1280" s="108" t="s">
        <v>19</v>
      </c>
      <c r="O1280" s="109">
        <v>43864.0</v>
      </c>
      <c r="P1280" s="104">
        <v>2019.0</v>
      </c>
      <c r="Q1280" s="113" t="s">
        <v>4192</v>
      </c>
      <c r="R1280" s="111"/>
      <c r="S1280" s="111"/>
      <c r="T1280" s="111"/>
      <c r="U1280" s="111"/>
      <c r="V1280" s="111"/>
      <c r="W1280" s="111"/>
      <c r="X1280" s="111"/>
      <c r="Y1280" s="111"/>
      <c r="Z1280" s="111"/>
      <c r="AA1280" s="111"/>
      <c r="AB1280" s="111"/>
      <c r="AC1280" s="111"/>
      <c r="AD1280" s="111"/>
      <c r="AE1280" s="111"/>
      <c r="AF1280" s="111"/>
    </row>
    <row r="1281">
      <c r="A1281" s="12">
        <v>1.0</v>
      </c>
      <c r="B1281" s="12">
        <v>0.0</v>
      </c>
      <c r="C1281" s="12">
        <v>0.0</v>
      </c>
      <c r="D1281" s="98" t="s">
        <v>3694</v>
      </c>
      <c r="E1281" s="99">
        <v>44007.0</v>
      </c>
      <c r="F1281" s="100" t="s">
        <v>4896</v>
      </c>
      <c r="G1281" s="112" t="s">
        <v>4897</v>
      </c>
      <c r="H1281" s="116" t="s">
        <v>4898</v>
      </c>
      <c r="I1281" s="103" t="s">
        <v>19</v>
      </c>
      <c r="J1281" s="104" t="s">
        <v>3831</v>
      </c>
      <c r="K1281" s="105" t="s">
        <v>497</v>
      </c>
      <c r="L1281" s="106" t="s">
        <v>19</v>
      </c>
      <c r="M1281" s="107" t="s">
        <v>30</v>
      </c>
      <c r="N1281" s="108" t="s">
        <v>19</v>
      </c>
      <c r="O1281" s="109">
        <v>43864.0</v>
      </c>
      <c r="P1281" s="104">
        <v>2019.0</v>
      </c>
      <c r="Q1281" s="113" t="s">
        <v>4192</v>
      </c>
      <c r="R1281" s="111"/>
      <c r="S1281" s="111"/>
      <c r="T1281" s="111"/>
      <c r="U1281" s="111"/>
      <c r="V1281" s="111"/>
      <c r="W1281" s="111"/>
      <c r="X1281" s="111"/>
      <c r="Y1281" s="111"/>
      <c r="Z1281" s="111"/>
      <c r="AA1281" s="111"/>
      <c r="AB1281" s="111"/>
      <c r="AC1281" s="111"/>
      <c r="AD1281" s="111"/>
      <c r="AE1281" s="111"/>
      <c r="AF1281" s="111"/>
    </row>
    <row r="1282">
      <c r="A1282" s="12">
        <v>1.0</v>
      </c>
      <c r="B1282" s="12">
        <v>0.0</v>
      </c>
      <c r="C1282" s="12">
        <v>0.0</v>
      </c>
      <c r="D1282" s="98" t="s">
        <v>3694</v>
      </c>
      <c r="E1282" s="99">
        <v>44007.0</v>
      </c>
      <c r="F1282" s="100" t="s">
        <v>4899</v>
      </c>
      <c r="G1282" s="112" t="s">
        <v>4900</v>
      </c>
      <c r="H1282" s="116" t="s">
        <v>4901</v>
      </c>
      <c r="I1282" s="103" t="s">
        <v>19</v>
      </c>
      <c r="J1282" s="104" t="s">
        <v>4902</v>
      </c>
      <c r="K1282" s="105" t="s">
        <v>4903</v>
      </c>
      <c r="L1282" s="106" t="s">
        <v>19</v>
      </c>
      <c r="M1282" s="107" t="s">
        <v>1098</v>
      </c>
      <c r="N1282" s="108" t="s">
        <v>1098</v>
      </c>
      <c r="O1282" s="109">
        <v>43856.0</v>
      </c>
      <c r="P1282" s="104">
        <v>2019.0</v>
      </c>
      <c r="Q1282" s="113" t="s">
        <v>4192</v>
      </c>
      <c r="R1282" s="111"/>
      <c r="S1282" s="111"/>
      <c r="T1282" s="111"/>
      <c r="U1282" s="111"/>
      <c r="V1282" s="111"/>
      <c r="W1282" s="111"/>
      <c r="X1282" s="111"/>
      <c r="Y1282" s="111"/>
      <c r="Z1282" s="111"/>
      <c r="AA1282" s="111"/>
      <c r="AB1282" s="111"/>
      <c r="AC1282" s="111"/>
      <c r="AD1282" s="111"/>
      <c r="AE1282" s="111"/>
      <c r="AF1282" s="111"/>
    </row>
    <row r="1283">
      <c r="A1283" s="12">
        <v>1.0</v>
      </c>
      <c r="B1283" s="12">
        <v>0.0</v>
      </c>
      <c r="C1283" s="12">
        <v>0.0</v>
      </c>
      <c r="D1283" s="98" t="s">
        <v>3694</v>
      </c>
      <c r="E1283" s="99">
        <v>44007.0</v>
      </c>
      <c r="F1283" s="100" t="s">
        <v>4904</v>
      </c>
      <c r="G1283" s="112" t="s">
        <v>4905</v>
      </c>
      <c r="H1283" s="116" t="s">
        <v>4906</v>
      </c>
      <c r="I1283" s="103" t="s">
        <v>19</v>
      </c>
      <c r="J1283" s="104" t="s">
        <v>4907</v>
      </c>
      <c r="K1283" s="105" t="s">
        <v>181</v>
      </c>
      <c r="L1283" s="106" t="s">
        <v>19</v>
      </c>
      <c r="M1283" s="107" t="s">
        <v>4908</v>
      </c>
      <c r="N1283" s="108" t="s">
        <v>19</v>
      </c>
      <c r="O1283" s="109">
        <v>43862.0</v>
      </c>
      <c r="P1283" s="104">
        <v>2018.0</v>
      </c>
      <c r="Q1283" s="113" t="s">
        <v>4192</v>
      </c>
      <c r="R1283" s="111"/>
      <c r="S1283" s="111"/>
      <c r="T1283" s="111"/>
      <c r="U1283" s="111"/>
      <c r="V1283" s="111"/>
      <c r="W1283" s="111"/>
      <c r="X1283" s="111"/>
      <c r="Y1283" s="111"/>
      <c r="Z1283" s="111"/>
      <c r="AA1283" s="111"/>
      <c r="AB1283" s="111"/>
      <c r="AC1283" s="111"/>
      <c r="AD1283" s="111"/>
      <c r="AE1283" s="111"/>
      <c r="AF1283" s="111"/>
    </row>
    <row r="1284">
      <c r="A1284" s="12">
        <v>1.0</v>
      </c>
      <c r="B1284" s="12">
        <v>0.0</v>
      </c>
      <c r="C1284" s="12">
        <v>0.0</v>
      </c>
      <c r="D1284" s="98" t="s">
        <v>3694</v>
      </c>
      <c r="E1284" s="99">
        <v>44007.0</v>
      </c>
      <c r="F1284" s="100" t="s">
        <v>4909</v>
      </c>
      <c r="G1284" s="112" t="s">
        <v>4910</v>
      </c>
      <c r="H1284" s="116" t="s">
        <v>4911</v>
      </c>
      <c r="I1284" s="103" t="s">
        <v>19</v>
      </c>
      <c r="J1284" s="104" t="s">
        <v>4912</v>
      </c>
      <c r="K1284" s="105" t="s">
        <v>181</v>
      </c>
      <c r="L1284" s="106" t="s">
        <v>19</v>
      </c>
      <c r="M1284" s="107" t="s">
        <v>4913</v>
      </c>
      <c r="N1284" s="108" t="s">
        <v>19</v>
      </c>
      <c r="O1284" s="109">
        <v>43853.0</v>
      </c>
      <c r="P1284" s="104">
        <v>2019.0</v>
      </c>
      <c r="Q1284" s="113" t="s">
        <v>4192</v>
      </c>
      <c r="R1284" s="111"/>
      <c r="S1284" s="111"/>
      <c r="T1284" s="111"/>
      <c r="U1284" s="111"/>
      <c r="V1284" s="111"/>
      <c r="W1284" s="111"/>
      <c r="X1284" s="111"/>
      <c r="Y1284" s="111"/>
      <c r="Z1284" s="111"/>
      <c r="AA1284" s="111"/>
      <c r="AB1284" s="111"/>
      <c r="AC1284" s="111"/>
      <c r="AD1284" s="111"/>
      <c r="AE1284" s="111"/>
      <c r="AF1284" s="111"/>
    </row>
    <row r="1285">
      <c r="A1285" s="12">
        <v>1.0</v>
      </c>
      <c r="B1285" s="12">
        <v>0.0</v>
      </c>
      <c r="C1285" s="12">
        <v>0.0</v>
      </c>
      <c r="D1285" s="98" t="s">
        <v>3694</v>
      </c>
      <c r="E1285" s="99">
        <v>44007.0</v>
      </c>
      <c r="F1285" s="100" t="s">
        <v>4914</v>
      </c>
      <c r="G1285" s="115" t="s">
        <v>4915</v>
      </c>
      <c r="H1285" s="116" t="s">
        <v>4916</v>
      </c>
      <c r="I1285" s="103" t="s">
        <v>19</v>
      </c>
      <c r="J1285" s="104" t="s">
        <v>4917</v>
      </c>
      <c r="K1285" s="105" t="s">
        <v>1230</v>
      </c>
      <c r="L1285" s="106" t="s">
        <v>19</v>
      </c>
      <c r="M1285" s="107" t="s">
        <v>4918</v>
      </c>
      <c r="N1285" s="108" t="s">
        <v>19</v>
      </c>
      <c r="O1285" s="109">
        <v>43851.0</v>
      </c>
      <c r="P1285" s="104">
        <v>2018.0</v>
      </c>
      <c r="Q1285" s="113" t="s">
        <v>4192</v>
      </c>
      <c r="R1285" s="111"/>
      <c r="S1285" s="111"/>
      <c r="T1285" s="111"/>
      <c r="U1285" s="111"/>
      <c r="V1285" s="111"/>
      <c r="W1285" s="111"/>
      <c r="X1285" s="111"/>
      <c r="Y1285" s="111"/>
      <c r="Z1285" s="111"/>
      <c r="AA1285" s="111"/>
      <c r="AB1285" s="111"/>
      <c r="AC1285" s="111"/>
      <c r="AD1285" s="111"/>
      <c r="AE1285" s="111"/>
      <c r="AF1285" s="111"/>
    </row>
    <row r="1286">
      <c r="A1286" s="12">
        <v>1.0</v>
      </c>
      <c r="B1286" s="12">
        <v>0.0</v>
      </c>
      <c r="C1286" s="12">
        <v>0.0</v>
      </c>
      <c r="D1286" s="98" t="s">
        <v>3694</v>
      </c>
      <c r="E1286" s="99">
        <v>44007.0</v>
      </c>
      <c r="F1286" s="100" t="s">
        <v>4919</v>
      </c>
      <c r="G1286" s="112" t="s">
        <v>4920</v>
      </c>
      <c r="H1286" s="116" t="s">
        <v>4921</v>
      </c>
      <c r="I1286" s="103" t="s">
        <v>19</v>
      </c>
      <c r="J1286" s="104" t="s">
        <v>4922</v>
      </c>
      <c r="K1286" s="105" t="s">
        <v>4258</v>
      </c>
      <c r="L1286" s="106" t="s">
        <v>19</v>
      </c>
      <c r="M1286" s="107" t="s">
        <v>30</v>
      </c>
      <c r="N1286" s="108" t="s">
        <v>30</v>
      </c>
      <c r="O1286" s="109">
        <v>43851.0</v>
      </c>
      <c r="P1286" s="104">
        <v>2017.0</v>
      </c>
      <c r="Q1286" s="113" t="s">
        <v>4192</v>
      </c>
      <c r="R1286" s="111"/>
      <c r="S1286" s="111"/>
      <c r="T1286" s="111"/>
      <c r="U1286" s="111"/>
      <c r="V1286" s="111"/>
      <c r="W1286" s="111"/>
      <c r="X1286" s="111"/>
      <c r="Y1286" s="111"/>
      <c r="Z1286" s="111"/>
      <c r="AA1286" s="111"/>
      <c r="AB1286" s="111"/>
      <c r="AC1286" s="111"/>
      <c r="AD1286" s="111"/>
      <c r="AE1286" s="111"/>
      <c r="AF1286" s="111"/>
    </row>
    <row r="1287">
      <c r="A1287" s="12">
        <v>1.0</v>
      </c>
      <c r="B1287" s="12">
        <v>0.0</v>
      </c>
      <c r="C1287" s="12">
        <v>0.0</v>
      </c>
      <c r="D1287" s="98" t="s">
        <v>3694</v>
      </c>
      <c r="E1287" s="99">
        <v>44007.0</v>
      </c>
      <c r="F1287" s="100" t="s">
        <v>4923</v>
      </c>
      <c r="G1287" s="112" t="s">
        <v>4924</v>
      </c>
      <c r="H1287" s="116" t="s">
        <v>4925</v>
      </c>
      <c r="I1287" s="103" t="s">
        <v>19</v>
      </c>
      <c r="J1287" s="104" t="s">
        <v>4106</v>
      </c>
      <c r="K1287" s="105" t="s">
        <v>4509</v>
      </c>
      <c r="L1287" s="106" t="s">
        <v>19</v>
      </c>
      <c r="M1287" s="107" t="s">
        <v>4926</v>
      </c>
      <c r="N1287" s="108" t="s">
        <v>19</v>
      </c>
      <c r="O1287" s="109">
        <v>43850.0</v>
      </c>
      <c r="P1287" s="104">
        <v>2018.0</v>
      </c>
      <c r="Q1287" s="113" t="s">
        <v>4192</v>
      </c>
      <c r="R1287" s="111"/>
      <c r="S1287" s="111"/>
      <c r="T1287" s="111"/>
      <c r="U1287" s="111"/>
      <c r="V1287" s="111"/>
      <c r="W1287" s="111"/>
      <c r="X1287" s="111"/>
      <c r="Y1287" s="111"/>
      <c r="Z1287" s="111"/>
      <c r="AA1287" s="111"/>
      <c r="AB1287" s="111"/>
      <c r="AC1287" s="111"/>
      <c r="AD1287" s="111"/>
      <c r="AE1287" s="111"/>
      <c r="AF1287" s="111"/>
    </row>
    <row r="1288">
      <c r="A1288" s="12">
        <v>1.0</v>
      </c>
      <c r="B1288" s="12">
        <v>0.0</v>
      </c>
      <c r="C1288" s="12">
        <v>0.0</v>
      </c>
      <c r="D1288" s="98" t="s">
        <v>3694</v>
      </c>
      <c r="E1288" s="99">
        <v>44007.0</v>
      </c>
      <c r="F1288" s="100" t="s">
        <v>4927</v>
      </c>
      <c r="G1288" s="112" t="s">
        <v>4928</v>
      </c>
      <c r="H1288" s="116" t="s">
        <v>4929</v>
      </c>
      <c r="I1288" s="103" t="s">
        <v>19</v>
      </c>
      <c r="J1288" s="107" t="s">
        <v>4930</v>
      </c>
      <c r="K1288" s="105" t="s">
        <v>3916</v>
      </c>
      <c r="L1288" s="106" t="s">
        <v>19</v>
      </c>
      <c r="M1288" s="104" t="s">
        <v>1532</v>
      </c>
      <c r="N1288" s="108" t="s">
        <v>19</v>
      </c>
      <c r="O1288" s="109">
        <v>43849.0</v>
      </c>
      <c r="P1288" s="104">
        <v>2019.0</v>
      </c>
      <c r="Q1288" s="113" t="s">
        <v>4192</v>
      </c>
      <c r="R1288" s="111"/>
      <c r="S1288" s="111"/>
      <c r="T1288" s="111"/>
      <c r="U1288" s="111"/>
      <c r="V1288" s="111"/>
      <c r="W1288" s="111"/>
      <c r="X1288" s="111"/>
      <c r="Y1288" s="111"/>
      <c r="Z1288" s="111"/>
      <c r="AA1288" s="111"/>
      <c r="AB1288" s="111"/>
      <c r="AC1288" s="111"/>
      <c r="AD1288" s="111"/>
      <c r="AE1288" s="111"/>
      <c r="AF1288" s="111"/>
    </row>
    <row r="1289">
      <c r="A1289" s="12">
        <v>1.0</v>
      </c>
      <c r="B1289" s="12">
        <v>0.0</v>
      </c>
      <c r="C1289" s="12">
        <v>0.0</v>
      </c>
      <c r="D1289" s="98" t="s">
        <v>3840</v>
      </c>
      <c r="E1289" s="99">
        <v>44007.0</v>
      </c>
      <c r="F1289" s="100" t="s">
        <v>4931</v>
      </c>
      <c r="G1289" s="112" t="s">
        <v>4932</v>
      </c>
      <c r="H1289" s="114" t="s">
        <v>4933</v>
      </c>
      <c r="I1289" s="103"/>
      <c r="J1289" s="116" t="s">
        <v>19</v>
      </c>
      <c r="K1289" s="105" t="s">
        <v>1230</v>
      </c>
      <c r="L1289" s="106"/>
      <c r="M1289" s="107" t="s">
        <v>3173</v>
      </c>
      <c r="N1289" s="108" t="s">
        <v>19</v>
      </c>
      <c r="O1289" s="109">
        <v>43931.0</v>
      </c>
      <c r="P1289" s="104" t="s">
        <v>19</v>
      </c>
      <c r="Q1289" s="113" t="s">
        <v>4192</v>
      </c>
      <c r="R1289" s="111"/>
      <c r="S1289" s="111"/>
      <c r="T1289" s="111"/>
      <c r="U1289" s="111"/>
      <c r="V1289" s="111"/>
      <c r="W1289" s="111"/>
      <c r="X1289" s="111"/>
      <c r="Y1289" s="111"/>
      <c r="Z1289" s="111"/>
      <c r="AA1289" s="111"/>
      <c r="AB1289" s="111"/>
      <c r="AC1289" s="111"/>
      <c r="AD1289" s="111"/>
      <c r="AE1289" s="111"/>
      <c r="AF1289" s="111"/>
    </row>
    <row r="1290">
      <c r="A1290" s="12">
        <v>1.0</v>
      </c>
      <c r="B1290" s="12">
        <v>0.0</v>
      </c>
      <c r="C1290" s="12">
        <v>0.0</v>
      </c>
      <c r="D1290" s="98" t="s">
        <v>3840</v>
      </c>
      <c r="E1290" s="99">
        <v>44007.0</v>
      </c>
      <c r="F1290" s="100" t="s">
        <v>4934</v>
      </c>
      <c r="G1290" s="112" t="s">
        <v>4935</v>
      </c>
      <c r="H1290" s="114" t="s">
        <v>4936</v>
      </c>
      <c r="I1290" s="103"/>
      <c r="J1290" s="104" t="s">
        <v>1084</v>
      </c>
      <c r="K1290" s="105" t="s">
        <v>4201</v>
      </c>
      <c r="L1290" s="106"/>
      <c r="M1290" s="107" t="s">
        <v>4937</v>
      </c>
      <c r="N1290" s="108" t="s">
        <v>19</v>
      </c>
      <c r="O1290" s="109">
        <v>43931.0</v>
      </c>
      <c r="P1290" s="104" t="s">
        <v>19</v>
      </c>
      <c r="Q1290" s="113" t="s">
        <v>4192</v>
      </c>
      <c r="R1290" s="111"/>
      <c r="S1290" s="111"/>
      <c r="T1290" s="111"/>
      <c r="U1290" s="111"/>
      <c r="V1290" s="111"/>
      <c r="W1290" s="111"/>
      <c r="X1290" s="111"/>
      <c r="Y1290" s="111"/>
      <c r="Z1290" s="111"/>
      <c r="AA1290" s="111"/>
      <c r="AB1290" s="111"/>
      <c r="AC1290" s="111"/>
      <c r="AD1290" s="111"/>
      <c r="AE1290" s="111"/>
      <c r="AF1290" s="111"/>
    </row>
    <row r="1291">
      <c r="A1291" s="12">
        <v>1.0</v>
      </c>
      <c r="B1291" s="12">
        <v>0.0</v>
      </c>
      <c r="C1291" s="12">
        <v>0.0</v>
      </c>
      <c r="D1291" s="98" t="s">
        <v>3840</v>
      </c>
      <c r="E1291" s="99">
        <v>44007.0</v>
      </c>
      <c r="F1291" s="100" t="s">
        <v>4938</v>
      </c>
      <c r="G1291" s="112" t="s">
        <v>4939</v>
      </c>
      <c r="H1291" s="114" t="s">
        <v>4940</v>
      </c>
      <c r="I1291" s="103"/>
      <c r="J1291" s="104" t="s">
        <v>19</v>
      </c>
      <c r="K1291" s="105" t="s">
        <v>4147</v>
      </c>
      <c r="L1291" s="106"/>
      <c r="M1291" s="107" t="s">
        <v>3173</v>
      </c>
      <c r="N1291" s="108" t="s">
        <v>19</v>
      </c>
      <c r="O1291" s="109">
        <v>43931.0</v>
      </c>
      <c r="P1291" s="104" t="s">
        <v>19</v>
      </c>
      <c r="Q1291" s="113" t="s">
        <v>4192</v>
      </c>
      <c r="R1291" s="111"/>
      <c r="S1291" s="111"/>
      <c r="T1291" s="111"/>
      <c r="U1291" s="111"/>
      <c r="V1291" s="111"/>
      <c r="W1291" s="111"/>
      <c r="X1291" s="111"/>
      <c r="Y1291" s="111"/>
      <c r="Z1291" s="111"/>
      <c r="AA1291" s="111"/>
      <c r="AB1291" s="111"/>
      <c r="AC1291" s="111"/>
      <c r="AD1291" s="111"/>
      <c r="AE1291" s="111"/>
      <c r="AF1291" s="111"/>
    </row>
    <row r="1292">
      <c r="A1292" s="12">
        <v>1.0</v>
      </c>
      <c r="B1292" s="12">
        <v>0.0</v>
      </c>
      <c r="C1292" s="12">
        <v>0.0</v>
      </c>
      <c r="D1292" s="98" t="s">
        <v>3840</v>
      </c>
      <c r="E1292" s="99">
        <v>44007.0</v>
      </c>
      <c r="F1292" s="100" t="s">
        <v>4941</v>
      </c>
      <c r="G1292" s="112" t="s">
        <v>4942</v>
      </c>
      <c r="H1292" s="114" t="s">
        <v>4943</v>
      </c>
      <c r="I1292" s="103"/>
      <c r="J1292" s="104" t="s">
        <v>4591</v>
      </c>
      <c r="K1292" s="105" t="s">
        <v>930</v>
      </c>
      <c r="L1292" s="106"/>
      <c r="M1292" s="107" t="s">
        <v>4944</v>
      </c>
      <c r="N1292" s="108" t="s">
        <v>4945</v>
      </c>
      <c r="O1292" s="109">
        <v>43930.0</v>
      </c>
      <c r="P1292" s="104">
        <v>2011.0</v>
      </c>
      <c r="Q1292" s="113" t="s">
        <v>4192</v>
      </c>
      <c r="R1292" s="111"/>
      <c r="S1292" s="111"/>
      <c r="T1292" s="111"/>
      <c r="U1292" s="111"/>
      <c r="V1292" s="111"/>
      <c r="W1292" s="111"/>
      <c r="X1292" s="111"/>
      <c r="Y1292" s="111"/>
      <c r="Z1292" s="111"/>
      <c r="AA1292" s="111"/>
      <c r="AB1292" s="111"/>
      <c r="AC1292" s="111"/>
      <c r="AD1292" s="111"/>
      <c r="AE1292" s="111"/>
      <c r="AF1292" s="111"/>
    </row>
    <row r="1293">
      <c r="A1293" s="12">
        <v>1.0</v>
      </c>
      <c r="B1293" s="12">
        <v>0.0</v>
      </c>
      <c r="C1293" s="12">
        <v>0.0</v>
      </c>
      <c r="D1293" s="98" t="s">
        <v>3840</v>
      </c>
      <c r="E1293" s="99">
        <v>44007.0</v>
      </c>
      <c r="F1293" s="100" t="s">
        <v>4946</v>
      </c>
      <c r="G1293" s="112" t="s">
        <v>4947</v>
      </c>
      <c r="H1293" s="114" t="s">
        <v>4948</v>
      </c>
      <c r="I1293" s="103"/>
      <c r="J1293" s="104" t="s">
        <v>4551</v>
      </c>
      <c r="K1293" s="105" t="s">
        <v>4225</v>
      </c>
      <c r="L1293" s="106"/>
      <c r="M1293" s="107" t="s">
        <v>4949</v>
      </c>
      <c r="N1293" s="108" t="s">
        <v>4950</v>
      </c>
      <c r="O1293" s="109">
        <v>43930.0</v>
      </c>
      <c r="P1293" s="104">
        <v>2017.0</v>
      </c>
      <c r="Q1293" s="113" t="s">
        <v>4192</v>
      </c>
      <c r="R1293" s="111"/>
      <c r="S1293" s="111"/>
      <c r="T1293" s="111"/>
      <c r="U1293" s="111"/>
      <c r="V1293" s="111"/>
      <c r="W1293" s="111"/>
      <c r="X1293" s="111"/>
      <c r="Y1293" s="111"/>
      <c r="Z1293" s="111"/>
      <c r="AA1293" s="111"/>
      <c r="AB1293" s="111"/>
      <c r="AC1293" s="111"/>
      <c r="AD1293" s="111"/>
      <c r="AE1293" s="111"/>
      <c r="AF1293" s="111"/>
    </row>
    <row r="1294">
      <c r="A1294" s="12">
        <v>1.0</v>
      </c>
      <c r="B1294" s="12">
        <v>0.0</v>
      </c>
      <c r="C1294" s="12">
        <v>0.0</v>
      </c>
      <c r="D1294" s="98" t="s">
        <v>3840</v>
      </c>
      <c r="E1294" s="99">
        <v>44007.0</v>
      </c>
      <c r="F1294" s="100" t="s">
        <v>4951</v>
      </c>
      <c r="G1294" s="112" t="s">
        <v>4952</v>
      </c>
      <c r="H1294" s="114" t="s">
        <v>4953</v>
      </c>
      <c r="I1294" s="103"/>
      <c r="J1294" s="104" t="s">
        <v>4954</v>
      </c>
      <c r="K1294" s="105" t="s">
        <v>862</v>
      </c>
      <c r="L1294" s="106"/>
      <c r="M1294" s="107" t="s">
        <v>4955</v>
      </c>
      <c r="N1294" s="108" t="s">
        <v>19</v>
      </c>
      <c r="O1294" s="109">
        <v>43929.0</v>
      </c>
      <c r="P1294" s="104">
        <v>2016.0</v>
      </c>
      <c r="Q1294" s="113" t="s">
        <v>4192</v>
      </c>
      <c r="R1294" s="111"/>
      <c r="S1294" s="111"/>
      <c r="T1294" s="111"/>
      <c r="U1294" s="111"/>
      <c r="V1294" s="111"/>
      <c r="W1294" s="111"/>
      <c r="X1294" s="111"/>
      <c r="Y1294" s="111"/>
      <c r="Z1294" s="111"/>
      <c r="AA1294" s="111"/>
      <c r="AB1294" s="111"/>
      <c r="AC1294" s="111"/>
      <c r="AD1294" s="111"/>
      <c r="AE1294" s="111"/>
      <c r="AF1294" s="111"/>
    </row>
    <row r="1295">
      <c r="A1295" s="12">
        <v>1.0</v>
      </c>
      <c r="B1295" s="12">
        <v>0.0</v>
      </c>
      <c r="C1295" s="12">
        <v>0.0</v>
      </c>
      <c r="D1295" s="98" t="s">
        <v>3840</v>
      </c>
      <c r="E1295" s="99">
        <v>44007.0</v>
      </c>
      <c r="F1295" s="100" t="s">
        <v>4956</v>
      </c>
      <c r="G1295" s="112" t="s">
        <v>4957</v>
      </c>
      <c r="H1295" s="114" t="s">
        <v>4958</v>
      </c>
      <c r="I1295" s="103"/>
      <c r="J1295" s="104" t="s">
        <v>4959</v>
      </c>
      <c r="K1295" s="105" t="s">
        <v>4960</v>
      </c>
      <c r="L1295" s="106"/>
      <c r="M1295" s="107" t="s">
        <v>4961</v>
      </c>
      <c r="N1295" s="108" t="s">
        <v>4962</v>
      </c>
      <c r="O1295" s="109">
        <v>43929.0</v>
      </c>
      <c r="P1295" s="104">
        <v>2017.0</v>
      </c>
      <c r="Q1295" s="113" t="s">
        <v>4192</v>
      </c>
      <c r="R1295" s="111"/>
      <c r="S1295" s="111"/>
      <c r="T1295" s="111"/>
      <c r="U1295" s="111"/>
      <c r="V1295" s="111"/>
      <c r="W1295" s="111"/>
      <c r="X1295" s="111"/>
      <c r="Y1295" s="111"/>
      <c r="Z1295" s="111"/>
      <c r="AA1295" s="111"/>
      <c r="AB1295" s="111"/>
      <c r="AC1295" s="111"/>
      <c r="AD1295" s="111"/>
      <c r="AE1295" s="111"/>
      <c r="AF1295" s="111"/>
    </row>
    <row r="1296">
      <c r="A1296" s="12">
        <v>1.0</v>
      </c>
      <c r="B1296" s="12">
        <v>0.0</v>
      </c>
      <c r="C1296" s="12">
        <v>0.0</v>
      </c>
      <c r="D1296" s="98" t="s">
        <v>3840</v>
      </c>
      <c r="E1296" s="99">
        <v>44007.0</v>
      </c>
      <c r="F1296" s="100" t="s">
        <v>4963</v>
      </c>
      <c r="G1296" s="112" t="s">
        <v>4964</v>
      </c>
      <c r="H1296" s="114" t="s">
        <v>4965</v>
      </c>
      <c r="I1296" s="103"/>
      <c r="J1296" s="104" t="s">
        <v>19</v>
      </c>
      <c r="K1296" s="105" t="s">
        <v>4147</v>
      </c>
      <c r="L1296" s="106"/>
      <c r="M1296" s="107" t="s">
        <v>3173</v>
      </c>
      <c r="N1296" s="108" t="s">
        <v>19</v>
      </c>
      <c r="O1296" s="109">
        <v>43928.0</v>
      </c>
      <c r="P1296" s="104" t="s">
        <v>19</v>
      </c>
      <c r="Q1296" s="113" t="s">
        <v>4192</v>
      </c>
      <c r="R1296" s="111"/>
      <c r="S1296" s="111"/>
      <c r="T1296" s="111"/>
      <c r="U1296" s="111"/>
      <c r="V1296" s="111"/>
      <c r="W1296" s="111"/>
      <c r="X1296" s="111"/>
      <c r="Y1296" s="111"/>
      <c r="Z1296" s="111"/>
      <c r="AA1296" s="111"/>
      <c r="AB1296" s="111"/>
      <c r="AC1296" s="111"/>
      <c r="AD1296" s="111"/>
      <c r="AE1296" s="111"/>
      <c r="AF1296" s="111"/>
    </row>
    <row r="1297">
      <c r="A1297" s="12">
        <v>1.0</v>
      </c>
      <c r="B1297" s="12">
        <v>0.0</v>
      </c>
      <c r="C1297" s="12">
        <v>0.0</v>
      </c>
      <c r="D1297" s="98" t="s">
        <v>3840</v>
      </c>
      <c r="E1297" s="99">
        <v>44007.0</v>
      </c>
      <c r="F1297" s="100" t="s">
        <v>4966</v>
      </c>
      <c r="G1297" s="112" t="s">
        <v>4967</v>
      </c>
      <c r="H1297" s="114" t="s">
        <v>4968</v>
      </c>
      <c r="I1297" s="103"/>
      <c r="J1297" s="104" t="s">
        <v>1084</v>
      </c>
      <c r="K1297" s="105" t="s">
        <v>4147</v>
      </c>
      <c r="L1297" s="106"/>
      <c r="M1297" s="107" t="s">
        <v>4969</v>
      </c>
      <c r="N1297" s="108" t="s">
        <v>4970</v>
      </c>
      <c r="O1297" s="109">
        <v>43928.0</v>
      </c>
      <c r="P1297" s="104" t="s">
        <v>19</v>
      </c>
      <c r="Q1297" s="113" t="s">
        <v>4192</v>
      </c>
      <c r="R1297" s="111"/>
      <c r="S1297" s="111"/>
      <c r="T1297" s="111"/>
      <c r="U1297" s="111"/>
      <c r="V1297" s="111"/>
      <c r="W1297" s="111"/>
      <c r="X1297" s="111"/>
      <c r="Y1297" s="111"/>
      <c r="Z1297" s="111"/>
      <c r="AA1297" s="111"/>
      <c r="AB1297" s="111"/>
      <c r="AC1297" s="111"/>
      <c r="AD1297" s="111"/>
      <c r="AE1297" s="111"/>
      <c r="AF1297" s="111"/>
    </row>
    <row r="1298">
      <c r="A1298" s="12">
        <v>1.0</v>
      </c>
      <c r="B1298" s="12">
        <v>0.0</v>
      </c>
      <c r="C1298" s="12">
        <v>0.0</v>
      </c>
      <c r="D1298" s="98" t="s">
        <v>3840</v>
      </c>
      <c r="E1298" s="99">
        <v>44007.0</v>
      </c>
      <c r="F1298" s="100" t="s">
        <v>4971</v>
      </c>
      <c r="G1298" s="112" t="s">
        <v>4972</v>
      </c>
      <c r="H1298" s="114" t="s">
        <v>4973</v>
      </c>
      <c r="I1298" s="103"/>
      <c r="J1298" s="104" t="s">
        <v>19</v>
      </c>
      <c r="K1298" s="105" t="s">
        <v>4974</v>
      </c>
      <c r="L1298" s="106"/>
      <c r="M1298" s="107" t="s">
        <v>4975</v>
      </c>
      <c r="N1298" s="108" t="s">
        <v>19</v>
      </c>
      <c r="O1298" s="109">
        <v>43927.0</v>
      </c>
      <c r="P1298" s="104" t="s">
        <v>19</v>
      </c>
      <c r="Q1298" s="113" t="s">
        <v>4192</v>
      </c>
      <c r="R1298" s="111"/>
      <c r="S1298" s="111"/>
      <c r="T1298" s="111"/>
      <c r="U1298" s="111"/>
      <c r="V1298" s="111"/>
      <c r="W1298" s="111"/>
      <c r="X1298" s="111"/>
      <c r="Y1298" s="111"/>
      <c r="Z1298" s="111"/>
      <c r="AA1298" s="111"/>
      <c r="AB1298" s="111"/>
      <c r="AC1298" s="111"/>
      <c r="AD1298" s="111"/>
      <c r="AE1298" s="111"/>
      <c r="AF1298" s="111"/>
    </row>
    <row r="1299">
      <c r="A1299" s="12">
        <v>1.0</v>
      </c>
      <c r="B1299" s="12">
        <v>0.0</v>
      </c>
      <c r="C1299" s="12">
        <v>0.0</v>
      </c>
      <c r="D1299" s="98" t="s">
        <v>3840</v>
      </c>
      <c r="E1299" s="99">
        <v>44007.0</v>
      </c>
      <c r="F1299" s="100" t="s">
        <v>4976</v>
      </c>
      <c r="G1299" s="112" t="s">
        <v>4977</v>
      </c>
      <c r="H1299" s="114" t="s">
        <v>4978</v>
      </c>
      <c r="I1299" s="103"/>
      <c r="J1299" s="104" t="s">
        <v>19</v>
      </c>
      <c r="K1299" s="105" t="s">
        <v>4147</v>
      </c>
      <c r="L1299" s="106"/>
      <c r="M1299" s="107" t="s">
        <v>4979</v>
      </c>
      <c r="N1299" s="108" t="s">
        <v>19</v>
      </c>
      <c r="O1299" s="109">
        <v>43927.0</v>
      </c>
      <c r="P1299" s="104">
        <v>2015.0</v>
      </c>
      <c r="Q1299" s="113" t="s">
        <v>4192</v>
      </c>
      <c r="R1299" s="111"/>
      <c r="S1299" s="111"/>
      <c r="T1299" s="111"/>
      <c r="U1299" s="111"/>
      <c r="V1299" s="111"/>
      <c r="W1299" s="111"/>
      <c r="X1299" s="111"/>
      <c r="Y1299" s="111"/>
      <c r="Z1299" s="111"/>
      <c r="AA1299" s="111"/>
      <c r="AB1299" s="111"/>
      <c r="AC1299" s="111"/>
      <c r="AD1299" s="111"/>
      <c r="AE1299" s="111"/>
      <c r="AF1299" s="111"/>
    </row>
    <row r="1300">
      <c r="A1300" s="12">
        <v>1.0</v>
      </c>
      <c r="B1300" s="12">
        <v>0.0</v>
      </c>
      <c r="C1300" s="12">
        <v>0.0</v>
      </c>
      <c r="D1300" s="98" t="s">
        <v>3840</v>
      </c>
      <c r="E1300" s="99">
        <v>44007.0</v>
      </c>
      <c r="F1300" s="100" t="s">
        <v>4980</v>
      </c>
      <c r="G1300" s="112" t="s">
        <v>4981</v>
      </c>
      <c r="H1300" s="114" t="s">
        <v>4982</v>
      </c>
      <c r="I1300" s="103"/>
      <c r="J1300" s="104" t="s">
        <v>19</v>
      </c>
      <c r="K1300" s="105" t="s">
        <v>4680</v>
      </c>
      <c r="L1300" s="106"/>
      <c r="M1300" s="107" t="s">
        <v>3173</v>
      </c>
      <c r="N1300" s="108" t="s">
        <v>19</v>
      </c>
      <c r="O1300" s="109">
        <v>43925.0</v>
      </c>
      <c r="P1300" s="104" t="s">
        <v>19</v>
      </c>
      <c r="Q1300" s="113" t="s">
        <v>4192</v>
      </c>
      <c r="R1300" s="111"/>
      <c r="S1300" s="111"/>
      <c r="T1300" s="111"/>
      <c r="U1300" s="111"/>
      <c r="V1300" s="111"/>
      <c r="W1300" s="111"/>
      <c r="X1300" s="111"/>
      <c r="Y1300" s="111"/>
      <c r="Z1300" s="111"/>
      <c r="AA1300" s="111"/>
      <c r="AB1300" s="111"/>
      <c r="AC1300" s="111"/>
      <c r="AD1300" s="111"/>
      <c r="AE1300" s="111"/>
      <c r="AF1300" s="111"/>
    </row>
    <row r="1301">
      <c r="A1301" s="12">
        <v>1.0</v>
      </c>
      <c r="B1301" s="12">
        <v>0.0</v>
      </c>
      <c r="C1301" s="12">
        <v>0.0</v>
      </c>
      <c r="D1301" s="98" t="s">
        <v>3840</v>
      </c>
      <c r="E1301" s="99">
        <v>44007.0</v>
      </c>
      <c r="F1301" s="100" t="s">
        <v>4983</v>
      </c>
      <c r="G1301" s="112" t="s">
        <v>4984</v>
      </c>
      <c r="H1301" s="114" t="s">
        <v>4985</v>
      </c>
      <c r="I1301" s="103"/>
      <c r="J1301" s="104" t="s">
        <v>19</v>
      </c>
      <c r="K1301" s="105" t="s">
        <v>181</v>
      </c>
      <c r="L1301" s="106"/>
      <c r="M1301" s="107" t="s">
        <v>3173</v>
      </c>
      <c r="N1301" s="108" t="s">
        <v>19</v>
      </c>
      <c r="O1301" s="109">
        <v>43925.0</v>
      </c>
      <c r="P1301" s="104">
        <v>2019.0</v>
      </c>
      <c r="Q1301" s="113" t="s">
        <v>4192</v>
      </c>
      <c r="R1301" s="111"/>
      <c r="S1301" s="111"/>
      <c r="T1301" s="111"/>
      <c r="U1301" s="111"/>
      <c r="V1301" s="111"/>
      <c r="W1301" s="111"/>
      <c r="X1301" s="111"/>
      <c r="Y1301" s="111"/>
      <c r="Z1301" s="111"/>
      <c r="AA1301" s="111"/>
      <c r="AB1301" s="111"/>
      <c r="AC1301" s="111"/>
      <c r="AD1301" s="111"/>
      <c r="AE1301" s="111"/>
      <c r="AF1301" s="111"/>
    </row>
    <row r="1302">
      <c r="A1302" s="12">
        <v>1.0</v>
      </c>
      <c r="B1302" s="12">
        <v>0.0</v>
      </c>
      <c r="C1302" s="12">
        <v>0.0</v>
      </c>
      <c r="D1302" s="98" t="s">
        <v>3840</v>
      </c>
      <c r="E1302" s="99">
        <v>44007.0</v>
      </c>
      <c r="F1302" s="100" t="s">
        <v>4986</v>
      </c>
      <c r="G1302" s="112" t="s">
        <v>4987</v>
      </c>
      <c r="H1302" s="114" t="s">
        <v>4988</v>
      </c>
      <c r="I1302" s="103"/>
      <c r="J1302" s="104" t="s">
        <v>19</v>
      </c>
      <c r="K1302" s="105" t="s">
        <v>4989</v>
      </c>
      <c r="L1302" s="106"/>
      <c r="M1302" s="107" t="s">
        <v>4990</v>
      </c>
      <c r="N1302" s="108" t="s">
        <v>19</v>
      </c>
      <c r="O1302" s="109">
        <v>43925.0</v>
      </c>
      <c r="P1302" s="104" t="s">
        <v>19</v>
      </c>
      <c r="Q1302" s="113" t="s">
        <v>4192</v>
      </c>
      <c r="R1302" s="111"/>
      <c r="S1302" s="111"/>
      <c r="T1302" s="111"/>
      <c r="U1302" s="111"/>
      <c r="V1302" s="111"/>
      <c r="W1302" s="111"/>
      <c r="X1302" s="111"/>
      <c r="Y1302" s="111"/>
      <c r="Z1302" s="111"/>
      <c r="AA1302" s="111"/>
      <c r="AB1302" s="111"/>
      <c r="AC1302" s="111"/>
      <c r="AD1302" s="111"/>
      <c r="AE1302" s="111"/>
      <c r="AF1302" s="111"/>
    </row>
    <row r="1303">
      <c r="A1303" s="12">
        <v>1.0</v>
      </c>
      <c r="B1303" s="12">
        <v>0.0</v>
      </c>
      <c r="C1303" s="12">
        <v>0.0</v>
      </c>
      <c r="D1303" s="98" t="s">
        <v>3840</v>
      </c>
      <c r="E1303" s="99">
        <v>44007.0</v>
      </c>
      <c r="F1303" s="100" t="s">
        <v>4991</v>
      </c>
      <c r="G1303" s="112" t="s">
        <v>4992</v>
      </c>
      <c r="H1303" s="114" t="s">
        <v>4993</v>
      </c>
      <c r="I1303" s="103"/>
      <c r="J1303" s="104" t="s">
        <v>1084</v>
      </c>
      <c r="K1303" s="105" t="s">
        <v>4647</v>
      </c>
      <c r="L1303" s="106"/>
      <c r="M1303" s="107" t="s">
        <v>4994</v>
      </c>
      <c r="N1303" s="108" t="s">
        <v>19</v>
      </c>
      <c r="O1303" s="109">
        <v>43924.0</v>
      </c>
      <c r="P1303" s="104" t="s">
        <v>19</v>
      </c>
      <c r="Q1303" s="113" t="s">
        <v>4192</v>
      </c>
      <c r="R1303" s="111"/>
      <c r="S1303" s="111"/>
      <c r="T1303" s="111"/>
      <c r="U1303" s="111"/>
      <c r="V1303" s="111"/>
      <c r="W1303" s="111"/>
      <c r="X1303" s="111"/>
      <c r="Y1303" s="111"/>
      <c r="Z1303" s="111"/>
      <c r="AA1303" s="111"/>
      <c r="AB1303" s="111"/>
      <c r="AC1303" s="111"/>
      <c r="AD1303" s="111"/>
      <c r="AE1303" s="111"/>
      <c r="AF1303" s="111"/>
    </row>
    <row r="1304">
      <c r="A1304" s="12">
        <v>1.0</v>
      </c>
      <c r="B1304" s="12">
        <v>0.0</v>
      </c>
      <c r="C1304" s="12">
        <v>0.0</v>
      </c>
      <c r="D1304" s="98" t="s">
        <v>3840</v>
      </c>
      <c r="E1304" s="99">
        <v>44007.0</v>
      </c>
      <c r="F1304" s="100" t="s">
        <v>4995</v>
      </c>
      <c r="G1304" s="112" t="s">
        <v>4996</v>
      </c>
      <c r="H1304" s="114" t="s">
        <v>4997</v>
      </c>
      <c r="I1304" s="103"/>
      <c r="J1304" s="104" t="s">
        <v>19</v>
      </c>
      <c r="K1304" s="105" t="s">
        <v>1230</v>
      </c>
      <c r="L1304" s="106"/>
      <c r="M1304" s="107" t="s">
        <v>4998</v>
      </c>
      <c r="N1304" s="108" t="s">
        <v>19</v>
      </c>
      <c r="O1304" s="109">
        <v>43924.0</v>
      </c>
      <c r="P1304" s="104" t="s">
        <v>19</v>
      </c>
      <c r="Q1304" s="113" t="s">
        <v>4192</v>
      </c>
      <c r="R1304" s="111"/>
      <c r="S1304" s="111"/>
      <c r="T1304" s="111"/>
      <c r="U1304" s="111"/>
      <c r="V1304" s="111"/>
      <c r="W1304" s="111"/>
      <c r="X1304" s="111"/>
      <c r="Y1304" s="111"/>
      <c r="Z1304" s="111"/>
      <c r="AA1304" s="111"/>
      <c r="AB1304" s="111"/>
      <c r="AC1304" s="111"/>
      <c r="AD1304" s="111"/>
      <c r="AE1304" s="111"/>
      <c r="AF1304" s="111"/>
    </row>
    <row r="1305">
      <c r="A1305" s="12">
        <v>1.0</v>
      </c>
      <c r="B1305" s="12">
        <v>0.0</v>
      </c>
      <c r="C1305" s="12">
        <v>0.0</v>
      </c>
      <c r="D1305" s="98" t="s">
        <v>3840</v>
      </c>
      <c r="E1305" s="99">
        <v>44007.0</v>
      </c>
      <c r="F1305" s="100" t="s">
        <v>3702</v>
      </c>
      <c r="G1305" s="112" t="s">
        <v>4999</v>
      </c>
      <c r="H1305" s="114" t="s">
        <v>3704</v>
      </c>
      <c r="I1305" s="103"/>
      <c r="J1305" s="104" t="s">
        <v>5000</v>
      </c>
      <c r="K1305" s="105" t="s">
        <v>181</v>
      </c>
      <c r="L1305" s="106"/>
      <c r="M1305" s="107" t="s">
        <v>5001</v>
      </c>
      <c r="N1305" s="108" t="s">
        <v>19</v>
      </c>
      <c r="O1305" s="109">
        <v>43924.0</v>
      </c>
      <c r="P1305" s="104">
        <v>2017.0</v>
      </c>
      <c r="Q1305" s="113" t="s">
        <v>4192</v>
      </c>
      <c r="R1305" s="111"/>
      <c r="S1305" s="111"/>
      <c r="T1305" s="111"/>
      <c r="U1305" s="111"/>
      <c r="V1305" s="111"/>
      <c r="W1305" s="111"/>
      <c r="X1305" s="111"/>
      <c r="Y1305" s="111"/>
      <c r="Z1305" s="111"/>
      <c r="AA1305" s="111"/>
      <c r="AB1305" s="111"/>
      <c r="AC1305" s="111"/>
      <c r="AD1305" s="111"/>
      <c r="AE1305" s="111"/>
      <c r="AF1305" s="111"/>
    </row>
    <row r="1306">
      <c r="A1306" s="12">
        <v>1.0</v>
      </c>
      <c r="B1306" s="12">
        <v>0.0</v>
      </c>
      <c r="C1306" s="12">
        <v>0.0</v>
      </c>
      <c r="D1306" s="98" t="s">
        <v>3840</v>
      </c>
      <c r="E1306" s="99">
        <v>44007.0</v>
      </c>
      <c r="F1306" s="100" t="s">
        <v>3709</v>
      </c>
      <c r="G1306" s="112" t="s">
        <v>5002</v>
      </c>
      <c r="H1306" s="114" t="s">
        <v>3711</v>
      </c>
      <c r="I1306" s="103"/>
      <c r="J1306" s="104" t="s">
        <v>5003</v>
      </c>
      <c r="K1306" s="105" t="s">
        <v>4628</v>
      </c>
      <c r="L1306" s="106"/>
      <c r="M1306" s="107" t="s">
        <v>19</v>
      </c>
      <c r="N1306" s="108" t="s">
        <v>5004</v>
      </c>
      <c r="O1306" s="109">
        <v>43923.0</v>
      </c>
      <c r="P1306" s="104">
        <v>2016.0</v>
      </c>
      <c r="Q1306" s="113" t="s">
        <v>4192</v>
      </c>
      <c r="R1306" s="111"/>
      <c r="S1306" s="111"/>
      <c r="T1306" s="111"/>
      <c r="U1306" s="111"/>
      <c r="V1306" s="111"/>
      <c r="W1306" s="111"/>
      <c r="X1306" s="111"/>
      <c r="Y1306" s="111"/>
      <c r="Z1306" s="111"/>
      <c r="AA1306" s="111"/>
      <c r="AB1306" s="111"/>
      <c r="AC1306" s="111"/>
      <c r="AD1306" s="111"/>
      <c r="AE1306" s="111"/>
      <c r="AF1306" s="111"/>
    </row>
    <row r="1307">
      <c r="A1307" s="12">
        <v>1.0</v>
      </c>
      <c r="B1307" s="12">
        <v>0.0</v>
      </c>
      <c r="C1307" s="12">
        <v>0.0</v>
      </c>
      <c r="D1307" s="98" t="s">
        <v>3840</v>
      </c>
      <c r="E1307" s="99">
        <v>44007.0</v>
      </c>
      <c r="F1307" s="100" t="s">
        <v>5005</v>
      </c>
      <c r="G1307" s="112" t="s">
        <v>5006</v>
      </c>
      <c r="H1307" s="114" t="s">
        <v>5007</v>
      </c>
      <c r="I1307" s="103"/>
      <c r="J1307" s="104"/>
      <c r="K1307" s="105" t="s">
        <v>4225</v>
      </c>
      <c r="L1307" s="106"/>
      <c r="M1307" s="107"/>
      <c r="N1307" s="108"/>
      <c r="O1307" s="109">
        <v>43923.0</v>
      </c>
      <c r="P1307" s="104">
        <v>2019.0</v>
      </c>
      <c r="Q1307" s="113" t="s">
        <v>4192</v>
      </c>
      <c r="R1307" s="111"/>
      <c r="S1307" s="111"/>
      <c r="T1307" s="111"/>
      <c r="U1307" s="111"/>
      <c r="V1307" s="111"/>
      <c r="W1307" s="111"/>
      <c r="X1307" s="111"/>
      <c r="Y1307" s="111"/>
      <c r="Z1307" s="111"/>
      <c r="AA1307" s="111"/>
      <c r="AB1307" s="111"/>
      <c r="AC1307" s="111"/>
      <c r="AD1307" s="111"/>
      <c r="AE1307" s="111"/>
      <c r="AF1307" s="111"/>
    </row>
    <row r="1308">
      <c r="A1308" s="12">
        <v>1.0</v>
      </c>
      <c r="B1308" s="12">
        <v>0.0</v>
      </c>
      <c r="C1308" s="12">
        <v>0.0</v>
      </c>
      <c r="D1308" s="98" t="s">
        <v>3840</v>
      </c>
      <c r="E1308" s="99">
        <v>44007.0</v>
      </c>
      <c r="F1308" s="100" t="s">
        <v>5008</v>
      </c>
      <c r="G1308" s="112" t="s">
        <v>5009</v>
      </c>
      <c r="H1308" s="114" t="s">
        <v>5010</v>
      </c>
      <c r="I1308" s="103"/>
      <c r="J1308" s="104" t="s">
        <v>19</v>
      </c>
      <c r="K1308" s="105" t="s">
        <v>930</v>
      </c>
      <c r="L1308" s="106"/>
      <c r="M1308" s="107" t="s">
        <v>3173</v>
      </c>
      <c r="N1308" s="108" t="s">
        <v>19</v>
      </c>
      <c r="O1308" s="109">
        <v>43923.0</v>
      </c>
      <c r="P1308" s="104" t="s">
        <v>19</v>
      </c>
      <c r="Q1308" s="113" t="s">
        <v>4192</v>
      </c>
      <c r="R1308" s="111"/>
      <c r="S1308" s="111"/>
      <c r="T1308" s="111"/>
      <c r="U1308" s="111"/>
      <c r="V1308" s="111"/>
      <c r="W1308" s="111"/>
      <c r="X1308" s="111"/>
      <c r="Y1308" s="111"/>
      <c r="Z1308" s="111"/>
      <c r="AA1308" s="111"/>
      <c r="AB1308" s="111"/>
      <c r="AC1308" s="111"/>
      <c r="AD1308" s="111"/>
      <c r="AE1308" s="111"/>
      <c r="AF1308" s="111"/>
    </row>
    <row r="1309">
      <c r="A1309" s="12">
        <v>1.0</v>
      </c>
      <c r="B1309" s="12">
        <v>0.0</v>
      </c>
      <c r="C1309" s="12">
        <v>0.0</v>
      </c>
      <c r="D1309" s="98" t="s">
        <v>3840</v>
      </c>
      <c r="E1309" s="99">
        <v>44007.0</v>
      </c>
      <c r="F1309" s="100" t="s">
        <v>5011</v>
      </c>
      <c r="G1309" s="112" t="s">
        <v>5012</v>
      </c>
      <c r="H1309" s="114" t="s">
        <v>5013</v>
      </c>
      <c r="I1309" s="103"/>
      <c r="J1309" s="104" t="s">
        <v>19</v>
      </c>
      <c r="K1309" s="105" t="s">
        <v>181</v>
      </c>
      <c r="L1309" s="106"/>
      <c r="M1309" s="107" t="s">
        <v>19</v>
      </c>
      <c r="N1309" s="108" t="s">
        <v>19</v>
      </c>
      <c r="O1309" s="109">
        <v>43923.0</v>
      </c>
      <c r="P1309" s="104" t="s">
        <v>19</v>
      </c>
      <c r="Q1309" s="113" t="s">
        <v>4192</v>
      </c>
      <c r="R1309" s="111"/>
      <c r="S1309" s="111"/>
      <c r="T1309" s="111"/>
      <c r="U1309" s="111"/>
      <c r="V1309" s="111"/>
      <c r="W1309" s="111"/>
      <c r="X1309" s="111"/>
      <c r="Y1309" s="111"/>
      <c r="Z1309" s="111"/>
      <c r="AA1309" s="111"/>
      <c r="AB1309" s="111"/>
      <c r="AC1309" s="111"/>
      <c r="AD1309" s="111"/>
      <c r="AE1309" s="111"/>
      <c r="AF1309" s="111"/>
    </row>
    <row r="1310">
      <c r="A1310" s="12">
        <v>1.0</v>
      </c>
      <c r="B1310" s="12">
        <v>0.0</v>
      </c>
      <c r="C1310" s="12">
        <v>0.0</v>
      </c>
      <c r="D1310" s="98" t="s">
        <v>3840</v>
      </c>
      <c r="E1310" s="99">
        <v>44007.0</v>
      </c>
      <c r="F1310" s="100" t="s">
        <v>5014</v>
      </c>
      <c r="G1310" s="112" t="s">
        <v>5015</v>
      </c>
      <c r="H1310" s="114" t="s">
        <v>5016</v>
      </c>
      <c r="I1310" s="103"/>
      <c r="J1310" s="104" t="s">
        <v>19</v>
      </c>
      <c r="K1310" s="105" t="s">
        <v>4201</v>
      </c>
      <c r="L1310" s="106"/>
      <c r="M1310" s="107" t="s">
        <v>19</v>
      </c>
      <c r="N1310" s="108" t="s">
        <v>19</v>
      </c>
      <c r="O1310" s="109">
        <v>43922.0</v>
      </c>
      <c r="P1310" s="104" t="s">
        <v>19</v>
      </c>
      <c r="Q1310" s="113" t="s">
        <v>4192</v>
      </c>
      <c r="R1310" s="111"/>
      <c r="S1310" s="111"/>
      <c r="T1310" s="111"/>
      <c r="U1310" s="111"/>
      <c r="V1310" s="111"/>
      <c r="W1310" s="111"/>
      <c r="X1310" s="111"/>
      <c r="Y1310" s="111"/>
      <c r="Z1310" s="111"/>
      <c r="AA1310" s="111"/>
      <c r="AB1310" s="111"/>
      <c r="AC1310" s="111"/>
      <c r="AD1310" s="111"/>
      <c r="AE1310" s="111"/>
      <c r="AF1310" s="111"/>
    </row>
    <row r="1311">
      <c r="A1311" s="12">
        <v>1.0</v>
      </c>
      <c r="B1311" s="12">
        <v>0.0</v>
      </c>
      <c r="C1311" s="12">
        <v>0.0</v>
      </c>
      <c r="D1311" s="98" t="s">
        <v>3840</v>
      </c>
      <c r="E1311" s="99">
        <v>44007.0</v>
      </c>
      <c r="F1311" s="100" t="s">
        <v>5017</v>
      </c>
      <c r="G1311" s="112" t="s">
        <v>5018</v>
      </c>
      <c r="H1311" s="114" t="s">
        <v>5019</v>
      </c>
      <c r="I1311" s="103"/>
      <c r="J1311" s="104" t="s">
        <v>19</v>
      </c>
      <c r="K1311" s="105" t="s">
        <v>325</v>
      </c>
      <c r="L1311" s="106"/>
      <c r="M1311" s="107" t="s">
        <v>5020</v>
      </c>
      <c r="N1311" s="108" t="s">
        <v>19</v>
      </c>
      <c r="O1311" s="109">
        <v>43922.0</v>
      </c>
      <c r="P1311" s="104" t="s">
        <v>19</v>
      </c>
      <c r="Q1311" s="113" t="s">
        <v>4192</v>
      </c>
      <c r="R1311" s="111"/>
      <c r="S1311" s="111"/>
      <c r="T1311" s="111"/>
      <c r="U1311" s="111"/>
      <c r="V1311" s="111"/>
      <c r="W1311" s="111"/>
      <c r="X1311" s="111"/>
      <c r="Y1311" s="111"/>
      <c r="Z1311" s="111"/>
      <c r="AA1311" s="111"/>
      <c r="AB1311" s="111"/>
      <c r="AC1311" s="111"/>
      <c r="AD1311" s="111"/>
      <c r="AE1311" s="111"/>
      <c r="AF1311" s="111"/>
    </row>
    <row r="1312">
      <c r="A1312" s="12">
        <v>1.0</v>
      </c>
      <c r="B1312" s="12">
        <v>0.0</v>
      </c>
      <c r="C1312" s="12">
        <v>0.0</v>
      </c>
      <c r="D1312" s="98" t="s">
        <v>3840</v>
      </c>
      <c r="E1312" s="99">
        <v>44007.0</v>
      </c>
      <c r="F1312" s="100" t="s">
        <v>5021</v>
      </c>
      <c r="G1312" s="112" t="s">
        <v>5022</v>
      </c>
      <c r="H1312" s="114" t="s">
        <v>5023</v>
      </c>
      <c r="I1312" s="103"/>
      <c r="J1312" s="104" t="s">
        <v>5024</v>
      </c>
      <c r="K1312" s="105" t="s">
        <v>4759</v>
      </c>
      <c r="L1312" s="106"/>
      <c r="M1312" s="107" t="s">
        <v>5025</v>
      </c>
      <c r="N1312" s="108" t="s">
        <v>5026</v>
      </c>
      <c r="O1312" s="109">
        <v>43921.0</v>
      </c>
      <c r="P1312" s="104">
        <v>2016.0</v>
      </c>
      <c r="Q1312" s="113" t="s">
        <v>4192</v>
      </c>
      <c r="R1312" s="111"/>
      <c r="S1312" s="111"/>
      <c r="T1312" s="111"/>
      <c r="U1312" s="111"/>
      <c r="V1312" s="111"/>
      <c r="W1312" s="111"/>
      <c r="X1312" s="111"/>
      <c r="Y1312" s="111"/>
      <c r="Z1312" s="111"/>
      <c r="AA1312" s="111"/>
      <c r="AB1312" s="111"/>
      <c r="AC1312" s="111"/>
      <c r="AD1312" s="111"/>
      <c r="AE1312" s="111"/>
      <c r="AF1312" s="111"/>
    </row>
    <row r="1313">
      <c r="A1313" s="12">
        <v>1.0</v>
      </c>
      <c r="B1313" s="12">
        <v>0.0</v>
      </c>
      <c r="C1313" s="12">
        <v>0.0</v>
      </c>
      <c r="D1313" s="98" t="s">
        <v>3840</v>
      </c>
      <c r="E1313" s="99">
        <v>44007.0</v>
      </c>
      <c r="F1313" s="100" t="s">
        <v>5027</v>
      </c>
      <c r="G1313" s="112" t="s">
        <v>5028</v>
      </c>
      <c r="H1313" s="114" t="s">
        <v>5029</v>
      </c>
      <c r="I1313" s="103"/>
      <c r="J1313" s="104" t="s">
        <v>19</v>
      </c>
      <c r="K1313" s="105" t="s">
        <v>4225</v>
      </c>
      <c r="L1313" s="106"/>
      <c r="M1313" s="107" t="s">
        <v>5030</v>
      </c>
      <c r="N1313" s="108" t="s">
        <v>19</v>
      </c>
      <c r="O1313" s="109">
        <v>43921.0</v>
      </c>
      <c r="P1313" s="104">
        <v>2014.0</v>
      </c>
      <c r="Q1313" s="113" t="s">
        <v>4192</v>
      </c>
      <c r="R1313" s="111"/>
      <c r="S1313" s="111"/>
      <c r="T1313" s="111"/>
      <c r="U1313" s="111"/>
      <c r="V1313" s="111"/>
      <c r="W1313" s="111"/>
      <c r="X1313" s="111"/>
      <c r="Y1313" s="111"/>
      <c r="Z1313" s="111"/>
      <c r="AA1313" s="111"/>
      <c r="AB1313" s="111"/>
      <c r="AC1313" s="111"/>
      <c r="AD1313" s="111"/>
      <c r="AE1313" s="111"/>
      <c r="AF1313" s="111"/>
    </row>
    <row r="1314">
      <c r="A1314" s="12">
        <v>1.0</v>
      </c>
      <c r="B1314" s="12">
        <v>0.0</v>
      </c>
      <c r="C1314" s="12">
        <v>0.0</v>
      </c>
      <c r="D1314" s="98" t="s">
        <v>3840</v>
      </c>
      <c r="E1314" s="99">
        <v>44007.0</v>
      </c>
      <c r="F1314" s="100" t="s">
        <v>5031</v>
      </c>
      <c r="G1314" s="112" t="s">
        <v>5032</v>
      </c>
      <c r="H1314" s="114" t="s">
        <v>5033</v>
      </c>
      <c r="I1314" s="103"/>
      <c r="J1314" s="104" t="s">
        <v>19</v>
      </c>
      <c r="K1314" s="105" t="s">
        <v>1741</v>
      </c>
      <c r="L1314" s="106"/>
      <c r="M1314" s="107" t="s">
        <v>3173</v>
      </c>
      <c r="N1314" s="108" t="s">
        <v>19</v>
      </c>
      <c r="O1314" s="109">
        <v>43921.0</v>
      </c>
      <c r="P1314" s="104" t="s">
        <v>19</v>
      </c>
      <c r="Q1314" s="113" t="s">
        <v>4192</v>
      </c>
      <c r="R1314" s="111"/>
      <c r="S1314" s="111"/>
      <c r="T1314" s="111"/>
      <c r="U1314" s="111"/>
      <c r="V1314" s="111"/>
      <c r="W1314" s="111"/>
      <c r="X1314" s="111"/>
      <c r="Y1314" s="111"/>
      <c r="Z1314" s="111"/>
      <c r="AA1314" s="111"/>
      <c r="AB1314" s="111"/>
      <c r="AC1314" s="111"/>
      <c r="AD1314" s="111"/>
      <c r="AE1314" s="111"/>
      <c r="AF1314" s="111"/>
    </row>
    <row r="1315">
      <c r="A1315" s="12">
        <v>1.0</v>
      </c>
      <c r="B1315" s="12">
        <v>0.0</v>
      </c>
      <c r="C1315" s="12">
        <v>0.0</v>
      </c>
      <c r="D1315" s="98" t="s">
        <v>3840</v>
      </c>
      <c r="E1315" s="99">
        <v>44007.0</v>
      </c>
      <c r="F1315" s="100" t="s">
        <v>5034</v>
      </c>
      <c r="G1315" s="112" t="s">
        <v>5035</v>
      </c>
      <c r="H1315" s="114" t="s">
        <v>5036</v>
      </c>
      <c r="I1315" s="103"/>
      <c r="J1315" s="104" t="s">
        <v>5037</v>
      </c>
      <c r="K1315" s="105" t="s">
        <v>5038</v>
      </c>
      <c r="L1315" s="106"/>
      <c r="M1315" s="107" t="s">
        <v>5039</v>
      </c>
      <c r="N1315" s="108" t="s">
        <v>19</v>
      </c>
      <c r="O1315" s="109">
        <v>43921.0</v>
      </c>
      <c r="P1315" s="104" t="s">
        <v>19</v>
      </c>
      <c r="Q1315" s="113" t="s">
        <v>4192</v>
      </c>
      <c r="R1315" s="111"/>
      <c r="S1315" s="111"/>
      <c r="T1315" s="111"/>
      <c r="U1315" s="111"/>
      <c r="V1315" s="111"/>
      <c r="W1315" s="111"/>
      <c r="X1315" s="111"/>
      <c r="Y1315" s="111"/>
      <c r="Z1315" s="111"/>
      <c r="AA1315" s="111"/>
      <c r="AB1315" s="111"/>
      <c r="AC1315" s="111"/>
      <c r="AD1315" s="111"/>
      <c r="AE1315" s="111"/>
      <c r="AF1315" s="111"/>
    </row>
    <row r="1316">
      <c r="A1316" s="12">
        <v>1.0</v>
      </c>
      <c r="B1316" s="12">
        <v>0.0</v>
      </c>
      <c r="C1316" s="12">
        <v>0.0</v>
      </c>
      <c r="D1316" s="98" t="s">
        <v>3840</v>
      </c>
      <c r="E1316" s="99">
        <v>44007.0</v>
      </c>
      <c r="F1316" s="100" t="s">
        <v>5040</v>
      </c>
      <c r="G1316" s="112" t="s">
        <v>5041</v>
      </c>
      <c r="H1316" s="114" t="s">
        <v>5042</v>
      </c>
      <c r="I1316" s="103"/>
      <c r="J1316" s="104" t="s">
        <v>19</v>
      </c>
      <c r="K1316" s="105" t="s">
        <v>930</v>
      </c>
      <c r="L1316" s="106"/>
      <c r="M1316" s="107" t="s">
        <v>3173</v>
      </c>
      <c r="N1316" s="108" t="s">
        <v>19</v>
      </c>
      <c r="O1316" s="109">
        <v>43920.0</v>
      </c>
      <c r="P1316" s="104" t="s">
        <v>19</v>
      </c>
      <c r="Q1316" s="113" t="s">
        <v>4192</v>
      </c>
      <c r="R1316" s="111"/>
      <c r="S1316" s="111"/>
      <c r="T1316" s="111"/>
      <c r="U1316" s="111"/>
      <c r="V1316" s="111"/>
      <c r="W1316" s="111"/>
      <c r="X1316" s="111"/>
      <c r="Y1316" s="111"/>
      <c r="Z1316" s="111"/>
      <c r="AA1316" s="111"/>
      <c r="AB1316" s="111"/>
      <c r="AC1316" s="111"/>
      <c r="AD1316" s="111"/>
      <c r="AE1316" s="111"/>
      <c r="AF1316" s="111"/>
    </row>
    <row r="1317">
      <c r="A1317" s="12">
        <v>1.0</v>
      </c>
      <c r="B1317" s="12">
        <v>0.0</v>
      </c>
      <c r="C1317" s="12">
        <v>0.0</v>
      </c>
      <c r="D1317" s="98" t="s">
        <v>3840</v>
      </c>
      <c r="E1317" s="99">
        <v>44007.0</v>
      </c>
      <c r="F1317" s="100" t="s">
        <v>5043</v>
      </c>
      <c r="G1317" s="112" t="s">
        <v>5044</v>
      </c>
      <c r="H1317" s="114" t="s">
        <v>5045</v>
      </c>
      <c r="I1317" s="103"/>
      <c r="J1317" s="104" t="s">
        <v>5046</v>
      </c>
      <c r="K1317" s="105" t="s">
        <v>5047</v>
      </c>
      <c r="L1317" s="106"/>
      <c r="M1317" s="107" t="s">
        <v>5048</v>
      </c>
      <c r="N1317" s="108"/>
      <c r="O1317" s="109">
        <v>43920.0</v>
      </c>
      <c r="P1317" s="104" t="s">
        <v>19</v>
      </c>
      <c r="Q1317" s="113" t="s">
        <v>4192</v>
      </c>
      <c r="R1317" s="111"/>
      <c r="S1317" s="111"/>
      <c r="T1317" s="111"/>
      <c r="U1317" s="111"/>
      <c r="V1317" s="111"/>
      <c r="W1317" s="111"/>
      <c r="X1317" s="111"/>
      <c r="Y1317" s="111"/>
      <c r="Z1317" s="111"/>
      <c r="AA1317" s="111"/>
      <c r="AB1317" s="111"/>
      <c r="AC1317" s="111"/>
      <c r="AD1317" s="111"/>
      <c r="AE1317" s="111"/>
      <c r="AF1317" s="111"/>
    </row>
    <row r="1318">
      <c r="A1318" s="12">
        <v>1.0</v>
      </c>
      <c r="B1318" s="12">
        <v>0.0</v>
      </c>
      <c r="C1318" s="12">
        <v>0.0</v>
      </c>
      <c r="D1318" s="98" t="s">
        <v>3840</v>
      </c>
      <c r="E1318" s="99">
        <v>44007.0</v>
      </c>
      <c r="F1318" s="100" t="s">
        <v>5049</v>
      </c>
      <c r="G1318" s="112" t="s">
        <v>5050</v>
      </c>
      <c r="H1318" s="114" t="s">
        <v>5051</v>
      </c>
      <c r="I1318" s="103"/>
      <c r="J1318" s="104" t="s">
        <v>5052</v>
      </c>
      <c r="K1318" s="105" t="s">
        <v>2729</v>
      </c>
      <c r="L1318" s="106"/>
      <c r="M1318" s="107" t="s">
        <v>3173</v>
      </c>
      <c r="N1318" s="108" t="s">
        <v>19</v>
      </c>
      <c r="O1318" s="109">
        <v>43920.0</v>
      </c>
      <c r="P1318" s="104" t="s">
        <v>19</v>
      </c>
      <c r="Q1318" s="113" t="s">
        <v>4192</v>
      </c>
      <c r="R1318" s="111"/>
      <c r="S1318" s="111"/>
      <c r="T1318" s="111"/>
      <c r="U1318" s="111"/>
      <c r="V1318" s="111"/>
      <c r="W1318" s="111"/>
      <c r="X1318" s="111"/>
      <c r="Y1318" s="111"/>
      <c r="Z1318" s="111"/>
      <c r="AA1318" s="111"/>
      <c r="AB1318" s="111"/>
      <c r="AC1318" s="111"/>
      <c r="AD1318" s="111"/>
      <c r="AE1318" s="111"/>
      <c r="AF1318" s="111"/>
    </row>
    <row r="1319">
      <c r="A1319" s="12">
        <v>1.0</v>
      </c>
      <c r="B1319" s="12">
        <v>0.0</v>
      </c>
      <c r="C1319" s="12">
        <v>0.0</v>
      </c>
      <c r="D1319" s="98" t="s">
        <v>3840</v>
      </c>
      <c r="E1319" s="99">
        <v>44007.0</v>
      </c>
      <c r="F1319" s="100" t="s">
        <v>5053</v>
      </c>
      <c r="G1319" s="112" t="s">
        <v>5054</v>
      </c>
      <c r="H1319" s="114" t="s">
        <v>5055</v>
      </c>
      <c r="I1319" s="103"/>
      <c r="J1319" s="104" t="s">
        <v>1084</v>
      </c>
      <c r="K1319" s="105" t="s">
        <v>181</v>
      </c>
      <c r="L1319" s="106"/>
      <c r="M1319" s="107" t="s">
        <v>19</v>
      </c>
      <c r="N1319" s="108" t="s">
        <v>5056</v>
      </c>
      <c r="O1319" s="109">
        <v>43920.0</v>
      </c>
      <c r="P1319" s="104">
        <v>2015.0</v>
      </c>
      <c r="Q1319" s="113" t="s">
        <v>4192</v>
      </c>
      <c r="R1319" s="111"/>
      <c r="S1319" s="111"/>
      <c r="T1319" s="111"/>
      <c r="U1319" s="111"/>
      <c r="V1319" s="111"/>
      <c r="W1319" s="111"/>
      <c r="X1319" s="111"/>
      <c r="Y1319" s="111"/>
      <c r="Z1319" s="111"/>
      <c r="AA1319" s="111"/>
      <c r="AB1319" s="111"/>
      <c r="AC1319" s="111"/>
      <c r="AD1319" s="111"/>
      <c r="AE1319" s="111"/>
      <c r="AF1319" s="111"/>
    </row>
    <row r="1320">
      <c r="A1320" s="12">
        <v>1.0</v>
      </c>
      <c r="B1320" s="12">
        <v>0.0</v>
      </c>
      <c r="C1320" s="12">
        <v>0.0</v>
      </c>
      <c r="D1320" s="98" t="s">
        <v>3840</v>
      </c>
      <c r="E1320" s="99">
        <v>44007.0</v>
      </c>
      <c r="F1320" s="100" t="s">
        <v>5057</v>
      </c>
      <c r="G1320" s="112" t="s">
        <v>5058</v>
      </c>
      <c r="H1320" s="114" t="s">
        <v>5059</v>
      </c>
      <c r="I1320" s="103"/>
      <c r="J1320" s="104" t="s">
        <v>5060</v>
      </c>
      <c r="K1320" s="105" t="s">
        <v>4147</v>
      </c>
      <c r="L1320" s="106"/>
      <c r="M1320" s="107" t="s">
        <v>5061</v>
      </c>
      <c r="N1320" s="108" t="s">
        <v>19</v>
      </c>
      <c r="O1320" s="109">
        <v>43919.0</v>
      </c>
      <c r="P1320" s="104" t="s">
        <v>19</v>
      </c>
      <c r="Q1320" s="113" t="s">
        <v>4192</v>
      </c>
      <c r="R1320" s="111"/>
      <c r="S1320" s="111"/>
      <c r="T1320" s="111"/>
      <c r="U1320" s="111"/>
      <c r="V1320" s="111"/>
      <c r="W1320" s="111"/>
      <c r="X1320" s="111"/>
      <c r="Y1320" s="111"/>
      <c r="Z1320" s="111"/>
      <c r="AA1320" s="111"/>
      <c r="AB1320" s="111"/>
      <c r="AC1320" s="111"/>
      <c r="AD1320" s="111"/>
      <c r="AE1320" s="111"/>
      <c r="AF1320" s="111"/>
    </row>
    <row r="1321">
      <c r="A1321" s="12">
        <v>1.0</v>
      </c>
      <c r="B1321" s="12">
        <v>0.0</v>
      </c>
      <c r="C1321" s="12">
        <v>0.0</v>
      </c>
      <c r="D1321" s="98" t="s">
        <v>3840</v>
      </c>
      <c r="E1321" s="99">
        <v>44007.0</v>
      </c>
      <c r="F1321" s="100" t="s">
        <v>4790</v>
      </c>
      <c r="G1321" s="112" t="s">
        <v>5062</v>
      </c>
      <c r="H1321" s="114" t="s">
        <v>4792</v>
      </c>
      <c r="I1321" s="103"/>
      <c r="J1321" s="104" t="s">
        <v>5063</v>
      </c>
      <c r="K1321" s="105" t="s">
        <v>4794</v>
      </c>
      <c r="L1321" s="106"/>
      <c r="M1321" s="107" t="s">
        <v>5064</v>
      </c>
      <c r="N1321" s="108" t="s">
        <v>19</v>
      </c>
      <c r="O1321" s="109">
        <v>43919.0</v>
      </c>
      <c r="P1321" s="104">
        <v>2015.0</v>
      </c>
      <c r="Q1321" s="113" t="s">
        <v>4192</v>
      </c>
      <c r="R1321" s="111"/>
      <c r="S1321" s="111"/>
      <c r="T1321" s="111"/>
      <c r="U1321" s="111"/>
      <c r="V1321" s="111"/>
      <c r="W1321" s="111"/>
      <c r="X1321" s="111"/>
      <c r="Y1321" s="111"/>
      <c r="Z1321" s="111"/>
      <c r="AA1321" s="111"/>
      <c r="AB1321" s="111"/>
      <c r="AC1321" s="111"/>
      <c r="AD1321" s="111"/>
      <c r="AE1321" s="111"/>
      <c r="AF1321" s="111"/>
    </row>
    <row r="1322">
      <c r="A1322" s="12">
        <v>1.0</v>
      </c>
      <c r="B1322" s="12">
        <v>0.0</v>
      </c>
      <c r="C1322" s="12">
        <v>0.0</v>
      </c>
      <c r="D1322" s="98" t="s">
        <v>3840</v>
      </c>
      <c r="E1322" s="99">
        <v>44007.0</v>
      </c>
      <c r="F1322" s="100" t="s">
        <v>4795</v>
      </c>
      <c r="G1322" s="112" t="s">
        <v>5065</v>
      </c>
      <c r="H1322" s="114" t="s">
        <v>4797</v>
      </c>
      <c r="I1322" s="103"/>
      <c r="J1322" s="104" t="s">
        <v>19</v>
      </c>
      <c r="K1322" s="105" t="s">
        <v>3893</v>
      </c>
      <c r="L1322" s="106"/>
      <c r="M1322" s="107" t="s">
        <v>3173</v>
      </c>
      <c r="N1322" s="108" t="s">
        <v>19</v>
      </c>
      <c r="O1322" s="109">
        <v>43918.0</v>
      </c>
      <c r="P1322" s="104" t="s">
        <v>19</v>
      </c>
      <c r="Q1322" s="113" t="s">
        <v>4192</v>
      </c>
      <c r="R1322" s="111"/>
      <c r="S1322" s="111"/>
      <c r="T1322" s="111"/>
      <c r="U1322" s="111"/>
      <c r="V1322" s="111"/>
      <c r="W1322" s="111"/>
      <c r="X1322" s="111"/>
      <c r="Y1322" s="111"/>
      <c r="Z1322" s="111"/>
      <c r="AA1322" s="111"/>
      <c r="AB1322" s="111"/>
      <c r="AC1322" s="111"/>
      <c r="AD1322" s="111"/>
      <c r="AE1322" s="111"/>
      <c r="AF1322" s="111"/>
    </row>
    <row r="1323">
      <c r="A1323" s="12">
        <v>1.0</v>
      </c>
      <c r="B1323" s="12">
        <v>0.0</v>
      </c>
      <c r="C1323" s="12">
        <v>0.0</v>
      </c>
      <c r="D1323" s="98" t="s">
        <v>3840</v>
      </c>
      <c r="E1323" s="99">
        <v>44007.0</v>
      </c>
      <c r="F1323" s="100" t="s">
        <v>4798</v>
      </c>
      <c r="G1323" s="112" t="s">
        <v>5066</v>
      </c>
      <c r="H1323" s="114" t="s">
        <v>4800</v>
      </c>
      <c r="I1323" s="103"/>
      <c r="J1323" s="104" t="s">
        <v>5067</v>
      </c>
      <c r="K1323" s="105" t="s">
        <v>3877</v>
      </c>
      <c r="L1323" s="106"/>
      <c r="M1323" s="107" t="s">
        <v>3173</v>
      </c>
      <c r="N1323" s="108" t="s">
        <v>19</v>
      </c>
      <c r="O1323" s="109">
        <v>43918.0</v>
      </c>
      <c r="P1323" s="104" t="s">
        <v>19</v>
      </c>
      <c r="Q1323" s="113" t="s">
        <v>4192</v>
      </c>
      <c r="R1323" s="111"/>
      <c r="S1323" s="111"/>
      <c r="T1323" s="111"/>
      <c r="U1323" s="111"/>
      <c r="V1323" s="111"/>
      <c r="W1323" s="111"/>
      <c r="X1323" s="111"/>
      <c r="Y1323" s="111"/>
      <c r="Z1323" s="111"/>
      <c r="AA1323" s="111"/>
      <c r="AB1323" s="111"/>
      <c r="AC1323" s="111"/>
      <c r="AD1323" s="111"/>
      <c r="AE1323" s="111"/>
      <c r="AF1323" s="111"/>
    </row>
    <row r="1324">
      <c r="A1324" s="12">
        <v>1.0</v>
      </c>
      <c r="B1324" s="12">
        <v>0.0</v>
      </c>
      <c r="C1324" s="12">
        <v>0.0</v>
      </c>
      <c r="D1324" s="98" t="s">
        <v>3840</v>
      </c>
      <c r="E1324" s="99">
        <v>44007.0</v>
      </c>
      <c r="F1324" s="100" t="s">
        <v>4801</v>
      </c>
      <c r="G1324" s="112" t="s">
        <v>5068</v>
      </c>
      <c r="H1324" s="114" t="s">
        <v>4803</v>
      </c>
      <c r="I1324" s="103"/>
      <c r="J1324" s="104"/>
      <c r="K1324" s="105"/>
      <c r="L1324" s="106"/>
      <c r="M1324" s="107" t="s">
        <v>5069</v>
      </c>
      <c r="N1324" s="108" t="s">
        <v>19</v>
      </c>
      <c r="O1324" s="109">
        <v>43917.0</v>
      </c>
      <c r="P1324" s="104" t="s">
        <v>19</v>
      </c>
      <c r="Q1324" s="113" t="s">
        <v>4192</v>
      </c>
      <c r="R1324" s="111"/>
      <c r="S1324" s="111"/>
      <c r="T1324" s="111"/>
      <c r="U1324" s="111"/>
      <c r="V1324" s="111"/>
      <c r="W1324" s="111"/>
      <c r="X1324" s="111"/>
      <c r="Y1324" s="111"/>
      <c r="Z1324" s="111"/>
      <c r="AA1324" s="111"/>
      <c r="AB1324" s="111"/>
      <c r="AC1324" s="111"/>
      <c r="AD1324" s="111"/>
      <c r="AE1324" s="111"/>
      <c r="AF1324" s="111"/>
    </row>
    <row r="1325">
      <c r="A1325" s="12"/>
      <c r="B1325" s="12">
        <v>0.0</v>
      </c>
      <c r="C1325" s="12">
        <v>0.0</v>
      </c>
      <c r="D1325" s="98" t="s">
        <v>3840</v>
      </c>
      <c r="E1325" s="99">
        <v>44012.0</v>
      </c>
      <c r="F1325" s="134" t="s">
        <v>5070</v>
      </c>
      <c r="G1325" s="112" t="s">
        <v>19</v>
      </c>
      <c r="H1325" s="134" t="s">
        <v>5071</v>
      </c>
      <c r="I1325" s="103"/>
      <c r="J1325" s="135" t="s">
        <v>548</v>
      </c>
      <c r="K1325" s="105"/>
      <c r="L1325" s="136" t="s">
        <v>5072</v>
      </c>
      <c r="M1325" s="135" t="s">
        <v>5073</v>
      </c>
      <c r="N1325" s="108" t="s">
        <v>19</v>
      </c>
      <c r="O1325" s="104" t="s">
        <v>19</v>
      </c>
      <c r="P1325" s="104" t="s">
        <v>19</v>
      </c>
      <c r="Q1325" s="113" t="s">
        <v>5074</v>
      </c>
      <c r="R1325" s="111"/>
      <c r="S1325" s="111"/>
      <c r="T1325" s="111"/>
      <c r="U1325" s="111"/>
      <c r="V1325" s="111"/>
      <c r="W1325" s="111"/>
      <c r="X1325" s="111"/>
      <c r="Y1325" s="111"/>
      <c r="Z1325" s="111"/>
      <c r="AA1325" s="111"/>
      <c r="AB1325" s="111"/>
      <c r="AC1325" s="111"/>
      <c r="AD1325" s="111"/>
      <c r="AE1325" s="111"/>
      <c r="AF1325" s="111"/>
    </row>
    <row r="1326">
      <c r="A1326" s="12"/>
      <c r="B1326" s="12">
        <v>0.0</v>
      </c>
      <c r="C1326" s="12">
        <v>0.0</v>
      </c>
      <c r="D1326" s="98" t="s">
        <v>3840</v>
      </c>
      <c r="E1326" s="99">
        <v>44012.0</v>
      </c>
      <c r="F1326" s="134" t="s">
        <v>5075</v>
      </c>
      <c r="G1326" s="112" t="s">
        <v>19</v>
      </c>
      <c r="H1326" s="114" t="s">
        <v>5076</v>
      </c>
      <c r="I1326" s="103"/>
      <c r="J1326" s="137" t="s">
        <v>548</v>
      </c>
      <c r="K1326" s="105"/>
      <c r="L1326" s="138" t="s">
        <v>5077</v>
      </c>
      <c r="M1326" s="135" t="s">
        <v>2174</v>
      </c>
      <c r="N1326" s="108" t="s">
        <v>19</v>
      </c>
      <c r="O1326" s="104" t="s">
        <v>19</v>
      </c>
      <c r="P1326" s="104" t="s">
        <v>19</v>
      </c>
      <c r="Q1326" s="113" t="s">
        <v>5074</v>
      </c>
      <c r="R1326" s="111"/>
      <c r="S1326" s="111"/>
      <c r="T1326" s="111"/>
      <c r="U1326" s="111"/>
      <c r="V1326" s="111"/>
      <c r="W1326" s="111"/>
      <c r="X1326" s="111"/>
      <c r="Y1326" s="111"/>
      <c r="Z1326" s="111"/>
      <c r="AA1326" s="111"/>
      <c r="AB1326" s="111"/>
      <c r="AC1326" s="111"/>
      <c r="AD1326" s="111"/>
      <c r="AE1326" s="111"/>
      <c r="AF1326" s="111"/>
    </row>
    <row r="1327">
      <c r="A1327" s="12"/>
      <c r="B1327" s="12">
        <v>0.0</v>
      </c>
      <c r="C1327" s="12">
        <v>0.0</v>
      </c>
      <c r="D1327" s="98" t="s">
        <v>3840</v>
      </c>
      <c r="E1327" s="99">
        <v>44012.0</v>
      </c>
      <c r="F1327" s="134" t="s">
        <v>5078</v>
      </c>
      <c r="G1327" s="112" t="s">
        <v>19</v>
      </c>
      <c r="H1327" s="114" t="s">
        <v>5079</v>
      </c>
      <c r="I1327" s="103"/>
      <c r="J1327" s="104" t="s">
        <v>5080</v>
      </c>
      <c r="K1327" s="105"/>
      <c r="L1327" s="138" t="s">
        <v>5081</v>
      </c>
      <c r="M1327" s="107" t="s">
        <v>5082</v>
      </c>
      <c r="N1327" s="108" t="s">
        <v>19</v>
      </c>
      <c r="O1327" s="104" t="s">
        <v>19</v>
      </c>
      <c r="P1327" s="104" t="s">
        <v>19</v>
      </c>
      <c r="Q1327" s="113" t="s">
        <v>5074</v>
      </c>
      <c r="R1327" s="111"/>
      <c r="S1327" s="111"/>
      <c r="T1327" s="111"/>
      <c r="U1327" s="111"/>
      <c r="V1327" s="111"/>
      <c r="W1327" s="111"/>
      <c r="X1327" s="111"/>
      <c r="Y1327" s="111"/>
      <c r="Z1327" s="111"/>
      <c r="AA1327" s="111"/>
      <c r="AB1327" s="111"/>
      <c r="AC1327" s="111"/>
      <c r="AD1327" s="111"/>
      <c r="AE1327" s="111"/>
      <c r="AF1327" s="111"/>
    </row>
    <row r="1328">
      <c r="A1328" s="12"/>
      <c r="B1328" s="12">
        <v>0.0</v>
      </c>
      <c r="C1328" s="12">
        <v>0.0</v>
      </c>
      <c r="D1328" s="98" t="s">
        <v>3840</v>
      </c>
      <c r="E1328" s="99">
        <v>44012.0</v>
      </c>
      <c r="F1328" s="100" t="s">
        <v>5083</v>
      </c>
      <c r="G1328" s="112" t="s">
        <v>19</v>
      </c>
      <c r="H1328" s="114" t="s">
        <v>5084</v>
      </c>
      <c r="I1328" s="103"/>
      <c r="J1328" s="104" t="s">
        <v>30</v>
      </c>
      <c r="K1328" s="105"/>
      <c r="L1328" s="133" t="s">
        <v>5085</v>
      </c>
      <c r="M1328" s="107" t="s">
        <v>5086</v>
      </c>
      <c r="N1328" s="108" t="s">
        <v>19</v>
      </c>
      <c r="O1328" s="104" t="s">
        <v>19</v>
      </c>
      <c r="P1328" s="104" t="s">
        <v>19</v>
      </c>
      <c r="Q1328" s="113" t="s">
        <v>5074</v>
      </c>
      <c r="R1328" s="111"/>
      <c r="S1328" s="111"/>
      <c r="T1328" s="111"/>
      <c r="U1328" s="111"/>
      <c r="V1328" s="111"/>
      <c r="W1328" s="111"/>
      <c r="X1328" s="111"/>
      <c r="Y1328" s="111"/>
      <c r="Z1328" s="111"/>
      <c r="AA1328" s="111"/>
      <c r="AB1328" s="111"/>
      <c r="AC1328" s="111"/>
      <c r="AD1328" s="111"/>
      <c r="AE1328" s="111"/>
      <c r="AF1328" s="111"/>
    </row>
    <row r="1329">
      <c r="A1329" s="12"/>
      <c r="B1329" s="12">
        <v>0.0</v>
      </c>
      <c r="C1329" s="12">
        <v>0.0</v>
      </c>
      <c r="D1329" s="98" t="s">
        <v>3840</v>
      </c>
      <c r="E1329" s="99">
        <v>44012.0</v>
      </c>
      <c r="F1329" s="134" t="s">
        <v>5087</v>
      </c>
      <c r="G1329" s="112" t="s">
        <v>19</v>
      </c>
      <c r="H1329" s="114" t="s">
        <v>5088</v>
      </c>
      <c r="I1329" s="103"/>
      <c r="J1329" s="104" t="s">
        <v>30</v>
      </c>
      <c r="K1329" s="105"/>
      <c r="L1329" s="133" t="s">
        <v>5089</v>
      </c>
      <c r="M1329" s="107" t="s">
        <v>5090</v>
      </c>
      <c r="N1329" s="108" t="s">
        <v>19</v>
      </c>
      <c r="O1329" s="104" t="s">
        <v>19</v>
      </c>
      <c r="P1329" s="104" t="s">
        <v>19</v>
      </c>
      <c r="Q1329" s="113" t="s">
        <v>5074</v>
      </c>
      <c r="R1329" s="111"/>
      <c r="S1329" s="111"/>
      <c r="T1329" s="111"/>
      <c r="U1329" s="111"/>
      <c r="V1329" s="111"/>
      <c r="W1329" s="111"/>
      <c r="X1329" s="111"/>
      <c r="Y1329" s="111"/>
      <c r="Z1329" s="111"/>
      <c r="AA1329" s="111"/>
      <c r="AB1329" s="111"/>
      <c r="AC1329" s="111"/>
      <c r="AD1329" s="111"/>
      <c r="AE1329" s="111"/>
      <c r="AF1329" s="111"/>
    </row>
    <row r="1330">
      <c r="A1330" s="12"/>
      <c r="B1330" s="12">
        <v>0.0</v>
      </c>
      <c r="C1330" s="12">
        <v>0.0</v>
      </c>
      <c r="D1330" s="98" t="s">
        <v>3840</v>
      </c>
      <c r="E1330" s="99">
        <v>44012.0</v>
      </c>
      <c r="F1330" s="100" t="s">
        <v>5091</v>
      </c>
      <c r="G1330" s="112" t="s">
        <v>19</v>
      </c>
      <c r="H1330" s="114" t="s">
        <v>5092</v>
      </c>
      <c r="I1330" s="103"/>
      <c r="J1330" s="104" t="s">
        <v>5093</v>
      </c>
      <c r="K1330" s="105"/>
      <c r="L1330" s="133" t="s">
        <v>5094</v>
      </c>
      <c r="M1330" s="107" t="s">
        <v>5095</v>
      </c>
      <c r="N1330" s="108" t="s">
        <v>19</v>
      </c>
      <c r="O1330" s="104" t="s">
        <v>19</v>
      </c>
      <c r="P1330" s="104" t="s">
        <v>19</v>
      </c>
      <c r="Q1330" s="113" t="s">
        <v>5074</v>
      </c>
      <c r="R1330" s="111"/>
      <c r="S1330" s="111"/>
      <c r="T1330" s="111"/>
      <c r="U1330" s="111"/>
      <c r="V1330" s="111"/>
      <c r="W1330" s="111"/>
      <c r="X1330" s="111"/>
      <c r="Y1330" s="111"/>
      <c r="Z1330" s="111"/>
      <c r="AA1330" s="111"/>
      <c r="AB1330" s="111"/>
      <c r="AC1330" s="111"/>
      <c r="AD1330" s="111"/>
      <c r="AE1330" s="111"/>
      <c r="AF1330" s="111"/>
    </row>
    <row r="1331">
      <c r="A1331" s="12"/>
      <c r="B1331" s="12">
        <v>0.0</v>
      </c>
      <c r="C1331" s="12">
        <v>0.0</v>
      </c>
      <c r="D1331" s="98" t="s">
        <v>3840</v>
      </c>
      <c r="E1331" s="99">
        <v>44012.0</v>
      </c>
      <c r="F1331" s="134" t="s">
        <v>5096</v>
      </c>
      <c r="G1331" s="112" t="s">
        <v>19</v>
      </c>
      <c r="H1331" s="114" t="s">
        <v>5097</v>
      </c>
      <c r="I1331" s="103"/>
      <c r="J1331" s="104" t="s">
        <v>5098</v>
      </c>
      <c r="K1331" s="105"/>
      <c r="L1331" s="133" t="s">
        <v>5099</v>
      </c>
      <c r="M1331" s="107" t="s">
        <v>5100</v>
      </c>
      <c r="N1331" s="108" t="s">
        <v>19</v>
      </c>
      <c r="O1331" s="104" t="s">
        <v>19</v>
      </c>
      <c r="P1331" s="104" t="s">
        <v>19</v>
      </c>
      <c r="Q1331" s="113" t="s">
        <v>5074</v>
      </c>
      <c r="R1331" s="111"/>
      <c r="S1331" s="111"/>
      <c r="T1331" s="111"/>
      <c r="U1331" s="111"/>
      <c r="V1331" s="111"/>
      <c r="W1331" s="111"/>
      <c r="X1331" s="111"/>
      <c r="Y1331" s="111"/>
      <c r="Z1331" s="111"/>
      <c r="AA1331" s="111"/>
      <c r="AB1331" s="111"/>
      <c r="AC1331" s="111"/>
      <c r="AD1331" s="111"/>
      <c r="AE1331" s="111"/>
      <c r="AF1331" s="111"/>
    </row>
    <row r="1332">
      <c r="A1332" s="139"/>
      <c r="B1332" s="139"/>
      <c r="C1332" s="139"/>
      <c r="D1332" s="98" t="s">
        <v>3840</v>
      </c>
      <c r="E1332" s="99">
        <v>44012.0</v>
      </c>
      <c r="F1332" s="100" t="s">
        <v>5101</v>
      </c>
      <c r="G1332" s="112" t="s">
        <v>19</v>
      </c>
      <c r="H1332" s="114" t="s">
        <v>5102</v>
      </c>
      <c r="I1332" s="103"/>
      <c r="J1332" s="104" t="s">
        <v>548</v>
      </c>
      <c r="K1332" s="105"/>
      <c r="L1332" s="133" t="s">
        <v>5103</v>
      </c>
      <c r="M1332" s="107" t="s">
        <v>2044</v>
      </c>
      <c r="N1332" s="108" t="s">
        <v>19</v>
      </c>
      <c r="O1332" s="104" t="s">
        <v>19</v>
      </c>
      <c r="P1332" s="104" t="s">
        <v>19</v>
      </c>
      <c r="Q1332" s="113" t="s">
        <v>5074</v>
      </c>
      <c r="R1332" s="111"/>
      <c r="S1332" s="111"/>
      <c r="T1332" s="111"/>
      <c r="U1332" s="111"/>
      <c r="V1332" s="111"/>
      <c r="W1332" s="111"/>
      <c r="X1332" s="111"/>
      <c r="Y1332" s="111"/>
      <c r="Z1332" s="111"/>
      <c r="AA1332" s="111"/>
      <c r="AB1332" s="111"/>
      <c r="AC1332" s="111"/>
      <c r="AD1332" s="111"/>
      <c r="AE1332" s="111"/>
      <c r="AF1332" s="111"/>
    </row>
    <row r="1333">
      <c r="A1333" s="139"/>
      <c r="B1333" s="139"/>
      <c r="C1333" s="139"/>
      <c r="D1333" s="98" t="s">
        <v>3840</v>
      </c>
      <c r="E1333" s="99">
        <v>44012.0</v>
      </c>
      <c r="F1333" s="100" t="s">
        <v>5104</v>
      </c>
      <c r="G1333" s="112" t="s">
        <v>19</v>
      </c>
      <c r="H1333" s="114" t="s">
        <v>5105</v>
      </c>
      <c r="I1333" s="103"/>
      <c r="J1333" s="104" t="s">
        <v>30</v>
      </c>
      <c r="K1333" s="105"/>
      <c r="L1333" s="133" t="s">
        <v>5106</v>
      </c>
      <c r="M1333" s="107" t="s">
        <v>5107</v>
      </c>
      <c r="N1333" s="108" t="s">
        <v>19</v>
      </c>
      <c r="O1333" s="104" t="s">
        <v>19</v>
      </c>
      <c r="P1333" s="104" t="s">
        <v>19</v>
      </c>
      <c r="Q1333" s="113" t="s">
        <v>5074</v>
      </c>
      <c r="R1333" s="111"/>
      <c r="S1333" s="111"/>
      <c r="T1333" s="111"/>
      <c r="U1333" s="111"/>
      <c r="V1333" s="111"/>
      <c r="W1333" s="111"/>
      <c r="X1333" s="111"/>
      <c r="Y1333" s="111"/>
      <c r="Z1333" s="111"/>
      <c r="AA1333" s="111"/>
      <c r="AB1333" s="111"/>
      <c r="AC1333" s="111"/>
      <c r="AD1333" s="111"/>
      <c r="AE1333" s="111"/>
      <c r="AF1333" s="111"/>
    </row>
    <row r="1334">
      <c r="A1334" s="139"/>
      <c r="B1334" s="139"/>
      <c r="C1334" s="139"/>
      <c r="D1334" s="98" t="s">
        <v>3840</v>
      </c>
      <c r="E1334" s="99">
        <v>44012.0</v>
      </c>
      <c r="F1334" s="100" t="s">
        <v>5108</v>
      </c>
      <c r="G1334" s="112" t="s">
        <v>19</v>
      </c>
      <c r="H1334" s="114" t="s">
        <v>5109</v>
      </c>
      <c r="I1334" s="103"/>
      <c r="J1334" s="104" t="s">
        <v>30</v>
      </c>
      <c r="K1334" s="105"/>
      <c r="L1334" s="133" t="s">
        <v>5110</v>
      </c>
      <c r="M1334" s="107" t="s">
        <v>19</v>
      </c>
      <c r="N1334" s="108" t="s">
        <v>19</v>
      </c>
      <c r="O1334" s="104" t="s">
        <v>19</v>
      </c>
      <c r="P1334" s="104" t="s">
        <v>19</v>
      </c>
      <c r="Q1334" s="113" t="s">
        <v>5074</v>
      </c>
      <c r="R1334" s="111"/>
      <c r="S1334" s="111"/>
      <c r="T1334" s="111"/>
      <c r="U1334" s="111"/>
      <c r="V1334" s="111"/>
      <c r="W1334" s="111"/>
      <c r="X1334" s="111"/>
      <c r="Y1334" s="111"/>
      <c r="Z1334" s="111"/>
      <c r="AA1334" s="111"/>
      <c r="AB1334" s="111"/>
      <c r="AC1334" s="111"/>
      <c r="AD1334" s="111"/>
      <c r="AE1334" s="111"/>
      <c r="AF1334" s="111"/>
    </row>
    <row r="1335">
      <c r="A1335" s="139"/>
      <c r="B1335" s="139"/>
      <c r="C1335" s="139"/>
      <c r="D1335" s="98" t="s">
        <v>3694</v>
      </c>
      <c r="E1335" s="99">
        <v>44013.0</v>
      </c>
      <c r="F1335" s="100" t="s">
        <v>5111</v>
      </c>
      <c r="G1335" s="112" t="s">
        <v>19</v>
      </c>
      <c r="H1335" s="137" t="s">
        <v>5112</v>
      </c>
      <c r="I1335" s="103"/>
      <c r="J1335" s="104" t="s">
        <v>2349</v>
      </c>
      <c r="K1335" s="105"/>
      <c r="L1335" s="138" t="s">
        <v>5113</v>
      </c>
      <c r="M1335" s="107" t="s">
        <v>5114</v>
      </c>
      <c r="N1335" s="108" t="s">
        <v>2349</v>
      </c>
      <c r="O1335" s="104" t="s">
        <v>19</v>
      </c>
      <c r="P1335" s="104">
        <v>2019.0</v>
      </c>
      <c r="Q1335" s="113" t="s">
        <v>5074</v>
      </c>
      <c r="R1335" s="111"/>
      <c r="S1335" s="111"/>
      <c r="T1335" s="111"/>
      <c r="U1335" s="111"/>
      <c r="V1335" s="111"/>
      <c r="W1335" s="111"/>
      <c r="X1335" s="111"/>
      <c r="Y1335" s="111"/>
      <c r="Z1335" s="111"/>
      <c r="AA1335" s="111"/>
      <c r="AB1335" s="111"/>
      <c r="AC1335" s="111"/>
      <c r="AD1335" s="111"/>
      <c r="AE1335" s="111"/>
      <c r="AF1335" s="111"/>
    </row>
    <row r="1336">
      <c r="A1336" s="139"/>
      <c r="B1336" s="139"/>
      <c r="C1336" s="139"/>
      <c r="D1336" s="98" t="s">
        <v>3694</v>
      </c>
      <c r="E1336" s="99">
        <v>44013.0</v>
      </c>
      <c r="F1336" s="100" t="s">
        <v>5115</v>
      </c>
      <c r="G1336" s="112" t="s">
        <v>19</v>
      </c>
      <c r="H1336" s="134" t="s">
        <v>5116</v>
      </c>
      <c r="I1336" s="103" t="s">
        <v>19</v>
      </c>
      <c r="J1336" s="104" t="s">
        <v>2349</v>
      </c>
      <c r="K1336" s="105"/>
      <c r="L1336" s="138" t="s">
        <v>5117</v>
      </c>
      <c r="M1336" s="107" t="s">
        <v>5118</v>
      </c>
      <c r="N1336" s="108" t="s">
        <v>19</v>
      </c>
      <c r="O1336" s="104" t="s">
        <v>19</v>
      </c>
      <c r="P1336" s="104">
        <v>2017.0</v>
      </c>
      <c r="Q1336" s="113" t="s">
        <v>5074</v>
      </c>
      <c r="R1336" s="111"/>
      <c r="S1336" s="111"/>
      <c r="T1336" s="111"/>
      <c r="U1336" s="111"/>
      <c r="V1336" s="111"/>
      <c r="W1336" s="111"/>
      <c r="X1336" s="111"/>
      <c r="Y1336" s="111"/>
      <c r="Z1336" s="111"/>
      <c r="AA1336" s="111"/>
      <c r="AB1336" s="111"/>
      <c r="AC1336" s="111"/>
      <c r="AD1336" s="111"/>
      <c r="AE1336" s="111"/>
      <c r="AF1336" s="111"/>
    </row>
    <row r="1337">
      <c r="A1337" s="139"/>
      <c r="B1337" s="139"/>
      <c r="C1337" s="139"/>
      <c r="D1337" s="98" t="s">
        <v>3694</v>
      </c>
      <c r="E1337" s="99">
        <v>44013.0</v>
      </c>
      <c r="F1337" s="100" t="s">
        <v>5119</v>
      </c>
      <c r="G1337" s="112" t="s">
        <v>19</v>
      </c>
      <c r="H1337" s="134" t="s">
        <v>5120</v>
      </c>
      <c r="I1337" s="103" t="s">
        <v>19</v>
      </c>
      <c r="J1337" s="104" t="s">
        <v>2349</v>
      </c>
      <c r="K1337" s="105"/>
      <c r="L1337" s="138" t="s">
        <v>5121</v>
      </c>
      <c r="M1337" s="107" t="s">
        <v>5122</v>
      </c>
      <c r="N1337" s="108" t="s">
        <v>2349</v>
      </c>
      <c r="O1337" s="104" t="s">
        <v>19</v>
      </c>
      <c r="P1337" s="104">
        <v>2019.0</v>
      </c>
      <c r="Q1337" s="113" t="s">
        <v>5074</v>
      </c>
      <c r="R1337" s="111"/>
      <c r="S1337" s="111"/>
      <c r="T1337" s="111"/>
      <c r="U1337" s="111"/>
      <c r="V1337" s="111"/>
      <c r="W1337" s="111"/>
      <c r="X1337" s="111"/>
      <c r="Y1337" s="111"/>
      <c r="Z1337" s="111"/>
      <c r="AA1337" s="111"/>
      <c r="AB1337" s="111"/>
      <c r="AC1337" s="111"/>
      <c r="AD1337" s="111"/>
      <c r="AE1337" s="111"/>
      <c r="AF1337" s="111"/>
    </row>
    <row r="1338">
      <c r="A1338" s="139"/>
      <c r="B1338" s="139"/>
      <c r="C1338" s="139"/>
      <c r="D1338" s="98" t="s">
        <v>3694</v>
      </c>
      <c r="E1338" s="99">
        <v>44013.0</v>
      </c>
      <c r="F1338" s="100" t="s">
        <v>5123</v>
      </c>
      <c r="G1338" s="112" t="s">
        <v>19</v>
      </c>
      <c r="H1338" s="134" t="s">
        <v>5124</v>
      </c>
      <c r="I1338" s="103" t="s">
        <v>19</v>
      </c>
      <c r="J1338" s="104" t="s">
        <v>2349</v>
      </c>
      <c r="K1338" s="105"/>
      <c r="L1338" s="138" t="s">
        <v>5125</v>
      </c>
      <c r="M1338" s="107" t="s">
        <v>5126</v>
      </c>
      <c r="N1338" s="108" t="s">
        <v>5127</v>
      </c>
      <c r="O1338" s="104" t="s">
        <v>19</v>
      </c>
      <c r="P1338" s="104">
        <v>2016.0</v>
      </c>
      <c r="Q1338" s="113" t="s">
        <v>5074</v>
      </c>
      <c r="R1338" s="111"/>
      <c r="S1338" s="111"/>
      <c r="T1338" s="111"/>
      <c r="U1338" s="111"/>
      <c r="V1338" s="111"/>
      <c r="W1338" s="111"/>
      <c r="X1338" s="111"/>
      <c r="Y1338" s="111"/>
      <c r="Z1338" s="111"/>
      <c r="AA1338" s="111"/>
      <c r="AB1338" s="111"/>
      <c r="AC1338" s="111"/>
      <c r="AD1338" s="111"/>
      <c r="AE1338" s="111"/>
      <c r="AF1338" s="111"/>
    </row>
    <row r="1339">
      <c r="A1339" s="139"/>
      <c r="B1339" s="139"/>
      <c r="C1339" s="139"/>
      <c r="D1339" s="98" t="s">
        <v>3694</v>
      </c>
      <c r="E1339" s="99">
        <v>44013.0</v>
      </c>
      <c r="F1339" s="100" t="s">
        <v>5128</v>
      </c>
      <c r="G1339" s="112" t="s">
        <v>19</v>
      </c>
      <c r="H1339" s="114" t="s">
        <v>5129</v>
      </c>
      <c r="I1339" s="103" t="s">
        <v>19</v>
      </c>
      <c r="J1339" s="117" t="s">
        <v>5130</v>
      </c>
      <c r="K1339" s="105"/>
      <c r="L1339" s="133" t="s">
        <v>5131</v>
      </c>
      <c r="M1339" s="107" t="s">
        <v>5132</v>
      </c>
      <c r="N1339" s="117" t="s">
        <v>5130</v>
      </c>
      <c r="O1339" s="104" t="s">
        <v>19</v>
      </c>
      <c r="P1339" s="104">
        <v>2020.0</v>
      </c>
      <c r="Q1339" s="113" t="s">
        <v>5074</v>
      </c>
      <c r="R1339" s="111"/>
      <c r="S1339" s="111"/>
      <c r="T1339" s="111"/>
      <c r="U1339" s="111"/>
      <c r="V1339" s="111"/>
      <c r="W1339" s="111"/>
      <c r="X1339" s="111"/>
      <c r="Y1339" s="111"/>
      <c r="Z1339" s="111"/>
      <c r="AA1339" s="111"/>
      <c r="AB1339" s="111"/>
      <c r="AC1339" s="111"/>
      <c r="AD1339" s="111"/>
      <c r="AE1339" s="111"/>
      <c r="AF1339" s="111"/>
    </row>
    <row r="1340">
      <c r="A1340" s="139"/>
      <c r="B1340" s="139"/>
      <c r="C1340" s="139"/>
      <c r="D1340" s="98" t="s">
        <v>3694</v>
      </c>
      <c r="E1340" s="99">
        <v>44013.0</v>
      </c>
      <c r="F1340" s="100" t="s">
        <v>5133</v>
      </c>
      <c r="G1340" s="112" t="s">
        <v>19</v>
      </c>
      <c r="H1340" s="114" t="s">
        <v>5134</v>
      </c>
      <c r="I1340" s="103" t="s">
        <v>19</v>
      </c>
      <c r="J1340" s="104" t="s">
        <v>2349</v>
      </c>
      <c r="K1340" s="105"/>
      <c r="L1340" s="133" t="s">
        <v>5135</v>
      </c>
      <c r="M1340" s="107" t="s">
        <v>5114</v>
      </c>
      <c r="N1340" s="108" t="s">
        <v>2349</v>
      </c>
      <c r="O1340" s="104" t="s">
        <v>19</v>
      </c>
      <c r="P1340" s="104">
        <v>2019.0</v>
      </c>
      <c r="Q1340" s="113" t="s">
        <v>5074</v>
      </c>
      <c r="R1340" s="111"/>
      <c r="S1340" s="111"/>
      <c r="T1340" s="111"/>
      <c r="U1340" s="111"/>
      <c r="V1340" s="111"/>
      <c r="W1340" s="111"/>
      <c r="X1340" s="111"/>
      <c r="Y1340" s="111"/>
      <c r="Z1340" s="111"/>
      <c r="AA1340" s="111"/>
      <c r="AB1340" s="111"/>
      <c r="AC1340" s="111"/>
      <c r="AD1340" s="111"/>
      <c r="AE1340" s="111"/>
      <c r="AF1340" s="111"/>
    </row>
    <row r="1341">
      <c r="A1341" s="139"/>
      <c r="B1341" s="139"/>
      <c r="C1341" s="139"/>
      <c r="D1341" s="98" t="s">
        <v>3694</v>
      </c>
      <c r="E1341" s="99">
        <v>44013.0</v>
      </c>
      <c r="F1341" s="100" t="s">
        <v>5136</v>
      </c>
      <c r="G1341" s="112" t="s">
        <v>19</v>
      </c>
      <c r="H1341" s="114" t="s">
        <v>5137</v>
      </c>
      <c r="I1341" s="103" t="s">
        <v>19</v>
      </c>
      <c r="J1341" s="117" t="s">
        <v>5138</v>
      </c>
      <c r="K1341" s="105"/>
      <c r="L1341" s="133" t="s">
        <v>5139</v>
      </c>
      <c r="M1341" s="107" t="s">
        <v>5140</v>
      </c>
      <c r="N1341" s="117" t="s">
        <v>5138</v>
      </c>
      <c r="O1341" s="104" t="s">
        <v>19</v>
      </c>
      <c r="P1341" s="104">
        <v>2019.0</v>
      </c>
      <c r="Q1341" s="113" t="s">
        <v>5074</v>
      </c>
      <c r="R1341" s="111"/>
      <c r="S1341" s="111"/>
      <c r="T1341" s="111"/>
      <c r="U1341" s="111"/>
      <c r="V1341" s="111"/>
      <c r="W1341" s="111"/>
      <c r="X1341" s="111"/>
      <c r="Y1341" s="111"/>
      <c r="Z1341" s="111"/>
      <c r="AA1341" s="111"/>
      <c r="AB1341" s="111"/>
      <c r="AC1341" s="111"/>
      <c r="AD1341" s="111"/>
      <c r="AE1341" s="111"/>
      <c r="AF1341" s="111"/>
    </row>
    <row r="1342">
      <c r="A1342" s="139"/>
      <c r="B1342" s="139"/>
      <c r="C1342" s="139"/>
      <c r="D1342" s="98" t="s">
        <v>3694</v>
      </c>
      <c r="E1342" s="99">
        <v>44013.0</v>
      </c>
      <c r="F1342" s="134" t="s">
        <v>5141</v>
      </c>
      <c r="G1342" s="112" t="s">
        <v>19</v>
      </c>
      <c r="H1342" s="114" t="s">
        <v>5142</v>
      </c>
      <c r="I1342" s="103" t="s">
        <v>19</v>
      </c>
      <c r="J1342" s="117" t="s">
        <v>5138</v>
      </c>
      <c r="K1342" s="105"/>
      <c r="L1342" s="133" t="s">
        <v>5143</v>
      </c>
      <c r="M1342" s="107" t="s">
        <v>5140</v>
      </c>
      <c r="N1342" s="117" t="s">
        <v>5138</v>
      </c>
      <c r="O1342" s="104" t="s">
        <v>19</v>
      </c>
      <c r="P1342" s="104">
        <v>2019.0</v>
      </c>
      <c r="Q1342" s="113" t="s">
        <v>5074</v>
      </c>
      <c r="R1342" s="111"/>
      <c r="S1342" s="111"/>
      <c r="T1342" s="111"/>
      <c r="U1342" s="111"/>
      <c r="V1342" s="111"/>
      <c r="W1342" s="111"/>
      <c r="X1342" s="111"/>
      <c r="Y1342" s="111"/>
      <c r="Z1342" s="111"/>
      <c r="AA1342" s="111"/>
      <c r="AB1342" s="111"/>
      <c r="AC1342" s="111"/>
      <c r="AD1342" s="111"/>
      <c r="AE1342" s="111"/>
      <c r="AF1342" s="111"/>
    </row>
    <row r="1343">
      <c r="A1343" s="139"/>
      <c r="B1343" s="139"/>
      <c r="C1343" s="139"/>
      <c r="D1343" s="98" t="s">
        <v>3840</v>
      </c>
      <c r="E1343" s="99">
        <v>44013.0</v>
      </c>
      <c r="F1343" s="100" t="s">
        <v>5144</v>
      </c>
      <c r="G1343" s="112" t="s">
        <v>19</v>
      </c>
      <c r="H1343" s="114" t="s">
        <v>5145</v>
      </c>
      <c r="I1343" s="103"/>
      <c r="J1343" s="104" t="s">
        <v>2604</v>
      </c>
      <c r="K1343" s="105"/>
      <c r="L1343" s="133" t="s">
        <v>5146</v>
      </c>
      <c r="M1343" s="107" t="s">
        <v>5147</v>
      </c>
      <c r="N1343" s="108" t="s">
        <v>19</v>
      </c>
      <c r="O1343" s="104" t="s">
        <v>19</v>
      </c>
      <c r="P1343" s="104" t="s">
        <v>19</v>
      </c>
      <c r="Q1343" s="113" t="s">
        <v>5074</v>
      </c>
      <c r="R1343" s="111"/>
      <c r="S1343" s="111"/>
      <c r="T1343" s="111"/>
      <c r="U1343" s="111"/>
      <c r="V1343" s="111"/>
      <c r="W1343" s="111"/>
      <c r="X1343" s="111"/>
      <c r="Y1343" s="111"/>
      <c r="Z1343" s="111"/>
      <c r="AA1343" s="111"/>
      <c r="AB1343" s="111"/>
      <c r="AC1343" s="111"/>
      <c r="AD1343" s="111"/>
      <c r="AE1343" s="111"/>
      <c r="AF1343" s="111"/>
    </row>
    <row r="1344">
      <c r="A1344" s="139"/>
      <c r="B1344" s="139"/>
      <c r="C1344" s="139"/>
      <c r="D1344" s="98" t="s">
        <v>3840</v>
      </c>
      <c r="E1344" s="99">
        <v>44013.0</v>
      </c>
      <c r="F1344" s="100" t="s">
        <v>5083</v>
      </c>
      <c r="G1344" s="112" t="s">
        <v>19</v>
      </c>
      <c r="H1344" s="114" t="s">
        <v>5084</v>
      </c>
      <c r="I1344" s="103"/>
      <c r="J1344" s="104" t="s">
        <v>30</v>
      </c>
      <c r="K1344" s="105"/>
      <c r="L1344" s="133" t="s">
        <v>5085</v>
      </c>
      <c r="M1344" s="107" t="s">
        <v>19</v>
      </c>
      <c r="N1344" s="108" t="s">
        <v>19</v>
      </c>
      <c r="O1344" s="104" t="s">
        <v>19</v>
      </c>
      <c r="P1344" s="104" t="s">
        <v>19</v>
      </c>
      <c r="Q1344" s="113" t="s">
        <v>5074</v>
      </c>
      <c r="R1344" s="111"/>
      <c r="S1344" s="111"/>
      <c r="T1344" s="111"/>
      <c r="U1344" s="111"/>
      <c r="V1344" s="111"/>
      <c r="W1344" s="111"/>
      <c r="X1344" s="111"/>
      <c r="Y1344" s="111"/>
      <c r="Z1344" s="111"/>
      <c r="AA1344" s="111"/>
      <c r="AB1344" s="111"/>
      <c r="AC1344" s="111"/>
      <c r="AD1344" s="111"/>
      <c r="AE1344" s="111"/>
      <c r="AF1344" s="111"/>
    </row>
    <row r="1345">
      <c r="A1345" s="139"/>
      <c r="B1345" s="139"/>
      <c r="C1345" s="139"/>
      <c r="D1345" s="98" t="s">
        <v>3840</v>
      </c>
      <c r="E1345" s="99">
        <v>44013.0</v>
      </c>
      <c r="F1345" s="100" t="s">
        <v>5091</v>
      </c>
      <c r="G1345" s="112" t="s">
        <v>19</v>
      </c>
      <c r="H1345" s="114" t="s">
        <v>5092</v>
      </c>
      <c r="I1345" s="103"/>
      <c r="J1345" s="104" t="s">
        <v>5093</v>
      </c>
      <c r="K1345" s="105"/>
      <c r="L1345" s="133" t="s">
        <v>5094</v>
      </c>
      <c r="M1345" s="107" t="s">
        <v>19</v>
      </c>
      <c r="N1345" s="108" t="s">
        <v>19</v>
      </c>
      <c r="O1345" s="104" t="s">
        <v>19</v>
      </c>
      <c r="P1345" s="104" t="s">
        <v>19</v>
      </c>
      <c r="Q1345" s="113" t="s">
        <v>5074</v>
      </c>
      <c r="R1345" s="111"/>
      <c r="S1345" s="111"/>
      <c r="T1345" s="111"/>
      <c r="U1345" s="111"/>
      <c r="V1345" s="111"/>
      <c r="W1345" s="111"/>
      <c r="X1345" s="111"/>
      <c r="Y1345" s="111"/>
      <c r="Z1345" s="111"/>
      <c r="AA1345" s="111"/>
      <c r="AB1345" s="111"/>
      <c r="AC1345" s="111"/>
      <c r="AD1345" s="111"/>
      <c r="AE1345" s="111"/>
      <c r="AF1345" s="111"/>
    </row>
    <row r="1346">
      <c r="A1346" s="139"/>
      <c r="B1346" s="139"/>
      <c r="C1346" s="139"/>
      <c r="D1346" s="98" t="s">
        <v>3840</v>
      </c>
      <c r="E1346" s="99">
        <v>44013.0</v>
      </c>
      <c r="F1346" s="100" t="s">
        <v>2112</v>
      </c>
      <c r="G1346" s="112" t="s">
        <v>19</v>
      </c>
      <c r="H1346" s="114" t="s">
        <v>2113</v>
      </c>
      <c r="I1346" s="103"/>
      <c r="J1346" s="104" t="s">
        <v>641</v>
      </c>
      <c r="K1346" s="105"/>
      <c r="L1346" s="133" t="s">
        <v>5148</v>
      </c>
      <c r="M1346" s="107" t="s">
        <v>19</v>
      </c>
      <c r="N1346" s="108" t="s">
        <v>19</v>
      </c>
      <c r="O1346" s="104" t="s">
        <v>19</v>
      </c>
      <c r="P1346" s="104" t="s">
        <v>19</v>
      </c>
      <c r="Q1346" s="113" t="s">
        <v>5074</v>
      </c>
      <c r="R1346" s="111"/>
      <c r="S1346" s="111"/>
      <c r="T1346" s="111"/>
      <c r="U1346" s="111"/>
      <c r="V1346" s="111"/>
      <c r="W1346" s="111"/>
      <c r="X1346" s="111"/>
      <c r="Y1346" s="111"/>
      <c r="Z1346" s="111"/>
      <c r="AA1346" s="111"/>
      <c r="AB1346" s="111"/>
      <c r="AC1346" s="111"/>
      <c r="AD1346" s="111"/>
      <c r="AE1346" s="111"/>
      <c r="AF1346" s="111"/>
    </row>
    <row r="1347">
      <c r="A1347" s="139"/>
      <c r="B1347" s="139"/>
      <c r="C1347" s="139"/>
      <c r="D1347" s="98" t="s">
        <v>3840</v>
      </c>
      <c r="E1347" s="99">
        <v>44013.0</v>
      </c>
      <c r="F1347" s="135" t="s">
        <v>5149</v>
      </c>
      <c r="G1347" s="112" t="s">
        <v>19</v>
      </c>
      <c r="H1347" s="114" t="s">
        <v>5150</v>
      </c>
      <c r="I1347" s="103"/>
      <c r="J1347" s="104" t="s">
        <v>731</v>
      </c>
      <c r="K1347" s="105"/>
      <c r="L1347" s="133" t="s">
        <v>5151</v>
      </c>
      <c r="M1347" s="107" t="s">
        <v>5152</v>
      </c>
      <c r="N1347" s="108" t="s">
        <v>19</v>
      </c>
      <c r="O1347" s="104" t="s">
        <v>19</v>
      </c>
      <c r="P1347" s="104" t="s">
        <v>19</v>
      </c>
      <c r="Q1347" s="113" t="s">
        <v>5074</v>
      </c>
      <c r="R1347" s="111"/>
      <c r="S1347" s="111"/>
      <c r="T1347" s="111"/>
      <c r="U1347" s="111"/>
      <c r="V1347" s="111"/>
      <c r="W1347" s="111"/>
      <c r="X1347" s="111"/>
      <c r="Y1347" s="111"/>
      <c r="Z1347" s="111"/>
      <c r="AA1347" s="111"/>
      <c r="AB1347" s="111"/>
      <c r="AC1347" s="111"/>
      <c r="AD1347" s="111"/>
      <c r="AE1347" s="111"/>
      <c r="AF1347" s="111"/>
    </row>
    <row r="1348">
      <c r="A1348" s="139"/>
      <c r="B1348" s="139"/>
      <c r="C1348" s="139"/>
      <c r="D1348" s="98" t="s">
        <v>3840</v>
      </c>
      <c r="E1348" s="99">
        <v>44013.0</v>
      </c>
      <c r="F1348" s="135" t="s">
        <v>5153</v>
      </c>
      <c r="G1348" s="112" t="s">
        <v>19</v>
      </c>
      <c r="H1348" s="114" t="s">
        <v>5154</v>
      </c>
      <c r="I1348" s="103"/>
      <c r="J1348" s="104" t="s">
        <v>731</v>
      </c>
      <c r="K1348" s="105"/>
      <c r="L1348" s="133" t="s">
        <v>5155</v>
      </c>
      <c r="M1348" s="107" t="s">
        <v>19</v>
      </c>
      <c r="N1348" s="108" t="s">
        <v>19</v>
      </c>
      <c r="O1348" s="104" t="s">
        <v>19</v>
      </c>
      <c r="P1348" s="104" t="s">
        <v>19</v>
      </c>
      <c r="Q1348" s="113" t="s">
        <v>5074</v>
      </c>
      <c r="R1348" s="111"/>
      <c r="S1348" s="111"/>
      <c r="T1348" s="111"/>
      <c r="U1348" s="111"/>
      <c r="V1348" s="111"/>
      <c r="W1348" s="111"/>
      <c r="X1348" s="111"/>
      <c r="Y1348" s="111"/>
      <c r="Z1348" s="111"/>
      <c r="AA1348" s="111"/>
      <c r="AB1348" s="111"/>
      <c r="AC1348" s="111"/>
      <c r="AD1348" s="111"/>
      <c r="AE1348" s="111"/>
      <c r="AF1348" s="111"/>
    </row>
    <row r="1349">
      <c r="A1349" s="139"/>
      <c r="B1349" s="139"/>
      <c r="C1349" s="139"/>
      <c r="D1349" s="98" t="s">
        <v>3840</v>
      </c>
      <c r="E1349" s="99">
        <v>44015.0</v>
      </c>
      <c r="F1349" s="135" t="s">
        <v>5156</v>
      </c>
      <c r="G1349" s="112" t="s">
        <v>19</v>
      </c>
      <c r="H1349" s="114" t="s">
        <v>5157</v>
      </c>
      <c r="I1349" s="103"/>
      <c r="J1349" s="104" t="s">
        <v>731</v>
      </c>
      <c r="K1349" s="105"/>
      <c r="L1349" s="133" t="s">
        <v>5158</v>
      </c>
      <c r="M1349" s="107" t="s">
        <v>5159</v>
      </c>
      <c r="N1349" s="108" t="s">
        <v>19</v>
      </c>
      <c r="O1349" s="104" t="s">
        <v>19</v>
      </c>
      <c r="P1349" s="104" t="s">
        <v>19</v>
      </c>
      <c r="Q1349" s="113" t="s">
        <v>5074</v>
      </c>
      <c r="R1349" s="111"/>
      <c r="S1349" s="111"/>
      <c r="T1349" s="111"/>
      <c r="U1349" s="111"/>
      <c r="V1349" s="111"/>
      <c r="W1349" s="111"/>
      <c r="X1349" s="111"/>
      <c r="Y1349" s="111"/>
      <c r="Z1349" s="111"/>
      <c r="AA1349" s="111"/>
      <c r="AB1349" s="111"/>
      <c r="AC1349" s="111"/>
      <c r="AD1349" s="111"/>
      <c r="AE1349" s="111"/>
      <c r="AF1349" s="111"/>
    </row>
    <row r="1350">
      <c r="A1350" s="139"/>
      <c r="B1350" s="139"/>
      <c r="C1350" s="139"/>
      <c r="D1350" s="98" t="s">
        <v>3840</v>
      </c>
      <c r="E1350" s="99">
        <v>44015.0</v>
      </c>
      <c r="F1350" s="100" t="s">
        <v>5160</v>
      </c>
      <c r="G1350" s="112" t="s">
        <v>19</v>
      </c>
      <c r="H1350" s="114" t="s">
        <v>5161</v>
      </c>
      <c r="I1350" s="103"/>
      <c r="J1350" s="104" t="s">
        <v>5162</v>
      </c>
      <c r="K1350" s="105"/>
      <c r="L1350" s="133" t="s">
        <v>5163</v>
      </c>
      <c r="M1350" s="107" t="s">
        <v>5164</v>
      </c>
      <c r="N1350" s="108" t="s">
        <v>19</v>
      </c>
      <c r="O1350" s="104" t="s">
        <v>19</v>
      </c>
      <c r="P1350" s="104" t="s">
        <v>19</v>
      </c>
      <c r="Q1350" s="113" t="s">
        <v>5074</v>
      </c>
      <c r="R1350" s="111"/>
      <c r="S1350" s="111"/>
      <c r="T1350" s="111"/>
      <c r="U1350" s="111"/>
      <c r="V1350" s="111"/>
      <c r="W1350" s="111"/>
      <c r="X1350" s="111"/>
      <c r="Y1350" s="111"/>
      <c r="Z1350" s="111"/>
      <c r="AA1350" s="111"/>
      <c r="AB1350" s="111"/>
      <c r="AC1350" s="111"/>
      <c r="AD1350" s="111"/>
      <c r="AE1350" s="111"/>
      <c r="AF1350" s="111"/>
    </row>
    <row r="1351">
      <c r="A1351" s="139"/>
      <c r="B1351" s="139"/>
      <c r="C1351" s="139"/>
      <c r="D1351" s="98" t="s">
        <v>3840</v>
      </c>
      <c r="E1351" s="99">
        <v>44015.0</v>
      </c>
      <c r="F1351" s="100" t="s">
        <v>5165</v>
      </c>
      <c r="G1351" s="112" t="s">
        <v>19</v>
      </c>
      <c r="H1351" s="114" t="s">
        <v>5166</v>
      </c>
      <c r="I1351" s="103"/>
      <c r="J1351" s="104" t="s">
        <v>5167</v>
      </c>
      <c r="K1351" s="105"/>
      <c r="L1351" s="133" t="s">
        <v>5168</v>
      </c>
      <c r="M1351" s="107" t="s">
        <v>5169</v>
      </c>
      <c r="N1351" s="108" t="s">
        <v>19</v>
      </c>
      <c r="O1351" s="104" t="s">
        <v>19</v>
      </c>
      <c r="P1351" s="104" t="s">
        <v>19</v>
      </c>
      <c r="Q1351" s="113" t="s">
        <v>5074</v>
      </c>
      <c r="R1351" s="111"/>
      <c r="S1351" s="111"/>
      <c r="T1351" s="111"/>
      <c r="U1351" s="111"/>
      <c r="V1351" s="111"/>
      <c r="W1351" s="111"/>
      <c r="X1351" s="111"/>
      <c r="Y1351" s="111"/>
      <c r="Z1351" s="111"/>
      <c r="AA1351" s="111"/>
      <c r="AB1351" s="111"/>
      <c r="AC1351" s="111"/>
      <c r="AD1351" s="111"/>
      <c r="AE1351" s="111"/>
      <c r="AF1351" s="111"/>
    </row>
    <row r="1352">
      <c r="A1352" s="139"/>
      <c r="B1352" s="139"/>
      <c r="C1352" s="139"/>
      <c r="D1352" s="98" t="s">
        <v>3840</v>
      </c>
      <c r="E1352" s="99">
        <v>44015.0</v>
      </c>
      <c r="F1352" s="100" t="s">
        <v>5170</v>
      </c>
      <c r="G1352" s="112" t="s">
        <v>19</v>
      </c>
      <c r="H1352" s="114" t="s">
        <v>5171</v>
      </c>
      <c r="I1352" s="103"/>
      <c r="J1352" s="104" t="s">
        <v>548</v>
      </c>
      <c r="K1352" s="105"/>
      <c r="L1352" s="133" t="s">
        <v>5172</v>
      </c>
      <c r="M1352" s="107" t="s">
        <v>5173</v>
      </c>
      <c r="N1352" s="108" t="s">
        <v>19</v>
      </c>
      <c r="O1352" s="104" t="s">
        <v>19</v>
      </c>
      <c r="P1352" s="104" t="s">
        <v>19</v>
      </c>
      <c r="Q1352" s="113" t="s">
        <v>5074</v>
      </c>
      <c r="R1352" s="111"/>
      <c r="S1352" s="111"/>
      <c r="T1352" s="111"/>
      <c r="U1352" s="111"/>
      <c r="V1352" s="111"/>
      <c r="W1352" s="111"/>
      <c r="X1352" s="111"/>
      <c r="Y1352" s="111"/>
      <c r="Z1352" s="111"/>
      <c r="AA1352" s="111"/>
      <c r="AB1352" s="111"/>
      <c r="AC1352" s="111"/>
      <c r="AD1352" s="111"/>
      <c r="AE1352" s="111"/>
      <c r="AF1352" s="111"/>
    </row>
    <row r="1353">
      <c r="A1353" s="139"/>
      <c r="B1353" s="139"/>
      <c r="C1353" s="139"/>
      <c r="D1353" s="98" t="s">
        <v>3840</v>
      </c>
      <c r="E1353" s="99">
        <v>44015.0</v>
      </c>
      <c r="F1353" s="100" t="s">
        <v>5174</v>
      </c>
      <c r="G1353" s="112" t="s">
        <v>19</v>
      </c>
      <c r="H1353" s="114" t="s">
        <v>5175</v>
      </c>
      <c r="I1353" s="103"/>
      <c r="J1353" s="104" t="s">
        <v>548</v>
      </c>
      <c r="K1353" s="105"/>
      <c r="L1353" s="133" t="s">
        <v>5176</v>
      </c>
      <c r="M1353" s="107" t="s">
        <v>5177</v>
      </c>
      <c r="N1353" s="108" t="s">
        <v>19</v>
      </c>
      <c r="O1353" s="104" t="s">
        <v>19</v>
      </c>
      <c r="P1353" s="104" t="s">
        <v>19</v>
      </c>
      <c r="Q1353" s="113" t="s">
        <v>5074</v>
      </c>
      <c r="R1353" s="111"/>
      <c r="S1353" s="111"/>
      <c r="T1353" s="111"/>
      <c r="U1353" s="111"/>
      <c r="V1353" s="111"/>
      <c r="W1353" s="111"/>
      <c r="X1353" s="111"/>
      <c r="Y1353" s="111"/>
      <c r="Z1353" s="111"/>
      <c r="AA1353" s="111"/>
      <c r="AB1353" s="111"/>
      <c r="AC1353" s="111"/>
      <c r="AD1353" s="111"/>
      <c r="AE1353" s="111"/>
      <c r="AF1353" s="111"/>
    </row>
    <row r="1354">
      <c r="A1354" s="139"/>
      <c r="B1354" s="139"/>
      <c r="C1354" s="139"/>
      <c r="D1354" s="98" t="s">
        <v>3840</v>
      </c>
      <c r="E1354" s="99">
        <v>44015.0</v>
      </c>
      <c r="F1354" s="100" t="s">
        <v>5178</v>
      </c>
      <c r="G1354" s="112" t="s">
        <v>19</v>
      </c>
      <c r="H1354" s="114" t="s">
        <v>5179</v>
      </c>
      <c r="I1354" s="103"/>
      <c r="J1354" s="104" t="s">
        <v>548</v>
      </c>
      <c r="K1354" s="105"/>
      <c r="L1354" s="133" t="s">
        <v>5180</v>
      </c>
      <c r="M1354" s="107" t="s">
        <v>5181</v>
      </c>
      <c r="N1354" s="108" t="s">
        <v>19</v>
      </c>
      <c r="O1354" s="104" t="s">
        <v>19</v>
      </c>
      <c r="P1354" s="104" t="s">
        <v>19</v>
      </c>
      <c r="Q1354" s="113" t="s">
        <v>5074</v>
      </c>
      <c r="R1354" s="111"/>
      <c r="S1354" s="111"/>
      <c r="T1354" s="111"/>
      <c r="U1354" s="111"/>
      <c r="V1354" s="111"/>
      <c r="W1354" s="111"/>
      <c r="X1354" s="111"/>
      <c r="Y1354" s="111"/>
      <c r="Z1354" s="111"/>
      <c r="AA1354" s="111"/>
      <c r="AB1354" s="111"/>
      <c r="AC1354" s="111"/>
      <c r="AD1354" s="111"/>
      <c r="AE1354" s="111"/>
      <c r="AF1354" s="111"/>
    </row>
    <row r="1355">
      <c r="A1355" s="139"/>
      <c r="B1355" s="139"/>
      <c r="C1355" s="139"/>
      <c r="D1355" s="98" t="s">
        <v>3840</v>
      </c>
      <c r="E1355" s="99">
        <v>44015.0</v>
      </c>
      <c r="F1355" s="100" t="s">
        <v>5182</v>
      </c>
      <c r="G1355" s="112" t="s">
        <v>19</v>
      </c>
      <c r="H1355" s="114" t="s">
        <v>5183</v>
      </c>
      <c r="I1355" s="103"/>
      <c r="J1355" s="104" t="s">
        <v>548</v>
      </c>
      <c r="K1355" s="105"/>
      <c r="L1355" s="133" t="s">
        <v>5184</v>
      </c>
      <c r="M1355" s="107" t="s">
        <v>5185</v>
      </c>
      <c r="N1355" s="108" t="s">
        <v>19</v>
      </c>
      <c r="O1355" s="104" t="s">
        <v>19</v>
      </c>
      <c r="P1355" s="104" t="s">
        <v>19</v>
      </c>
      <c r="Q1355" s="113" t="s">
        <v>5074</v>
      </c>
      <c r="R1355" s="111"/>
      <c r="S1355" s="111"/>
      <c r="T1355" s="111"/>
      <c r="U1355" s="111"/>
      <c r="V1355" s="111"/>
      <c r="W1355" s="111"/>
      <c r="X1355" s="111"/>
      <c r="Y1355" s="111"/>
      <c r="Z1355" s="111"/>
      <c r="AA1355" s="111"/>
      <c r="AB1355" s="111"/>
      <c r="AC1355" s="111"/>
      <c r="AD1355" s="111"/>
      <c r="AE1355" s="111"/>
      <c r="AF1355" s="111"/>
    </row>
    <row r="1356">
      <c r="A1356" s="139"/>
      <c r="B1356" s="139"/>
      <c r="C1356" s="139"/>
      <c r="D1356" s="98" t="s">
        <v>3840</v>
      </c>
      <c r="E1356" s="99">
        <v>44015.0</v>
      </c>
      <c r="F1356" s="100" t="s">
        <v>5186</v>
      </c>
      <c r="G1356" s="112" t="s">
        <v>19</v>
      </c>
      <c r="H1356" s="114" t="s">
        <v>5187</v>
      </c>
      <c r="I1356" s="103"/>
      <c r="J1356" s="104" t="s">
        <v>5188</v>
      </c>
      <c r="K1356" s="105"/>
      <c r="L1356" s="133" t="s">
        <v>5189</v>
      </c>
      <c r="M1356" s="107" t="s">
        <v>5190</v>
      </c>
      <c r="N1356" s="107" t="s">
        <v>19</v>
      </c>
      <c r="O1356" s="107" t="s">
        <v>19</v>
      </c>
      <c r="P1356" s="107" t="s">
        <v>19</v>
      </c>
      <c r="Q1356" s="113" t="s">
        <v>5074</v>
      </c>
      <c r="R1356" s="111"/>
      <c r="S1356" s="111"/>
      <c r="T1356" s="111"/>
      <c r="U1356" s="111"/>
      <c r="V1356" s="111"/>
      <c r="W1356" s="111"/>
      <c r="X1356" s="111"/>
      <c r="Y1356" s="111"/>
      <c r="Z1356" s="111"/>
      <c r="AA1356" s="111"/>
      <c r="AB1356" s="111"/>
      <c r="AC1356" s="111"/>
      <c r="AD1356" s="111"/>
      <c r="AE1356" s="111"/>
      <c r="AF1356" s="111"/>
    </row>
    <row r="1357">
      <c r="A1357" s="139"/>
      <c r="B1357" s="139"/>
      <c r="C1357" s="139"/>
      <c r="D1357" s="98" t="s">
        <v>3840</v>
      </c>
      <c r="E1357" s="99">
        <v>44015.0</v>
      </c>
      <c r="F1357" s="100" t="s">
        <v>5191</v>
      </c>
      <c r="G1357" s="112" t="s">
        <v>19</v>
      </c>
      <c r="H1357" s="114" t="s">
        <v>5192</v>
      </c>
      <c r="I1357" s="103"/>
      <c r="J1357" s="104" t="s">
        <v>2349</v>
      </c>
      <c r="K1357" s="105"/>
      <c r="L1357" s="133" t="s">
        <v>5193</v>
      </c>
      <c r="M1357" s="107" t="s">
        <v>5194</v>
      </c>
      <c r="N1357" s="107" t="s">
        <v>19</v>
      </c>
      <c r="O1357" s="107" t="s">
        <v>19</v>
      </c>
      <c r="P1357" s="107" t="s">
        <v>19</v>
      </c>
      <c r="Q1357" s="113" t="s">
        <v>5074</v>
      </c>
      <c r="R1357" s="111"/>
      <c r="S1357" s="111"/>
      <c r="T1357" s="111"/>
      <c r="U1357" s="111"/>
      <c r="V1357" s="111"/>
      <c r="W1357" s="111"/>
      <c r="X1357" s="111"/>
      <c r="Y1357" s="111"/>
      <c r="Z1357" s="111"/>
      <c r="AA1357" s="111"/>
      <c r="AB1357" s="111"/>
      <c r="AC1357" s="111"/>
      <c r="AD1357" s="111"/>
      <c r="AE1357" s="111"/>
      <c r="AF1357" s="111"/>
    </row>
    <row r="1358">
      <c r="A1358" s="139"/>
      <c r="B1358" s="139"/>
      <c r="C1358" s="139"/>
      <c r="D1358" s="98" t="s">
        <v>3840</v>
      </c>
      <c r="E1358" s="99">
        <v>44015.0</v>
      </c>
      <c r="F1358" s="100" t="s">
        <v>2077</v>
      </c>
      <c r="G1358" s="112" t="s">
        <v>19</v>
      </c>
      <c r="H1358" s="114" t="s">
        <v>2078</v>
      </c>
      <c r="I1358" s="103"/>
      <c r="J1358" s="104" t="s">
        <v>548</v>
      </c>
      <c r="K1358" s="105"/>
      <c r="L1358" s="133" t="s">
        <v>5195</v>
      </c>
      <c r="M1358" s="107" t="s">
        <v>19</v>
      </c>
      <c r="N1358" s="107" t="s">
        <v>19</v>
      </c>
      <c r="O1358" s="107" t="s">
        <v>19</v>
      </c>
      <c r="P1358" s="107" t="s">
        <v>19</v>
      </c>
      <c r="Q1358" s="113" t="s">
        <v>5074</v>
      </c>
      <c r="R1358" s="111"/>
      <c r="S1358" s="111"/>
      <c r="T1358" s="111"/>
      <c r="U1358" s="111"/>
      <c r="V1358" s="111"/>
      <c r="W1358" s="111"/>
      <c r="X1358" s="111"/>
      <c r="Y1358" s="111"/>
      <c r="Z1358" s="111"/>
      <c r="AA1358" s="111"/>
      <c r="AB1358" s="111"/>
      <c r="AC1358" s="111"/>
      <c r="AD1358" s="111"/>
      <c r="AE1358" s="111"/>
      <c r="AF1358" s="111"/>
    </row>
    <row r="1359">
      <c r="A1359" s="139"/>
      <c r="B1359" s="139"/>
      <c r="C1359" s="139"/>
      <c r="D1359" s="98" t="s">
        <v>3840</v>
      </c>
      <c r="E1359" s="99">
        <v>44015.0</v>
      </c>
      <c r="F1359" s="134" t="s">
        <v>5182</v>
      </c>
      <c r="G1359" s="112" t="s">
        <v>19</v>
      </c>
      <c r="H1359" s="114" t="s">
        <v>5183</v>
      </c>
      <c r="I1359" s="103"/>
      <c r="J1359" s="104" t="s">
        <v>30</v>
      </c>
      <c r="K1359" s="105"/>
      <c r="L1359" s="133" t="s">
        <v>5184</v>
      </c>
      <c r="M1359" s="107" t="s">
        <v>5185</v>
      </c>
      <c r="N1359" s="107" t="s">
        <v>19</v>
      </c>
      <c r="O1359" s="107" t="s">
        <v>19</v>
      </c>
      <c r="P1359" s="107" t="s">
        <v>19</v>
      </c>
      <c r="Q1359" s="113" t="s">
        <v>5074</v>
      </c>
      <c r="R1359" s="111"/>
      <c r="S1359" s="111"/>
      <c r="T1359" s="111"/>
      <c r="U1359" s="111"/>
      <c r="V1359" s="111"/>
      <c r="W1359" s="111"/>
      <c r="X1359" s="111"/>
      <c r="Y1359" s="111"/>
      <c r="Z1359" s="111"/>
      <c r="AA1359" s="111"/>
      <c r="AB1359" s="111"/>
      <c r="AC1359" s="111"/>
      <c r="AD1359" s="111"/>
      <c r="AE1359" s="111"/>
      <c r="AF1359" s="111"/>
    </row>
    <row r="1360">
      <c r="A1360" s="139"/>
      <c r="B1360" s="139"/>
      <c r="C1360" s="139"/>
      <c r="D1360" s="98" t="s">
        <v>3840</v>
      </c>
      <c r="E1360" s="99">
        <v>44015.0</v>
      </c>
      <c r="F1360" s="100" t="s">
        <v>5196</v>
      </c>
      <c r="G1360" s="112" t="s">
        <v>19</v>
      </c>
      <c r="H1360" s="114" t="s">
        <v>5197</v>
      </c>
      <c r="I1360" s="103"/>
      <c r="J1360" s="104" t="s">
        <v>4819</v>
      </c>
      <c r="K1360" s="105"/>
      <c r="L1360" s="133" t="s">
        <v>5198</v>
      </c>
      <c r="M1360" s="107" t="s">
        <v>5199</v>
      </c>
      <c r="N1360" s="107" t="s">
        <v>19</v>
      </c>
      <c r="O1360" s="107" t="s">
        <v>19</v>
      </c>
      <c r="P1360" s="107" t="s">
        <v>19</v>
      </c>
      <c r="Q1360" s="113" t="s">
        <v>5074</v>
      </c>
      <c r="R1360" s="111"/>
      <c r="S1360" s="111"/>
      <c r="T1360" s="111"/>
      <c r="U1360" s="111"/>
      <c r="V1360" s="111"/>
      <c r="W1360" s="111"/>
      <c r="X1360" s="111"/>
      <c r="Y1360" s="111"/>
      <c r="Z1360" s="111"/>
      <c r="AA1360" s="111"/>
      <c r="AB1360" s="111"/>
      <c r="AC1360" s="111"/>
      <c r="AD1360" s="111"/>
      <c r="AE1360" s="111"/>
      <c r="AF1360" s="111"/>
    </row>
    <row r="1361">
      <c r="A1361" s="139"/>
      <c r="B1361" s="139"/>
      <c r="C1361" s="139"/>
      <c r="D1361" s="98" t="s">
        <v>3840</v>
      </c>
      <c r="E1361" s="99">
        <v>44015.0</v>
      </c>
      <c r="F1361" s="100" t="s">
        <v>5200</v>
      </c>
      <c r="G1361" s="112" t="s">
        <v>19</v>
      </c>
      <c r="H1361" s="114" t="s">
        <v>5201</v>
      </c>
      <c r="I1361" s="103"/>
      <c r="J1361" s="104" t="s">
        <v>30</v>
      </c>
      <c r="K1361" s="105"/>
      <c r="L1361" s="133" t="s">
        <v>5202</v>
      </c>
      <c r="M1361" s="137" t="s">
        <v>19</v>
      </c>
      <c r="N1361" s="108"/>
      <c r="O1361" s="109"/>
      <c r="P1361" s="104"/>
      <c r="Q1361" s="111"/>
      <c r="R1361" s="111"/>
      <c r="S1361" s="111"/>
      <c r="T1361" s="111"/>
      <c r="U1361" s="111"/>
      <c r="V1361" s="111"/>
      <c r="W1361" s="111"/>
      <c r="X1361" s="111"/>
      <c r="Y1361" s="111"/>
      <c r="Z1361" s="111"/>
      <c r="AA1361" s="111"/>
      <c r="AB1361" s="111"/>
      <c r="AC1361" s="111"/>
      <c r="AD1361" s="111"/>
      <c r="AE1361" s="111"/>
      <c r="AF1361" s="111"/>
    </row>
    <row r="1362">
      <c r="A1362" s="139"/>
      <c r="B1362" s="139"/>
      <c r="C1362" s="139"/>
      <c r="D1362" s="98" t="s">
        <v>3840</v>
      </c>
      <c r="E1362" s="99">
        <v>44015.0</v>
      </c>
      <c r="F1362" s="100" t="s">
        <v>5203</v>
      </c>
      <c r="G1362" s="112" t="s">
        <v>19</v>
      </c>
      <c r="H1362" s="114" t="s">
        <v>5204</v>
      </c>
      <c r="I1362" s="103"/>
      <c r="J1362" s="134" t="s">
        <v>30</v>
      </c>
      <c r="K1362" s="105"/>
      <c r="L1362" s="133" t="s">
        <v>5205</v>
      </c>
      <c r="M1362" s="107" t="s">
        <v>19</v>
      </c>
      <c r="N1362" s="108"/>
      <c r="O1362" s="109"/>
      <c r="P1362" s="104"/>
      <c r="Q1362" s="111"/>
      <c r="R1362" s="111"/>
      <c r="S1362" s="111"/>
      <c r="T1362" s="111"/>
      <c r="U1362" s="111"/>
      <c r="V1362" s="111"/>
      <c r="W1362" s="111"/>
      <c r="X1362" s="111"/>
      <c r="Y1362" s="111"/>
      <c r="Z1362" s="111"/>
      <c r="AA1362" s="111"/>
      <c r="AB1362" s="111"/>
      <c r="AC1362" s="111"/>
      <c r="AD1362" s="111"/>
      <c r="AE1362" s="111"/>
      <c r="AF1362" s="111"/>
    </row>
    <row r="1363">
      <c r="A1363" s="139"/>
      <c r="B1363" s="139"/>
      <c r="C1363" s="139"/>
      <c r="D1363" s="98" t="s">
        <v>3840</v>
      </c>
      <c r="E1363" s="99">
        <v>44015.0</v>
      </c>
      <c r="F1363" s="100" t="s">
        <v>5206</v>
      </c>
      <c r="G1363" s="112" t="s">
        <v>19</v>
      </c>
      <c r="H1363" s="114" t="s">
        <v>5207</v>
      </c>
      <c r="I1363" s="103"/>
      <c r="J1363" s="104" t="s">
        <v>5208</v>
      </c>
      <c r="K1363" s="105"/>
      <c r="L1363" s="133" t="s">
        <v>5209</v>
      </c>
      <c r="M1363" s="107" t="s">
        <v>19</v>
      </c>
      <c r="N1363" s="108"/>
      <c r="O1363" s="109"/>
      <c r="P1363" s="104"/>
      <c r="Q1363" s="111"/>
      <c r="R1363" s="111"/>
      <c r="S1363" s="111"/>
      <c r="T1363" s="111"/>
      <c r="U1363" s="111"/>
      <c r="V1363" s="111"/>
      <c r="W1363" s="111"/>
      <c r="X1363" s="111"/>
      <c r="Y1363" s="111"/>
      <c r="Z1363" s="111"/>
      <c r="AA1363" s="111"/>
      <c r="AB1363" s="111"/>
      <c r="AC1363" s="111"/>
      <c r="AD1363" s="111"/>
      <c r="AE1363" s="111"/>
      <c r="AF1363" s="111"/>
    </row>
    <row r="1364">
      <c r="A1364" s="139"/>
      <c r="B1364" s="139"/>
      <c r="C1364" s="139"/>
      <c r="D1364" s="98" t="s">
        <v>3840</v>
      </c>
      <c r="E1364" s="99">
        <v>44015.0</v>
      </c>
      <c r="F1364" s="100" t="s">
        <v>5210</v>
      </c>
      <c r="G1364" s="112" t="s">
        <v>19</v>
      </c>
      <c r="H1364" s="114" t="s">
        <v>5211</v>
      </c>
      <c r="I1364" s="103"/>
      <c r="J1364" s="104" t="s">
        <v>30</v>
      </c>
      <c r="K1364" s="105"/>
      <c r="L1364" s="133" t="s">
        <v>5212</v>
      </c>
      <c r="M1364" s="107" t="s">
        <v>19</v>
      </c>
      <c r="N1364" s="108"/>
      <c r="O1364" s="109"/>
      <c r="P1364" s="104"/>
      <c r="Q1364" s="111"/>
      <c r="R1364" s="111"/>
      <c r="S1364" s="111"/>
      <c r="T1364" s="111"/>
      <c r="U1364" s="111"/>
      <c r="V1364" s="111"/>
      <c r="W1364" s="111"/>
      <c r="X1364" s="111"/>
      <c r="Y1364" s="111"/>
      <c r="Z1364" s="111"/>
      <c r="AA1364" s="111"/>
      <c r="AB1364" s="111"/>
      <c r="AC1364" s="111"/>
      <c r="AD1364" s="111"/>
      <c r="AE1364" s="111"/>
      <c r="AF1364" s="111"/>
    </row>
    <row r="1365">
      <c r="A1365" s="139"/>
      <c r="B1365" s="139"/>
      <c r="C1365" s="139"/>
      <c r="D1365" s="98" t="s">
        <v>3694</v>
      </c>
      <c r="E1365" s="99">
        <v>44018.0</v>
      </c>
      <c r="F1365" s="100" t="s">
        <v>5213</v>
      </c>
      <c r="G1365" s="112" t="s">
        <v>19</v>
      </c>
      <c r="H1365" s="114" t="s">
        <v>5214</v>
      </c>
      <c r="I1365" s="103"/>
      <c r="J1365" s="104" t="s">
        <v>5215</v>
      </c>
      <c r="K1365" s="105"/>
      <c r="L1365" s="140" t="s">
        <v>5216</v>
      </c>
      <c r="M1365" s="104" t="s">
        <v>5215</v>
      </c>
      <c r="N1365" s="104" t="s">
        <v>5217</v>
      </c>
      <c r="O1365" s="104" t="s">
        <v>19</v>
      </c>
      <c r="P1365" s="104">
        <v>2018.0</v>
      </c>
      <c r="Q1365" s="113" t="s">
        <v>5074</v>
      </c>
      <c r="R1365" s="111"/>
      <c r="S1365" s="111"/>
      <c r="T1365" s="111"/>
      <c r="U1365" s="111"/>
      <c r="V1365" s="111"/>
      <c r="W1365" s="111"/>
      <c r="X1365" s="111"/>
      <c r="Y1365" s="111"/>
      <c r="Z1365" s="111"/>
      <c r="AA1365" s="111"/>
      <c r="AB1365" s="111"/>
      <c r="AC1365" s="111"/>
      <c r="AD1365" s="111"/>
      <c r="AE1365" s="111"/>
      <c r="AF1365" s="111"/>
    </row>
    <row r="1366">
      <c r="A1366" s="139"/>
      <c r="B1366" s="139"/>
      <c r="C1366" s="139"/>
      <c r="D1366" s="98" t="s">
        <v>3694</v>
      </c>
      <c r="E1366" s="99">
        <v>44018.0</v>
      </c>
      <c r="F1366" s="100" t="s">
        <v>5218</v>
      </c>
      <c r="G1366" s="112" t="s">
        <v>19</v>
      </c>
      <c r="H1366" s="116" t="s">
        <v>5219</v>
      </c>
      <c r="I1366" s="103"/>
      <c r="J1366" s="103" t="s">
        <v>5220</v>
      </c>
      <c r="K1366" s="105"/>
      <c r="L1366" s="140" t="s">
        <v>5221</v>
      </c>
      <c r="M1366" s="107" t="s">
        <v>5222</v>
      </c>
      <c r="N1366" s="107" t="s">
        <v>5223</v>
      </c>
      <c r="O1366" s="104" t="s">
        <v>19</v>
      </c>
      <c r="P1366" s="104">
        <v>2011.0</v>
      </c>
      <c r="Q1366" s="113" t="s">
        <v>5074</v>
      </c>
      <c r="R1366" s="111"/>
      <c r="S1366" s="111"/>
      <c r="T1366" s="111"/>
      <c r="U1366" s="111"/>
      <c r="V1366" s="111"/>
      <c r="W1366" s="111"/>
      <c r="X1366" s="111"/>
      <c r="Y1366" s="111"/>
      <c r="Z1366" s="111"/>
      <c r="AA1366" s="111"/>
      <c r="AB1366" s="111"/>
      <c r="AC1366" s="111"/>
      <c r="AD1366" s="111"/>
      <c r="AE1366" s="111"/>
      <c r="AF1366" s="111"/>
    </row>
    <row r="1367">
      <c r="A1367" s="139"/>
      <c r="B1367" s="139"/>
      <c r="C1367" s="139"/>
      <c r="D1367" s="98" t="s">
        <v>3694</v>
      </c>
      <c r="E1367" s="99">
        <v>44018.0</v>
      </c>
      <c r="F1367" s="100" t="s">
        <v>5224</v>
      </c>
      <c r="G1367" s="112" t="s">
        <v>19</v>
      </c>
      <c r="H1367" s="114" t="s">
        <v>5225</v>
      </c>
      <c r="I1367" s="103"/>
      <c r="J1367" s="104" t="s">
        <v>548</v>
      </c>
      <c r="K1367" s="105"/>
      <c r="L1367" s="140" t="s">
        <v>5226</v>
      </c>
      <c r="M1367" s="107" t="s">
        <v>5227</v>
      </c>
      <c r="N1367" s="108" t="s">
        <v>19</v>
      </c>
      <c r="O1367" s="104" t="s">
        <v>19</v>
      </c>
      <c r="P1367" s="104"/>
      <c r="Q1367" s="113" t="s">
        <v>5074</v>
      </c>
      <c r="R1367" s="111"/>
      <c r="S1367" s="111"/>
      <c r="T1367" s="111"/>
      <c r="U1367" s="111"/>
      <c r="V1367" s="111"/>
      <c r="W1367" s="111"/>
      <c r="X1367" s="111"/>
      <c r="Y1367" s="111"/>
      <c r="Z1367" s="111"/>
      <c r="AA1367" s="111"/>
      <c r="AB1367" s="111"/>
      <c r="AC1367" s="111"/>
      <c r="AD1367" s="111"/>
      <c r="AE1367" s="111"/>
      <c r="AF1367" s="111"/>
    </row>
    <row r="1368">
      <c r="A1368" s="139"/>
      <c r="B1368" s="139"/>
      <c r="C1368" s="139"/>
      <c r="D1368" s="98" t="s">
        <v>3694</v>
      </c>
      <c r="E1368" s="99">
        <v>44018.0</v>
      </c>
      <c r="F1368" s="100" t="s">
        <v>5228</v>
      </c>
      <c r="G1368" s="112" t="s">
        <v>19</v>
      </c>
      <c r="H1368" s="114" t="s">
        <v>5229</v>
      </c>
      <c r="I1368" s="103"/>
      <c r="J1368" s="104" t="s">
        <v>548</v>
      </c>
      <c r="K1368" s="105"/>
      <c r="L1368" s="140" t="s">
        <v>5230</v>
      </c>
      <c r="M1368" s="104" t="s">
        <v>548</v>
      </c>
      <c r="N1368" s="104" t="s">
        <v>5231</v>
      </c>
      <c r="O1368" s="104" t="s">
        <v>19</v>
      </c>
      <c r="P1368" s="104">
        <v>2018.0</v>
      </c>
      <c r="Q1368" s="113" t="s">
        <v>5074</v>
      </c>
      <c r="R1368" s="111"/>
      <c r="S1368" s="111"/>
      <c r="T1368" s="111"/>
      <c r="U1368" s="111"/>
      <c r="V1368" s="111"/>
      <c r="W1368" s="111"/>
      <c r="X1368" s="111"/>
      <c r="Y1368" s="111"/>
      <c r="Z1368" s="111"/>
      <c r="AA1368" s="111"/>
      <c r="AB1368" s="111"/>
      <c r="AC1368" s="111"/>
      <c r="AD1368" s="111"/>
      <c r="AE1368" s="111"/>
      <c r="AF1368" s="111"/>
    </row>
    <row r="1369">
      <c r="A1369" s="139"/>
      <c r="B1369" s="139"/>
      <c r="C1369" s="139"/>
      <c r="D1369" s="98" t="s">
        <v>3694</v>
      </c>
      <c r="E1369" s="99">
        <v>44018.0</v>
      </c>
      <c r="F1369" s="100" t="s">
        <v>5232</v>
      </c>
      <c r="G1369" s="112" t="s">
        <v>19</v>
      </c>
      <c r="H1369" s="114" t="s">
        <v>5233</v>
      </c>
      <c r="I1369" s="103"/>
      <c r="J1369" s="104" t="s">
        <v>548</v>
      </c>
      <c r="K1369" s="105"/>
      <c r="L1369" s="140" t="s">
        <v>5234</v>
      </c>
      <c r="M1369" s="108" t="s">
        <v>566</v>
      </c>
      <c r="N1369" s="108" t="s">
        <v>566</v>
      </c>
      <c r="O1369" s="104" t="s">
        <v>19</v>
      </c>
      <c r="P1369" s="104">
        <v>2018.0</v>
      </c>
      <c r="Q1369" s="113" t="s">
        <v>5074</v>
      </c>
      <c r="R1369" s="111"/>
      <c r="S1369" s="111"/>
      <c r="T1369" s="111"/>
      <c r="U1369" s="111"/>
      <c r="V1369" s="111"/>
      <c r="W1369" s="111"/>
      <c r="X1369" s="111"/>
      <c r="Y1369" s="111"/>
      <c r="Z1369" s="111"/>
      <c r="AA1369" s="111"/>
      <c r="AB1369" s="111"/>
      <c r="AC1369" s="111"/>
      <c r="AD1369" s="111"/>
      <c r="AE1369" s="111"/>
      <c r="AF1369" s="111"/>
    </row>
    <row r="1370">
      <c r="A1370" s="139"/>
      <c r="B1370" s="139"/>
      <c r="C1370" s="139"/>
      <c r="D1370" s="98" t="s">
        <v>3694</v>
      </c>
      <c r="E1370" s="99">
        <v>44018.0</v>
      </c>
      <c r="F1370" s="100" t="s">
        <v>454</v>
      </c>
      <c r="G1370" s="112" t="s">
        <v>19</v>
      </c>
      <c r="H1370" s="114" t="s">
        <v>5235</v>
      </c>
      <c r="I1370" s="103"/>
      <c r="J1370" s="104" t="s">
        <v>548</v>
      </c>
      <c r="K1370" s="105"/>
      <c r="L1370" s="140" t="s">
        <v>456</v>
      </c>
      <c r="M1370" s="107" t="s">
        <v>548</v>
      </c>
      <c r="N1370" s="107" t="s">
        <v>548</v>
      </c>
      <c r="O1370" s="104" t="s">
        <v>19</v>
      </c>
      <c r="P1370" s="104">
        <v>2019.0</v>
      </c>
      <c r="Q1370" s="113" t="s">
        <v>5074</v>
      </c>
      <c r="R1370" s="111"/>
      <c r="S1370" s="111"/>
      <c r="T1370" s="111"/>
      <c r="U1370" s="111"/>
      <c r="V1370" s="111"/>
      <c r="W1370" s="111"/>
      <c r="X1370" s="111"/>
      <c r="Y1370" s="111"/>
      <c r="Z1370" s="111"/>
      <c r="AA1370" s="111"/>
      <c r="AB1370" s="111"/>
      <c r="AC1370" s="111"/>
      <c r="AD1370" s="111"/>
      <c r="AE1370" s="111"/>
      <c r="AF1370" s="111"/>
    </row>
    <row r="1371">
      <c r="A1371" s="139"/>
      <c r="B1371" s="139"/>
      <c r="C1371" s="139"/>
      <c r="D1371" s="98" t="s">
        <v>3694</v>
      </c>
      <c r="E1371" s="99">
        <v>44018.0</v>
      </c>
      <c r="F1371" s="100" t="s">
        <v>5236</v>
      </c>
      <c r="G1371" s="112" t="s">
        <v>19</v>
      </c>
      <c r="H1371" s="114" t="s">
        <v>5237</v>
      </c>
      <c r="I1371" s="103"/>
      <c r="J1371" s="104" t="s">
        <v>548</v>
      </c>
      <c r="K1371" s="105"/>
      <c r="L1371" s="140" t="s">
        <v>5238</v>
      </c>
      <c r="M1371" s="107" t="s">
        <v>548</v>
      </c>
      <c r="N1371" s="108" t="s">
        <v>5239</v>
      </c>
      <c r="O1371" s="104" t="s">
        <v>19</v>
      </c>
      <c r="P1371" s="104">
        <v>2017.0</v>
      </c>
      <c r="Q1371" s="113" t="s">
        <v>5074</v>
      </c>
      <c r="R1371" s="111"/>
      <c r="S1371" s="111"/>
      <c r="T1371" s="111"/>
      <c r="U1371" s="111"/>
      <c r="V1371" s="111"/>
      <c r="W1371" s="111"/>
      <c r="X1371" s="111"/>
      <c r="Y1371" s="111"/>
      <c r="Z1371" s="111"/>
      <c r="AA1371" s="111"/>
      <c r="AB1371" s="111"/>
      <c r="AC1371" s="111"/>
      <c r="AD1371" s="111"/>
      <c r="AE1371" s="111"/>
      <c r="AF1371" s="111"/>
    </row>
    <row r="1372">
      <c r="A1372" s="139"/>
      <c r="B1372" s="139"/>
      <c r="C1372" s="139"/>
      <c r="D1372" s="98" t="s">
        <v>3694</v>
      </c>
      <c r="E1372" s="99">
        <v>44018.0</v>
      </c>
      <c r="F1372" s="100" t="s">
        <v>5240</v>
      </c>
      <c r="G1372" s="112" t="s">
        <v>19</v>
      </c>
      <c r="H1372" s="114" t="s">
        <v>5241</v>
      </c>
      <c r="I1372" s="103"/>
      <c r="J1372" s="104" t="s">
        <v>4819</v>
      </c>
      <c r="K1372" s="105"/>
      <c r="L1372" s="140" t="s">
        <v>5242</v>
      </c>
      <c r="M1372" s="107" t="s">
        <v>548</v>
      </c>
      <c r="N1372" s="108" t="s">
        <v>5243</v>
      </c>
      <c r="O1372" s="104" t="s">
        <v>19</v>
      </c>
      <c r="P1372" s="104">
        <v>2017.0</v>
      </c>
      <c r="Q1372" s="113" t="s">
        <v>5074</v>
      </c>
      <c r="R1372" s="111"/>
      <c r="S1372" s="111"/>
      <c r="T1372" s="111"/>
      <c r="U1372" s="111"/>
      <c r="V1372" s="111"/>
      <c r="W1372" s="111"/>
      <c r="X1372" s="111"/>
      <c r="Y1372" s="111"/>
      <c r="Z1372" s="111"/>
      <c r="AA1372" s="111"/>
      <c r="AB1372" s="111"/>
      <c r="AC1372" s="111"/>
      <c r="AD1372" s="111"/>
      <c r="AE1372" s="111"/>
      <c r="AF1372" s="111"/>
    </row>
    <row r="1373">
      <c r="A1373" s="139"/>
      <c r="B1373" s="139"/>
      <c r="C1373" s="139"/>
      <c r="D1373" s="98" t="s">
        <v>3694</v>
      </c>
      <c r="E1373" s="99">
        <v>44018.0</v>
      </c>
      <c r="F1373" s="100" t="s">
        <v>5244</v>
      </c>
      <c r="G1373" s="112" t="s">
        <v>19</v>
      </c>
      <c r="H1373" s="114" t="s">
        <v>5245</v>
      </c>
      <c r="I1373" s="103"/>
      <c r="J1373" s="104" t="s">
        <v>548</v>
      </c>
      <c r="K1373" s="105"/>
      <c r="L1373" s="133" t="s">
        <v>5246</v>
      </c>
      <c r="M1373" s="107" t="s">
        <v>548</v>
      </c>
      <c r="N1373" s="108" t="s">
        <v>5247</v>
      </c>
      <c r="O1373" s="104" t="s">
        <v>19</v>
      </c>
      <c r="P1373" s="104">
        <v>2012.0</v>
      </c>
      <c r="Q1373" s="113" t="s">
        <v>5074</v>
      </c>
      <c r="R1373" s="111"/>
      <c r="S1373" s="111"/>
      <c r="T1373" s="111"/>
      <c r="U1373" s="111"/>
      <c r="V1373" s="111"/>
      <c r="W1373" s="111"/>
      <c r="X1373" s="111"/>
      <c r="Y1373" s="111"/>
      <c r="Z1373" s="111"/>
      <c r="AA1373" s="111"/>
      <c r="AB1373" s="111"/>
      <c r="AC1373" s="111"/>
      <c r="AD1373" s="111"/>
      <c r="AE1373" s="111"/>
      <c r="AF1373" s="111"/>
    </row>
    <row r="1374">
      <c r="A1374" s="139"/>
      <c r="B1374" s="139"/>
      <c r="C1374" s="139"/>
      <c r="D1374" s="98" t="s">
        <v>3694</v>
      </c>
      <c r="E1374" s="99">
        <v>44018.0</v>
      </c>
      <c r="F1374" s="100" t="s">
        <v>5248</v>
      </c>
      <c r="G1374" s="112" t="s">
        <v>19</v>
      </c>
      <c r="H1374" s="114" t="s">
        <v>5249</v>
      </c>
      <c r="I1374" s="103"/>
      <c r="J1374" s="104" t="s">
        <v>548</v>
      </c>
      <c r="K1374" s="105"/>
      <c r="L1374" s="140" t="s">
        <v>5250</v>
      </c>
      <c r="M1374" s="107" t="s">
        <v>548</v>
      </c>
      <c r="N1374" s="108" t="s">
        <v>5239</v>
      </c>
      <c r="O1374" s="104" t="s">
        <v>19</v>
      </c>
      <c r="P1374" s="104">
        <v>2016.0</v>
      </c>
      <c r="Q1374" s="113" t="s">
        <v>5074</v>
      </c>
      <c r="R1374" s="111"/>
      <c r="S1374" s="111"/>
      <c r="T1374" s="111"/>
      <c r="U1374" s="111"/>
      <c r="V1374" s="111"/>
      <c r="W1374" s="111"/>
      <c r="X1374" s="111"/>
      <c r="Y1374" s="111"/>
      <c r="Z1374" s="111"/>
      <c r="AA1374" s="111"/>
      <c r="AB1374" s="111"/>
      <c r="AC1374" s="111"/>
      <c r="AD1374" s="111"/>
      <c r="AE1374" s="111"/>
      <c r="AF1374" s="111"/>
    </row>
    <row r="1375">
      <c r="A1375" s="139"/>
      <c r="B1375" s="139"/>
      <c r="C1375" s="139"/>
      <c r="D1375" s="98" t="s">
        <v>3694</v>
      </c>
      <c r="E1375" s="99">
        <v>44018.0</v>
      </c>
      <c r="F1375" s="100" t="s">
        <v>5251</v>
      </c>
      <c r="G1375" s="112" t="s">
        <v>19</v>
      </c>
      <c r="H1375" s="114" t="s">
        <v>5252</v>
      </c>
      <c r="I1375" s="103"/>
      <c r="J1375" s="104" t="s">
        <v>30</v>
      </c>
      <c r="K1375" s="105"/>
      <c r="L1375" s="140" t="s">
        <v>5253</v>
      </c>
      <c r="M1375" s="107" t="s">
        <v>30</v>
      </c>
      <c r="N1375" s="107" t="s">
        <v>30</v>
      </c>
      <c r="O1375" s="104" t="s">
        <v>19</v>
      </c>
      <c r="P1375" s="104">
        <v>2018.0</v>
      </c>
      <c r="Q1375" s="113" t="s">
        <v>5074</v>
      </c>
      <c r="R1375" s="111"/>
      <c r="S1375" s="111"/>
      <c r="T1375" s="111"/>
      <c r="U1375" s="111"/>
      <c r="V1375" s="111"/>
      <c r="W1375" s="111"/>
      <c r="X1375" s="111"/>
      <c r="Y1375" s="111"/>
      <c r="Z1375" s="111"/>
      <c r="AA1375" s="111"/>
      <c r="AB1375" s="111"/>
      <c r="AC1375" s="111"/>
      <c r="AD1375" s="111"/>
      <c r="AE1375" s="111"/>
      <c r="AF1375" s="111"/>
    </row>
    <row r="1376">
      <c r="A1376" s="139"/>
      <c r="B1376" s="139"/>
      <c r="C1376" s="139"/>
      <c r="D1376" s="98" t="s">
        <v>3694</v>
      </c>
      <c r="E1376" s="99">
        <v>44018.0</v>
      </c>
      <c r="F1376" s="100" t="s">
        <v>5254</v>
      </c>
      <c r="G1376" s="112" t="s">
        <v>19</v>
      </c>
      <c r="H1376" s="114" t="s">
        <v>5255</v>
      </c>
      <c r="I1376" s="103"/>
      <c r="J1376" s="104" t="s">
        <v>30</v>
      </c>
      <c r="K1376" s="105"/>
      <c r="L1376" s="140" t="s">
        <v>5256</v>
      </c>
      <c r="M1376" s="107" t="s">
        <v>30</v>
      </c>
      <c r="N1376" s="107" t="s">
        <v>30</v>
      </c>
      <c r="O1376" s="104" t="s">
        <v>19</v>
      </c>
      <c r="P1376" s="104">
        <v>2017.0</v>
      </c>
      <c r="Q1376" s="113" t="s">
        <v>5074</v>
      </c>
      <c r="R1376" s="111"/>
      <c r="S1376" s="111"/>
      <c r="T1376" s="111"/>
      <c r="U1376" s="111"/>
      <c r="V1376" s="111"/>
      <c r="W1376" s="111"/>
      <c r="X1376" s="111"/>
      <c r="Y1376" s="111"/>
      <c r="Z1376" s="111"/>
      <c r="AA1376" s="111"/>
      <c r="AB1376" s="111"/>
      <c r="AC1376" s="111"/>
      <c r="AD1376" s="111"/>
      <c r="AE1376" s="111"/>
      <c r="AF1376" s="111"/>
    </row>
    <row r="1377">
      <c r="A1377" s="139"/>
      <c r="B1377" s="139"/>
      <c r="C1377" s="139"/>
      <c r="D1377" s="98" t="s">
        <v>3694</v>
      </c>
      <c r="E1377" s="99">
        <v>44018.0</v>
      </c>
      <c r="F1377" s="100" t="s">
        <v>5257</v>
      </c>
      <c r="G1377" s="112" t="s">
        <v>19</v>
      </c>
      <c r="H1377" s="114" t="s">
        <v>5258</v>
      </c>
      <c r="I1377" s="103"/>
      <c r="J1377" s="104" t="s">
        <v>30</v>
      </c>
      <c r="K1377" s="105"/>
      <c r="L1377" s="140" t="s">
        <v>5259</v>
      </c>
      <c r="M1377" s="107" t="s">
        <v>482</v>
      </c>
      <c r="N1377" s="107" t="s">
        <v>482</v>
      </c>
      <c r="O1377" s="104" t="s">
        <v>19</v>
      </c>
      <c r="P1377" s="104">
        <v>2016.0</v>
      </c>
      <c r="Q1377" s="113" t="s">
        <v>5074</v>
      </c>
      <c r="R1377" s="111"/>
      <c r="S1377" s="111"/>
      <c r="T1377" s="111"/>
      <c r="U1377" s="111"/>
      <c r="V1377" s="111"/>
      <c r="W1377" s="111"/>
      <c r="X1377" s="111"/>
      <c r="Y1377" s="111"/>
      <c r="Z1377" s="111"/>
      <c r="AA1377" s="111"/>
      <c r="AB1377" s="111"/>
      <c r="AC1377" s="111"/>
      <c r="AD1377" s="111"/>
      <c r="AE1377" s="111"/>
      <c r="AF1377" s="111"/>
    </row>
    <row r="1378">
      <c r="A1378" s="139"/>
      <c r="B1378" s="139"/>
      <c r="C1378" s="139"/>
      <c r="D1378" s="98" t="s">
        <v>3694</v>
      </c>
      <c r="E1378" s="99">
        <v>44018.0</v>
      </c>
      <c r="F1378" s="100" t="s">
        <v>5260</v>
      </c>
      <c r="G1378" s="112" t="s">
        <v>19</v>
      </c>
      <c r="H1378" s="114" t="s">
        <v>5261</v>
      </c>
      <c r="I1378" s="103"/>
      <c r="J1378" s="104" t="s">
        <v>30</v>
      </c>
      <c r="K1378" s="105"/>
      <c r="L1378" s="140" t="s">
        <v>5262</v>
      </c>
      <c r="M1378" s="107" t="s">
        <v>5263</v>
      </c>
      <c r="N1378" s="108"/>
      <c r="O1378" s="109"/>
      <c r="P1378" s="104"/>
      <c r="Q1378" s="113" t="s">
        <v>5074</v>
      </c>
      <c r="R1378" s="111"/>
      <c r="S1378" s="111"/>
      <c r="T1378" s="111"/>
      <c r="U1378" s="111"/>
      <c r="V1378" s="111"/>
      <c r="W1378" s="111"/>
      <c r="X1378" s="111"/>
      <c r="Y1378" s="111"/>
      <c r="Z1378" s="111"/>
      <c r="AA1378" s="111"/>
      <c r="AB1378" s="111"/>
      <c r="AC1378" s="111"/>
      <c r="AD1378" s="111"/>
      <c r="AE1378" s="111"/>
      <c r="AF1378" s="111"/>
    </row>
    <row r="1379">
      <c r="A1379" s="139"/>
      <c r="B1379" s="139"/>
      <c r="C1379" s="139"/>
      <c r="D1379" s="98" t="s">
        <v>3694</v>
      </c>
      <c r="E1379" s="99">
        <v>44018.0</v>
      </c>
      <c r="F1379" s="100" t="s">
        <v>5264</v>
      </c>
      <c r="G1379" s="112" t="s">
        <v>19</v>
      </c>
      <c r="H1379" s="114" t="s">
        <v>5265</v>
      </c>
      <c r="I1379" s="103"/>
      <c r="J1379" s="104"/>
      <c r="K1379" s="105"/>
      <c r="L1379" s="140" t="s">
        <v>5266</v>
      </c>
      <c r="M1379" s="107"/>
      <c r="N1379" s="108"/>
      <c r="O1379" s="109"/>
      <c r="P1379" s="104"/>
      <c r="Q1379" s="113" t="s">
        <v>5074</v>
      </c>
      <c r="R1379" s="111"/>
      <c r="S1379" s="111"/>
      <c r="T1379" s="111"/>
      <c r="U1379" s="111"/>
      <c r="V1379" s="111"/>
      <c r="W1379" s="111"/>
      <c r="X1379" s="111"/>
      <c r="Y1379" s="111"/>
      <c r="Z1379" s="111"/>
      <c r="AA1379" s="111"/>
      <c r="AB1379" s="111"/>
      <c r="AC1379" s="111"/>
      <c r="AD1379" s="111"/>
      <c r="AE1379" s="111"/>
      <c r="AF1379" s="111"/>
    </row>
    <row r="1380">
      <c r="A1380" s="139"/>
      <c r="B1380" s="139"/>
      <c r="C1380" s="139"/>
      <c r="D1380" s="98" t="s">
        <v>3694</v>
      </c>
      <c r="E1380" s="99">
        <v>44018.0</v>
      </c>
      <c r="F1380" s="100" t="s">
        <v>5267</v>
      </c>
      <c r="G1380" s="112" t="s">
        <v>19</v>
      </c>
      <c r="H1380" s="114" t="s">
        <v>5268</v>
      </c>
      <c r="I1380" s="103"/>
      <c r="J1380" s="104" t="s">
        <v>30</v>
      </c>
      <c r="K1380" s="105"/>
      <c r="L1380" s="133" t="s">
        <v>5269</v>
      </c>
      <c r="M1380" s="107" t="s">
        <v>482</v>
      </c>
      <c r="N1380" s="107" t="s">
        <v>482</v>
      </c>
      <c r="O1380" s="104" t="s">
        <v>19</v>
      </c>
      <c r="P1380" s="104">
        <v>2015.0</v>
      </c>
      <c r="Q1380" s="113" t="s">
        <v>5074</v>
      </c>
      <c r="R1380" s="111"/>
      <c r="S1380" s="111"/>
      <c r="T1380" s="111"/>
      <c r="U1380" s="111"/>
      <c r="V1380" s="111"/>
      <c r="W1380" s="111"/>
      <c r="X1380" s="111"/>
      <c r="Y1380" s="111"/>
      <c r="Z1380" s="111"/>
      <c r="AA1380" s="111"/>
      <c r="AB1380" s="111"/>
      <c r="AC1380" s="111"/>
      <c r="AD1380" s="111"/>
      <c r="AE1380" s="111"/>
      <c r="AF1380" s="111"/>
    </row>
    <row r="1381">
      <c r="A1381" s="139"/>
      <c r="B1381" s="139"/>
      <c r="C1381" s="139"/>
      <c r="D1381" s="98" t="s">
        <v>3694</v>
      </c>
      <c r="E1381" s="99">
        <v>44018.0</v>
      </c>
      <c r="F1381" s="100" t="s">
        <v>5270</v>
      </c>
      <c r="G1381" s="112" t="s">
        <v>19</v>
      </c>
      <c r="H1381" s="114" t="s">
        <v>5271</v>
      </c>
      <c r="I1381" s="103"/>
      <c r="J1381" s="104" t="s">
        <v>30</v>
      </c>
      <c r="K1381" s="105"/>
      <c r="L1381" s="133" t="s">
        <v>5272</v>
      </c>
      <c r="M1381" s="107" t="s">
        <v>102</v>
      </c>
      <c r="N1381" s="107" t="s">
        <v>102</v>
      </c>
      <c r="O1381" s="104" t="s">
        <v>19</v>
      </c>
      <c r="P1381" s="104">
        <v>2011.0</v>
      </c>
      <c r="Q1381" s="113" t="s">
        <v>5074</v>
      </c>
      <c r="R1381" s="111"/>
      <c r="S1381" s="111"/>
      <c r="T1381" s="111"/>
      <c r="U1381" s="111"/>
      <c r="V1381" s="111"/>
      <c r="W1381" s="111"/>
      <c r="X1381" s="111"/>
      <c r="Y1381" s="111"/>
      <c r="Z1381" s="111"/>
      <c r="AA1381" s="111"/>
      <c r="AB1381" s="111"/>
      <c r="AC1381" s="111"/>
      <c r="AD1381" s="111"/>
      <c r="AE1381" s="111"/>
      <c r="AF1381" s="111"/>
    </row>
    <row r="1382">
      <c r="A1382" s="139"/>
      <c r="B1382" s="139"/>
      <c r="C1382" s="139"/>
      <c r="D1382" s="98" t="s">
        <v>3694</v>
      </c>
      <c r="E1382" s="99">
        <v>44018.0</v>
      </c>
      <c r="F1382" s="100" t="s">
        <v>5273</v>
      </c>
      <c r="G1382" s="112" t="s">
        <v>19</v>
      </c>
      <c r="H1382" s="141" t="s">
        <v>5274</v>
      </c>
      <c r="I1382" s="103"/>
      <c r="J1382" s="104" t="s">
        <v>30</v>
      </c>
      <c r="K1382" s="105"/>
      <c r="L1382" s="133" t="s">
        <v>5275</v>
      </c>
      <c r="M1382" s="107" t="s">
        <v>948</v>
      </c>
      <c r="N1382" s="107" t="s">
        <v>948</v>
      </c>
      <c r="O1382" s="104" t="s">
        <v>19</v>
      </c>
      <c r="P1382" s="104">
        <v>2015.0</v>
      </c>
      <c r="Q1382" s="113" t="s">
        <v>5074</v>
      </c>
      <c r="R1382" s="111"/>
      <c r="S1382" s="111"/>
      <c r="T1382" s="111"/>
      <c r="U1382" s="111"/>
      <c r="V1382" s="111"/>
      <c r="W1382" s="111"/>
      <c r="X1382" s="111"/>
      <c r="Y1382" s="111"/>
      <c r="Z1382" s="111"/>
      <c r="AA1382" s="111"/>
      <c r="AB1382" s="111"/>
      <c r="AC1382" s="111"/>
      <c r="AD1382" s="111"/>
      <c r="AE1382" s="111"/>
      <c r="AF1382" s="111"/>
    </row>
    <row r="1383">
      <c r="A1383" s="139"/>
      <c r="B1383" s="139"/>
      <c r="C1383" s="139"/>
      <c r="D1383" s="98" t="s">
        <v>3694</v>
      </c>
      <c r="E1383" s="99">
        <v>44018.0</v>
      </c>
      <c r="F1383" s="100" t="s">
        <v>5276</v>
      </c>
      <c r="G1383" s="112" t="s">
        <v>19</v>
      </c>
      <c r="H1383" s="114" t="s">
        <v>5277</v>
      </c>
      <c r="I1383" s="103"/>
      <c r="J1383" s="104" t="s">
        <v>1177</v>
      </c>
      <c r="K1383" s="105"/>
      <c r="L1383" s="140" t="s">
        <v>5278</v>
      </c>
      <c r="M1383" s="107" t="s">
        <v>5279</v>
      </c>
      <c r="N1383" s="108" t="s">
        <v>5280</v>
      </c>
      <c r="O1383" s="104" t="s">
        <v>19</v>
      </c>
      <c r="P1383" s="104">
        <v>2016.0</v>
      </c>
      <c r="Q1383" s="113" t="s">
        <v>5074</v>
      </c>
      <c r="R1383" s="111"/>
      <c r="S1383" s="111"/>
      <c r="T1383" s="111"/>
      <c r="U1383" s="111"/>
      <c r="V1383" s="111"/>
      <c r="W1383" s="111"/>
      <c r="X1383" s="111"/>
      <c r="Y1383" s="111"/>
      <c r="Z1383" s="111"/>
      <c r="AA1383" s="111"/>
      <c r="AB1383" s="111"/>
      <c r="AC1383" s="111"/>
      <c r="AD1383" s="111"/>
      <c r="AE1383" s="111"/>
      <c r="AF1383" s="111"/>
    </row>
    <row r="1384">
      <c r="A1384" s="139"/>
      <c r="B1384" s="139"/>
      <c r="C1384" s="139"/>
      <c r="D1384" s="98" t="s">
        <v>3694</v>
      </c>
      <c r="E1384" s="99">
        <v>44018.0</v>
      </c>
      <c r="F1384" s="100" t="s">
        <v>5281</v>
      </c>
      <c r="G1384" s="112" t="s">
        <v>19</v>
      </c>
      <c r="H1384" s="114" t="s">
        <v>5282</v>
      </c>
      <c r="I1384" s="103"/>
      <c r="J1384" s="104" t="s">
        <v>1177</v>
      </c>
      <c r="K1384" s="105"/>
      <c r="L1384" s="140" t="s">
        <v>5283</v>
      </c>
      <c r="M1384" s="107" t="s">
        <v>5279</v>
      </c>
      <c r="N1384" s="107" t="s">
        <v>5279</v>
      </c>
      <c r="O1384" s="104" t="s">
        <v>19</v>
      </c>
      <c r="P1384" s="104">
        <v>2019.0</v>
      </c>
      <c r="Q1384" s="113" t="s">
        <v>5074</v>
      </c>
      <c r="R1384" s="111"/>
      <c r="S1384" s="111"/>
      <c r="T1384" s="111"/>
      <c r="U1384" s="111"/>
      <c r="V1384" s="111"/>
      <c r="W1384" s="111"/>
      <c r="X1384" s="111"/>
      <c r="Y1384" s="111"/>
      <c r="Z1384" s="111"/>
      <c r="AA1384" s="111"/>
      <c r="AB1384" s="111"/>
      <c r="AC1384" s="111"/>
      <c r="AD1384" s="111"/>
      <c r="AE1384" s="111"/>
      <c r="AF1384" s="111"/>
    </row>
    <row r="1385">
      <c r="A1385" s="139"/>
      <c r="B1385" s="139"/>
      <c r="C1385" s="139"/>
      <c r="D1385" s="98" t="s">
        <v>3694</v>
      </c>
      <c r="E1385" s="99">
        <v>44018.0</v>
      </c>
      <c r="F1385" s="100" t="s">
        <v>5284</v>
      </c>
      <c r="G1385" s="112" t="s">
        <v>19</v>
      </c>
      <c r="H1385" s="114" t="s">
        <v>5285</v>
      </c>
      <c r="I1385" s="103"/>
      <c r="J1385" s="104" t="s">
        <v>1177</v>
      </c>
      <c r="K1385" s="105"/>
      <c r="L1385" s="140" t="s">
        <v>5286</v>
      </c>
      <c r="M1385" s="107" t="s">
        <v>5279</v>
      </c>
      <c r="N1385" s="107" t="s">
        <v>5279</v>
      </c>
      <c r="O1385" s="104" t="s">
        <v>19</v>
      </c>
      <c r="P1385" s="104">
        <v>2016.0</v>
      </c>
      <c r="Q1385" s="113" t="s">
        <v>5074</v>
      </c>
      <c r="R1385" s="111"/>
      <c r="S1385" s="111"/>
      <c r="T1385" s="111"/>
      <c r="U1385" s="111"/>
      <c r="V1385" s="111"/>
      <c r="W1385" s="111"/>
      <c r="X1385" s="111"/>
      <c r="Y1385" s="111"/>
      <c r="Z1385" s="111"/>
      <c r="AA1385" s="111"/>
      <c r="AB1385" s="111"/>
      <c r="AC1385" s="111"/>
      <c r="AD1385" s="111"/>
      <c r="AE1385" s="111"/>
      <c r="AF1385" s="111"/>
    </row>
    <row r="1386">
      <c r="A1386" s="139"/>
      <c r="B1386" s="139"/>
      <c r="C1386" s="139"/>
      <c r="D1386" s="98" t="s">
        <v>3694</v>
      </c>
      <c r="E1386" s="99">
        <v>44018.0</v>
      </c>
      <c r="F1386" s="100" t="s">
        <v>1404</v>
      </c>
      <c r="G1386" s="112"/>
      <c r="H1386" s="114" t="s">
        <v>5287</v>
      </c>
      <c r="I1386" s="103"/>
      <c r="J1386" s="104" t="s">
        <v>548</v>
      </c>
      <c r="K1386" s="105"/>
      <c r="L1386" s="140" t="s">
        <v>5288</v>
      </c>
      <c r="M1386" s="104" t="s">
        <v>548</v>
      </c>
      <c r="N1386" s="104" t="s">
        <v>548</v>
      </c>
      <c r="O1386" s="104" t="s">
        <v>19</v>
      </c>
      <c r="P1386" s="104">
        <v>2008.0</v>
      </c>
      <c r="Q1386" s="113" t="s">
        <v>5074</v>
      </c>
      <c r="R1386" s="111"/>
      <c r="S1386" s="111"/>
      <c r="T1386" s="111"/>
      <c r="U1386" s="111"/>
      <c r="V1386" s="111"/>
      <c r="W1386" s="111"/>
      <c r="X1386" s="111"/>
      <c r="Y1386" s="111"/>
      <c r="Z1386" s="111"/>
      <c r="AA1386" s="111"/>
      <c r="AB1386" s="111"/>
      <c r="AC1386" s="111"/>
      <c r="AD1386" s="111"/>
      <c r="AE1386" s="111"/>
      <c r="AF1386" s="111"/>
    </row>
    <row r="1387">
      <c r="A1387" s="139"/>
      <c r="B1387" s="139"/>
      <c r="C1387" s="139"/>
      <c r="D1387" s="98" t="s">
        <v>3694</v>
      </c>
      <c r="E1387" s="99">
        <v>44018.0</v>
      </c>
      <c r="F1387" s="100" t="s">
        <v>5289</v>
      </c>
      <c r="G1387" s="112"/>
      <c r="H1387" s="114" t="s">
        <v>5290</v>
      </c>
      <c r="I1387" s="103"/>
      <c r="J1387" s="104" t="s">
        <v>641</v>
      </c>
      <c r="K1387" s="105"/>
      <c r="L1387" s="140" t="s">
        <v>5291</v>
      </c>
      <c r="M1387" s="107" t="s">
        <v>641</v>
      </c>
      <c r="N1387" s="107" t="s">
        <v>641</v>
      </c>
      <c r="O1387" s="104" t="s">
        <v>19</v>
      </c>
      <c r="P1387" s="104">
        <v>2019.0</v>
      </c>
      <c r="Q1387" s="113" t="s">
        <v>5074</v>
      </c>
      <c r="R1387" s="111"/>
      <c r="S1387" s="111"/>
      <c r="T1387" s="111"/>
      <c r="U1387" s="111"/>
      <c r="V1387" s="111"/>
      <c r="W1387" s="111"/>
      <c r="X1387" s="111"/>
      <c r="Y1387" s="111"/>
      <c r="Z1387" s="111"/>
      <c r="AA1387" s="111"/>
      <c r="AB1387" s="111"/>
      <c r="AC1387" s="111"/>
      <c r="AD1387" s="111"/>
      <c r="AE1387" s="111"/>
      <c r="AF1387" s="111"/>
    </row>
    <row r="1388">
      <c r="A1388" s="139"/>
      <c r="B1388" s="139"/>
      <c r="C1388" s="139"/>
      <c r="D1388" s="98" t="s">
        <v>3694</v>
      </c>
      <c r="E1388" s="99">
        <v>44018.0</v>
      </c>
      <c r="F1388" s="100" t="s">
        <v>5292</v>
      </c>
      <c r="G1388" s="112"/>
      <c r="H1388" s="114" t="s">
        <v>5293</v>
      </c>
      <c r="I1388" s="103"/>
      <c r="J1388" s="104" t="s">
        <v>1177</v>
      </c>
      <c r="K1388" s="105"/>
      <c r="L1388" s="140" t="s">
        <v>5294</v>
      </c>
      <c r="M1388" s="107" t="s">
        <v>5279</v>
      </c>
      <c r="N1388" s="108" t="s">
        <v>5295</v>
      </c>
      <c r="O1388" s="104" t="s">
        <v>19</v>
      </c>
      <c r="P1388" s="104">
        <v>2015.0</v>
      </c>
      <c r="Q1388" s="113" t="s">
        <v>5074</v>
      </c>
      <c r="R1388" s="111"/>
      <c r="S1388" s="111"/>
      <c r="T1388" s="111"/>
      <c r="U1388" s="111"/>
      <c r="V1388" s="111"/>
      <c r="W1388" s="111"/>
      <c r="X1388" s="111"/>
      <c r="Y1388" s="111"/>
      <c r="Z1388" s="111"/>
      <c r="AA1388" s="111"/>
      <c r="AB1388" s="111"/>
      <c r="AC1388" s="111"/>
      <c r="AD1388" s="111"/>
      <c r="AE1388" s="111"/>
      <c r="AF1388" s="111"/>
    </row>
    <row r="1389">
      <c r="A1389" s="139"/>
      <c r="B1389" s="139"/>
      <c r="C1389" s="139"/>
      <c r="D1389" s="98" t="s">
        <v>3694</v>
      </c>
      <c r="E1389" s="99">
        <v>44018.0</v>
      </c>
      <c r="F1389" s="100" t="s">
        <v>2516</v>
      </c>
      <c r="G1389" s="112"/>
      <c r="H1389" s="114" t="s">
        <v>2518</v>
      </c>
      <c r="I1389" s="103"/>
      <c r="J1389" s="104" t="s">
        <v>641</v>
      </c>
      <c r="K1389" s="105"/>
      <c r="L1389" s="140" t="s">
        <v>5296</v>
      </c>
      <c r="M1389" s="107" t="s">
        <v>641</v>
      </c>
      <c r="N1389" s="107" t="s">
        <v>641</v>
      </c>
      <c r="O1389" s="104" t="s">
        <v>19</v>
      </c>
      <c r="P1389" s="104">
        <v>2019.0</v>
      </c>
      <c r="Q1389" s="113" t="s">
        <v>5074</v>
      </c>
      <c r="R1389" s="111"/>
      <c r="S1389" s="111"/>
      <c r="T1389" s="111"/>
      <c r="U1389" s="111"/>
      <c r="V1389" s="111"/>
      <c r="W1389" s="111"/>
      <c r="X1389" s="111"/>
      <c r="Y1389" s="111"/>
      <c r="Z1389" s="111"/>
      <c r="AA1389" s="111"/>
      <c r="AB1389" s="111"/>
      <c r="AC1389" s="111"/>
      <c r="AD1389" s="111"/>
      <c r="AE1389" s="111"/>
      <c r="AF1389" s="111"/>
    </row>
    <row r="1390">
      <c r="A1390" s="139"/>
      <c r="B1390" s="139"/>
      <c r="C1390" s="139"/>
      <c r="D1390" s="98" t="s">
        <v>3694</v>
      </c>
      <c r="E1390" s="99">
        <v>44018.0</v>
      </c>
      <c r="F1390" s="100" t="s">
        <v>5297</v>
      </c>
      <c r="G1390" s="112"/>
      <c r="H1390" s="114" t="s">
        <v>5298</v>
      </c>
      <c r="I1390" s="103"/>
      <c r="J1390" s="107" t="s">
        <v>641</v>
      </c>
      <c r="K1390" s="105"/>
      <c r="L1390" s="133" t="s">
        <v>5299</v>
      </c>
      <c r="M1390" s="107" t="s">
        <v>641</v>
      </c>
      <c r="N1390" s="108"/>
      <c r="O1390" s="109"/>
      <c r="P1390" s="104">
        <v>2014.0</v>
      </c>
      <c r="Q1390" s="113" t="s">
        <v>5074</v>
      </c>
      <c r="R1390" s="111"/>
      <c r="S1390" s="111"/>
      <c r="T1390" s="111"/>
      <c r="U1390" s="111"/>
      <c r="V1390" s="111"/>
      <c r="W1390" s="111"/>
      <c r="X1390" s="111"/>
      <c r="Y1390" s="111"/>
      <c r="Z1390" s="111"/>
      <c r="AA1390" s="111"/>
      <c r="AB1390" s="111"/>
      <c r="AC1390" s="111"/>
      <c r="AD1390" s="111"/>
      <c r="AE1390" s="111"/>
      <c r="AF1390" s="111"/>
    </row>
    <row r="1391">
      <c r="A1391" s="139"/>
      <c r="B1391" s="139"/>
      <c r="C1391" s="139"/>
      <c r="D1391" s="98" t="s">
        <v>3694</v>
      </c>
      <c r="E1391" s="99">
        <v>44018.0</v>
      </c>
      <c r="F1391" s="100" t="s">
        <v>5300</v>
      </c>
      <c r="G1391" s="112"/>
      <c r="H1391" s="103" t="s">
        <v>5301</v>
      </c>
      <c r="J1391" s="107" t="s">
        <v>548</v>
      </c>
      <c r="K1391" s="105"/>
      <c r="L1391" s="140" t="s">
        <v>5302</v>
      </c>
      <c r="M1391" s="107" t="s">
        <v>548</v>
      </c>
      <c r="N1391" s="107" t="s">
        <v>548</v>
      </c>
      <c r="O1391" s="109"/>
      <c r="P1391" s="104">
        <v>2015.0</v>
      </c>
      <c r="Q1391" s="113" t="s">
        <v>5074</v>
      </c>
      <c r="R1391" s="111"/>
      <c r="S1391" s="111"/>
      <c r="T1391" s="111"/>
      <c r="U1391" s="111"/>
      <c r="V1391" s="111"/>
      <c r="W1391" s="111"/>
      <c r="X1391" s="111"/>
      <c r="Y1391" s="111"/>
      <c r="Z1391" s="111"/>
      <c r="AA1391" s="111"/>
      <c r="AB1391" s="111"/>
      <c r="AC1391" s="111"/>
      <c r="AD1391" s="111"/>
      <c r="AE1391" s="111"/>
      <c r="AF1391" s="111"/>
    </row>
    <row r="1392">
      <c r="A1392" s="139"/>
      <c r="B1392" s="139"/>
      <c r="C1392" s="139"/>
      <c r="D1392" s="98" t="s">
        <v>3694</v>
      </c>
      <c r="E1392" s="99">
        <v>44018.0</v>
      </c>
      <c r="F1392" s="100" t="s">
        <v>5303</v>
      </c>
      <c r="G1392" s="112"/>
      <c r="H1392" s="114" t="s">
        <v>5304</v>
      </c>
      <c r="I1392" s="103"/>
      <c r="J1392" s="107" t="s">
        <v>102</v>
      </c>
      <c r="K1392" s="105"/>
      <c r="L1392" s="133" t="s">
        <v>5305</v>
      </c>
      <c r="M1392" s="107" t="s">
        <v>102</v>
      </c>
      <c r="N1392" s="107" t="s">
        <v>102</v>
      </c>
      <c r="O1392" s="109"/>
      <c r="P1392" s="104">
        <v>2019.0</v>
      </c>
      <c r="Q1392" s="113" t="s">
        <v>5074</v>
      </c>
      <c r="R1392" s="111"/>
      <c r="S1392" s="111"/>
      <c r="T1392" s="111"/>
      <c r="U1392" s="111"/>
      <c r="V1392" s="111"/>
      <c r="W1392" s="111"/>
      <c r="X1392" s="111"/>
      <c r="Y1392" s="111"/>
      <c r="Z1392" s="111"/>
      <c r="AA1392" s="111"/>
      <c r="AB1392" s="111"/>
      <c r="AC1392" s="111"/>
      <c r="AD1392" s="111"/>
      <c r="AE1392" s="111"/>
      <c r="AF1392" s="111"/>
    </row>
    <row r="1393">
      <c r="A1393" s="139"/>
      <c r="B1393" s="139"/>
      <c r="C1393" s="139"/>
      <c r="D1393" s="98" t="s">
        <v>3694</v>
      </c>
      <c r="E1393" s="99">
        <v>44018.0</v>
      </c>
      <c r="F1393" s="100" t="s">
        <v>5306</v>
      </c>
      <c r="G1393" s="112"/>
      <c r="H1393" s="114" t="s">
        <v>5307</v>
      </c>
      <c r="I1393" s="103"/>
      <c r="J1393" s="107" t="s">
        <v>102</v>
      </c>
      <c r="K1393" s="105"/>
      <c r="L1393" s="140" t="s">
        <v>5308</v>
      </c>
      <c r="M1393" s="107" t="s">
        <v>102</v>
      </c>
      <c r="N1393" s="108"/>
      <c r="O1393" s="109"/>
      <c r="P1393" s="104"/>
      <c r="Q1393" s="113" t="s">
        <v>5074</v>
      </c>
      <c r="R1393" s="111"/>
      <c r="S1393" s="111"/>
      <c r="T1393" s="111"/>
      <c r="U1393" s="111"/>
      <c r="V1393" s="111"/>
      <c r="W1393" s="111"/>
      <c r="X1393" s="111"/>
      <c r="Y1393" s="111"/>
      <c r="Z1393" s="111"/>
      <c r="AA1393" s="111"/>
      <c r="AB1393" s="111"/>
      <c r="AC1393" s="111"/>
      <c r="AD1393" s="111"/>
      <c r="AE1393" s="111"/>
      <c r="AF1393" s="111"/>
    </row>
    <row r="1394">
      <c r="A1394" s="139"/>
      <c r="B1394" s="139"/>
      <c r="C1394" s="139"/>
      <c r="D1394" s="98" t="s">
        <v>3694</v>
      </c>
      <c r="E1394" s="99">
        <v>44018.0</v>
      </c>
      <c r="F1394" s="100" t="s">
        <v>5309</v>
      </c>
      <c r="G1394" s="112"/>
      <c r="H1394" s="114" t="s">
        <v>5310</v>
      </c>
      <c r="I1394" s="103"/>
      <c r="J1394" s="107" t="s">
        <v>102</v>
      </c>
      <c r="K1394" s="105"/>
      <c r="L1394" s="140" t="s">
        <v>5311</v>
      </c>
      <c r="M1394" s="107" t="s">
        <v>102</v>
      </c>
      <c r="N1394" s="107" t="s">
        <v>102</v>
      </c>
      <c r="O1394" s="109"/>
      <c r="P1394" s="104">
        <v>2017.0</v>
      </c>
      <c r="Q1394" s="113" t="s">
        <v>5074</v>
      </c>
      <c r="R1394" s="111"/>
      <c r="S1394" s="111"/>
      <c r="T1394" s="111"/>
      <c r="U1394" s="111"/>
      <c r="V1394" s="111"/>
      <c r="W1394" s="111"/>
      <c r="X1394" s="111"/>
      <c r="Y1394" s="111"/>
      <c r="Z1394" s="111"/>
      <c r="AA1394" s="111"/>
      <c r="AB1394" s="111"/>
      <c r="AC1394" s="111"/>
      <c r="AD1394" s="111"/>
      <c r="AE1394" s="111"/>
      <c r="AF1394" s="111"/>
    </row>
    <row r="1395">
      <c r="A1395" s="139"/>
      <c r="B1395" s="139"/>
      <c r="C1395" s="139"/>
      <c r="D1395" s="98" t="s">
        <v>3694</v>
      </c>
      <c r="E1395" s="99">
        <v>44018.0</v>
      </c>
      <c r="F1395" s="100" t="s">
        <v>5312</v>
      </c>
      <c r="G1395" s="112"/>
      <c r="H1395" s="114" t="s">
        <v>5313</v>
      </c>
      <c r="I1395" s="103"/>
      <c r="J1395" s="104" t="s">
        <v>4819</v>
      </c>
      <c r="K1395" s="105"/>
      <c r="L1395" s="140" t="s">
        <v>5314</v>
      </c>
      <c r="M1395" s="107" t="s">
        <v>4819</v>
      </c>
      <c r="N1395" s="107" t="s">
        <v>4819</v>
      </c>
      <c r="O1395" s="109"/>
      <c r="P1395" s="104">
        <v>2013.0</v>
      </c>
      <c r="Q1395" s="113" t="s">
        <v>5074</v>
      </c>
      <c r="R1395" s="111"/>
      <c r="S1395" s="111"/>
      <c r="T1395" s="111"/>
      <c r="U1395" s="111"/>
      <c r="V1395" s="111"/>
      <c r="W1395" s="111"/>
      <c r="X1395" s="111"/>
      <c r="Y1395" s="111"/>
      <c r="Z1395" s="111"/>
      <c r="AA1395" s="111"/>
      <c r="AB1395" s="111"/>
      <c r="AC1395" s="111"/>
      <c r="AD1395" s="111"/>
      <c r="AE1395" s="111"/>
      <c r="AF1395" s="111"/>
    </row>
    <row r="1396">
      <c r="A1396" s="139"/>
      <c r="B1396" s="139"/>
      <c r="C1396" s="139"/>
      <c r="D1396" s="98" t="s">
        <v>3694</v>
      </c>
      <c r="E1396" s="99">
        <v>44018.0</v>
      </c>
      <c r="F1396" s="100" t="s">
        <v>5315</v>
      </c>
      <c r="G1396" s="112"/>
      <c r="H1396" s="114" t="s">
        <v>5316</v>
      </c>
      <c r="I1396" s="103"/>
      <c r="J1396" s="107" t="s">
        <v>5317</v>
      </c>
      <c r="K1396" s="105"/>
      <c r="L1396" s="140" t="s">
        <v>5318</v>
      </c>
      <c r="M1396" s="107" t="s">
        <v>5317</v>
      </c>
      <c r="N1396" s="107" t="s">
        <v>5317</v>
      </c>
      <c r="O1396" s="109"/>
      <c r="P1396" s="104">
        <v>2019.0</v>
      </c>
      <c r="Q1396" s="113" t="s">
        <v>5074</v>
      </c>
      <c r="R1396" s="111"/>
      <c r="S1396" s="111"/>
      <c r="T1396" s="111"/>
      <c r="U1396" s="111"/>
      <c r="V1396" s="111"/>
      <c r="W1396" s="111"/>
      <c r="X1396" s="111"/>
      <c r="Y1396" s="111"/>
      <c r="Z1396" s="111"/>
      <c r="AA1396" s="111"/>
      <c r="AB1396" s="111"/>
      <c r="AC1396" s="111"/>
      <c r="AD1396" s="111"/>
      <c r="AE1396" s="111"/>
      <c r="AF1396" s="111"/>
    </row>
    <row r="1397">
      <c r="A1397" s="139"/>
      <c r="B1397" s="139"/>
      <c r="C1397" s="139"/>
      <c r="D1397" s="98" t="s">
        <v>3694</v>
      </c>
      <c r="E1397" s="99">
        <v>44018.0</v>
      </c>
      <c r="F1397" s="100" t="s">
        <v>5319</v>
      </c>
      <c r="G1397" s="112"/>
      <c r="H1397" s="114" t="s">
        <v>5320</v>
      </c>
      <c r="I1397" s="103"/>
      <c r="J1397" s="104" t="s">
        <v>5321</v>
      </c>
      <c r="K1397" s="105"/>
      <c r="L1397" s="133" t="s">
        <v>5322</v>
      </c>
      <c r="M1397" s="107" t="s">
        <v>5323</v>
      </c>
      <c r="N1397" s="107" t="s">
        <v>5323</v>
      </c>
      <c r="O1397" s="109"/>
      <c r="P1397" s="104">
        <v>2018.0</v>
      </c>
      <c r="Q1397" s="113" t="s">
        <v>5074</v>
      </c>
      <c r="R1397" s="111"/>
      <c r="S1397" s="111"/>
      <c r="T1397" s="111"/>
      <c r="U1397" s="111"/>
      <c r="V1397" s="111"/>
      <c r="W1397" s="111"/>
      <c r="X1397" s="111"/>
      <c r="Y1397" s="111"/>
      <c r="Z1397" s="111"/>
      <c r="AA1397" s="111"/>
      <c r="AB1397" s="111"/>
      <c r="AC1397" s="111"/>
      <c r="AD1397" s="111"/>
      <c r="AE1397" s="111"/>
      <c r="AF1397" s="111"/>
    </row>
    <row r="1398">
      <c r="A1398" s="139"/>
      <c r="B1398" s="139"/>
      <c r="C1398" s="139"/>
      <c r="D1398" s="98" t="s">
        <v>3694</v>
      </c>
      <c r="E1398" s="99">
        <v>44018.0</v>
      </c>
      <c r="F1398" s="100" t="s">
        <v>5324</v>
      </c>
      <c r="G1398" s="112"/>
      <c r="H1398" s="114" t="s">
        <v>5325</v>
      </c>
      <c r="I1398" s="103"/>
      <c r="J1398" s="104" t="s">
        <v>5321</v>
      </c>
      <c r="K1398" s="105"/>
      <c r="L1398" s="133" t="s">
        <v>5326</v>
      </c>
      <c r="M1398" s="107" t="s">
        <v>5323</v>
      </c>
      <c r="N1398" s="108"/>
      <c r="O1398" s="109"/>
      <c r="P1398" s="104"/>
      <c r="Q1398" s="113" t="s">
        <v>5074</v>
      </c>
      <c r="R1398" s="111"/>
      <c r="S1398" s="111"/>
      <c r="T1398" s="111"/>
      <c r="U1398" s="111"/>
      <c r="V1398" s="111"/>
      <c r="W1398" s="111"/>
      <c r="X1398" s="111"/>
      <c r="Y1398" s="111"/>
      <c r="Z1398" s="111"/>
      <c r="AA1398" s="111"/>
      <c r="AB1398" s="111"/>
      <c r="AC1398" s="111"/>
      <c r="AD1398" s="111"/>
      <c r="AE1398" s="111"/>
      <c r="AF1398" s="111"/>
    </row>
    <row r="1399">
      <c r="A1399" s="139"/>
      <c r="B1399" s="139"/>
      <c r="C1399" s="139"/>
      <c r="D1399" s="98" t="s">
        <v>3694</v>
      </c>
      <c r="E1399" s="99">
        <v>44018.0</v>
      </c>
      <c r="F1399" s="100" t="s">
        <v>5327</v>
      </c>
      <c r="G1399" s="112"/>
      <c r="H1399" s="114" t="s">
        <v>5328</v>
      </c>
      <c r="I1399" s="103"/>
      <c r="J1399" s="104" t="s">
        <v>5321</v>
      </c>
      <c r="K1399" s="105"/>
      <c r="L1399" s="133" t="s">
        <v>5329</v>
      </c>
      <c r="M1399" s="107" t="s">
        <v>5323</v>
      </c>
      <c r="N1399" s="107" t="s">
        <v>5323</v>
      </c>
      <c r="O1399" s="109"/>
      <c r="P1399" s="104">
        <v>2016.0</v>
      </c>
      <c r="Q1399" s="113" t="s">
        <v>5074</v>
      </c>
      <c r="R1399" s="111"/>
      <c r="S1399" s="111"/>
      <c r="T1399" s="111"/>
      <c r="U1399" s="111"/>
      <c r="V1399" s="111"/>
      <c r="W1399" s="111"/>
      <c r="X1399" s="111"/>
      <c r="Y1399" s="111"/>
      <c r="Z1399" s="111"/>
      <c r="AA1399" s="111"/>
      <c r="AB1399" s="111"/>
      <c r="AC1399" s="111"/>
      <c r="AD1399" s="111"/>
      <c r="AE1399" s="111"/>
      <c r="AF1399" s="111"/>
    </row>
    <row r="1400">
      <c r="A1400" s="139"/>
      <c r="B1400" s="139"/>
      <c r="C1400" s="139"/>
      <c r="D1400" s="98" t="s">
        <v>3694</v>
      </c>
      <c r="E1400" s="99">
        <v>44018.0</v>
      </c>
      <c r="F1400" s="100" t="s">
        <v>5330</v>
      </c>
      <c r="G1400" s="112"/>
      <c r="H1400" s="114" t="s">
        <v>5331</v>
      </c>
      <c r="I1400" s="103"/>
      <c r="J1400" s="104" t="s">
        <v>5332</v>
      </c>
      <c r="K1400" s="105"/>
      <c r="L1400" s="133" t="s">
        <v>5333</v>
      </c>
      <c r="M1400" s="107" t="s">
        <v>5332</v>
      </c>
      <c r="N1400" s="108"/>
      <c r="O1400" s="109"/>
      <c r="P1400" s="104">
        <v>2017.0</v>
      </c>
      <c r="Q1400" s="113" t="s">
        <v>5074</v>
      </c>
      <c r="R1400" s="111"/>
      <c r="S1400" s="111"/>
      <c r="T1400" s="111"/>
      <c r="U1400" s="111"/>
      <c r="V1400" s="111"/>
      <c r="W1400" s="111"/>
      <c r="X1400" s="111"/>
      <c r="Y1400" s="111"/>
      <c r="Z1400" s="111"/>
      <c r="AA1400" s="111"/>
      <c r="AB1400" s="111"/>
      <c r="AC1400" s="111"/>
      <c r="AD1400" s="111"/>
      <c r="AE1400" s="111"/>
      <c r="AF1400" s="111"/>
    </row>
    <row r="1401">
      <c r="A1401" s="139"/>
      <c r="B1401" s="139"/>
      <c r="C1401" s="139"/>
      <c r="D1401" s="98" t="s">
        <v>3694</v>
      </c>
      <c r="E1401" s="99">
        <v>44018.0</v>
      </c>
      <c r="F1401" s="100" t="s">
        <v>5334</v>
      </c>
      <c r="G1401" s="112"/>
      <c r="H1401" s="114" t="s">
        <v>5335</v>
      </c>
      <c r="I1401" s="103"/>
      <c r="J1401" s="104" t="s">
        <v>146</v>
      </c>
      <c r="K1401" s="105"/>
      <c r="L1401" s="133" t="s">
        <v>5336</v>
      </c>
      <c r="M1401" s="107" t="s">
        <v>146</v>
      </c>
      <c r="N1401" s="108" t="s">
        <v>146</v>
      </c>
      <c r="O1401" s="109"/>
      <c r="P1401" s="104">
        <v>2008.0</v>
      </c>
      <c r="Q1401" s="113" t="s">
        <v>5074</v>
      </c>
      <c r="R1401" s="111"/>
      <c r="S1401" s="111"/>
      <c r="T1401" s="111"/>
      <c r="U1401" s="111"/>
      <c r="V1401" s="111"/>
      <c r="W1401" s="111"/>
      <c r="X1401" s="111"/>
      <c r="Y1401" s="111"/>
      <c r="Z1401" s="111"/>
      <c r="AA1401" s="111"/>
      <c r="AB1401" s="111"/>
      <c r="AC1401" s="111"/>
      <c r="AD1401" s="111"/>
      <c r="AE1401" s="111"/>
      <c r="AF1401" s="111"/>
    </row>
    <row r="1402">
      <c r="A1402" s="139"/>
      <c r="B1402" s="139"/>
      <c r="C1402" s="139"/>
      <c r="D1402" s="98" t="s">
        <v>3694</v>
      </c>
      <c r="E1402" s="99">
        <v>44018.0</v>
      </c>
      <c r="F1402" s="100" t="s">
        <v>5337</v>
      </c>
      <c r="G1402" s="112"/>
      <c r="H1402" s="114" t="s">
        <v>5338</v>
      </c>
      <c r="I1402" s="103"/>
      <c r="J1402" s="104" t="s">
        <v>5339</v>
      </c>
      <c r="K1402" s="105"/>
      <c r="L1402" s="133" t="s">
        <v>5340</v>
      </c>
      <c r="M1402" s="107" t="s">
        <v>5341</v>
      </c>
      <c r="N1402" s="108"/>
      <c r="O1402" s="109"/>
      <c r="P1402" s="104"/>
      <c r="Q1402" s="113" t="s">
        <v>5074</v>
      </c>
      <c r="R1402" s="111"/>
      <c r="S1402" s="111"/>
      <c r="T1402" s="111"/>
      <c r="U1402" s="111"/>
      <c r="V1402" s="111"/>
      <c r="W1402" s="111"/>
      <c r="X1402" s="111"/>
      <c r="Y1402" s="111"/>
      <c r="Z1402" s="111"/>
      <c r="AA1402" s="111"/>
      <c r="AB1402" s="111"/>
      <c r="AC1402" s="111"/>
      <c r="AD1402" s="111"/>
      <c r="AE1402" s="111"/>
      <c r="AF1402" s="111"/>
    </row>
    <row r="1403">
      <c r="A1403" s="139"/>
      <c r="B1403" s="139"/>
      <c r="C1403" s="139"/>
      <c r="D1403" s="98" t="s">
        <v>3694</v>
      </c>
      <c r="E1403" s="99">
        <v>44018.0</v>
      </c>
      <c r="F1403" s="100" t="s">
        <v>5342</v>
      </c>
      <c r="G1403" s="112"/>
      <c r="H1403" s="114" t="s">
        <v>5343</v>
      </c>
      <c r="I1403" s="103"/>
      <c r="J1403" s="107" t="s">
        <v>5344</v>
      </c>
      <c r="K1403" s="105"/>
      <c r="L1403" s="133" t="s">
        <v>5345</v>
      </c>
      <c r="M1403" s="107" t="s">
        <v>5344</v>
      </c>
      <c r="N1403" s="107" t="s">
        <v>5344</v>
      </c>
      <c r="O1403" s="109"/>
      <c r="P1403" s="104">
        <v>2013.0</v>
      </c>
      <c r="Q1403" s="113" t="s">
        <v>5074</v>
      </c>
      <c r="R1403" s="111"/>
      <c r="S1403" s="111"/>
      <c r="T1403" s="111"/>
      <c r="U1403" s="111"/>
      <c r="V1403" s="111"/>
      <c r="W1403" s="111"/>
      <c r="X1403" s="111"/>
      <c r="Y1403" s="111"/>
      <c r="Z1403" s="111"/>
      <c r="AA1403" s="111"/>
      <c r="AB1403" s="111"/>
      <c r="AC1403" s="111"/>
      <c r="AD1403" s="111"/>
      <c r="AE1403" s="111"/>
      <c r="AF1403" s="111"/>
    </row>
    <row r="1404">
      <c r="A1404" s="139"/>
      <c r="B1404" s="139"/>
      <c r="C1404" s="139"/>
      <c r="D1404" s="98" t="s">
        <v>3694</v>
      </c>
      <c r="E1404" s="99">
        <v>44018.0</v>
      </c>
      <c r="F1404" s="100" t="s">
        <v>5346</v>
      </c>
      <c r="G1404" s="112"/>
      <c r="H1404" s="114" t="s">
        <v>5347</v>
      </c>
      <c r="I1404" s="103"/>
      <c r="J1404" s="104" t="s">
        <v>151</v>
      </c>
      <c r="K1404" s="105"/>
      <c r="L1404" s="133" t="s">
        <v>5348</v>
      </c>
      <c r="M1404" s="104" t="s">
        <v>151</v>
      </c>
      <c r="N1404" s="104" t="s">
        <v>151</v>
      </c>
      <c r="O1404" s="109"/>
      <c r="P1404" s="104">
        <v>2019.0</v>
      </c>
      <c r="Q1404" s="113" t="s">
        <v>5074</v>
      </c>
      <c r="R1404" s="111"/>
      <c r="S1404" s="111"/>
      <c r="T1404" s="111"/>
      <c r="U1404" s="111"/>
      <c r="V1404" s="111"/>
      <c r="W1404" s="111"/>
      <c r="X1404" s="111"/>
      <c r="Y1404" s="111"/>
      <c r="Z1404" s="111"/>
      <c r="AA1404" s="111"/>
      <c r="AB1404" s="111"/>
      <c r="AC1404" s="111"/>
      <c r="AD1404" s="111"/>
      <c r="AE1404" s="111"/>
      <c r="AF1404" s="111"/>
    </row>
    <row r="1405">
      <c r="A1405" s="139"/>
      <c r="B1405" s="139"/>
      <c r="C1405" s="139"/>
      <c r="D1405" s="98" t="s">
        <v>3694</v>
      </c>
      <c r="E1405" s="99">
        <v>44018.0</v>
      </c>
      <c r="F1405" s="100" t="s">
        <v>5349</v>
      </c>
      <c r="G1405" s="112"/>
      <c r="H1405" s="114" t="s">
        <v>5350</v>
      </c>
      <c r="I1405" s="103"/>
      <c r="J1405" s="104" t="s">
        <v>151</v>
      </c>
      <c r="K1405" s="105"/>
      <c r="L1405" s="133" t="s">
        <v>5351</v>
      </c>
      <c r="M1405" s="104" t="s">
        <v>151</v>
      </c>
      <c r="N1405" s="104" t="s">
        <v>151</v>
      </c>
      <c r="O1405" s="109"/>
      <c r="P1405" s="104">
        <v>2013.0</v>
      </c>
      <c r="Q1405" s="113" t="s">
        <v>5074</v>
      </c>
      <c r="R1405" s="111"/>
      <c r="S1405" s="111"/>
      <c r="T1405" s="111"/>
      <c r="U1405" s="111"/>
      <c r="V1405" s="111"/>
      <c r="W1405" s="111"/>
      <c r="X1405" s="111"/>
      <c r="Y1405" s="111"/>
      <c r="Z1405" s="111"/>
      <c r="AA1405" s="111"/>
      <c r="AB1405" s="111"/>
      <c r="AC1405" s="111"/>
      <c r="AD1405" s="111"/>
      <c r="AE1405" s="111"/>
      <c r="AF1405" s="111"/>
    </row>
    <row r="1406">
      <c r="A1406" s="139"/>
      <c r="B1406" s="139"/>
      <c r="C1406" s="139"/>
      <c r="D1406" s="98" t="s">
        <v>3694</v>
      </c>
      <c r="E1406" s="99">
        <v>44018.0</v>
      </c>
      <c r="F1406" s="100" t="s">
        <v>5352</v>
      </c>
      <c r="G1406" s="112"/>
      <c r="H1406" s="114" t="s">
        <v>5353</v>
      </c>
      <c r="I1406" s="103"/>
      <c r="J1406" s="104" t="s">
        <v>5332</v>
      </c>
      <c r="K1406" s="105"/>
      <c r="L1406" s="133" t="s">
        <v>5354</v>
      </c>
      <c r="M1406" s="104" t="s">
        <v>5332</v>
      </c>
      <c r="N1406" s="104" t="s">
        <v>5332</v>
      </c>
      <c r="O1406" s="109"/>
      <c r="P1406" s="104">
        <v>2011.0</v>
      </c>
      <c r="Q1406" s="113" t="s">
        <v>5074</v>
      </c>
      <c r="R1406" s="111"/>
      <c r="S1406" s="111"/>
      <c r="T1406" s="111"/>
      <c r="U1406" s="111"/>
      <c r="V1406" s="111"/>
      <c r="W1406" s="111"/>
      <c r="X1406" s="111"/>
      <c r="Y1406" s="111"/>
      <c r="Z1406" s="111"/>
      <c r="AA1406" s="111"/>
      <c r="AB1406" s="111"/>
      <c r="AC1406" s="111"/>
      <c r="AD1406" s="111"/>
      <c r="AE1406" s="111"/>
      <c r="AF1406" s="111"/>
    </row>
    <row r="1407">
      <c r="A1407" s="139"/>
      <c r="B1407" s="139"/>
      <c r="C1407" s="139"/>
      <c r="D1407" s="98" t="s">
        <v>3694</v>
      </c>
      <c r="E1407" s="99">
        <v>44018.0</v>
      </c>
      <c r="F1407" s="100" t="s">
        <v>5355</v>
      </c>
      <c r="G1407" s="112"/>
      <c r="H1407" s="114" t="s">
        <v>5356</v>
      </c>
      <c r="I1407" s="103"/>
      <c r="J1407" s="104" t="s">
        <v>5357</v>
      </c>
      <c r="K1407" s="105"/>
      <c r="L1407" s="133" t="s">
        <v>5358</v>
      </c>
      <c r="M1407" s="104" t="s">
        <v>5357</v>
      </c>
      <c r="N1407" s="104" t="s">
        <v>5357</v>
      </c>
      <c r="O1407" s="109"/>
      <c r="P1407" s="104">
        <v>2008.0</v>
      </c>
      <c r="Q1407" s="113" t="s">
        <v>5074</v>
      </c>
      <c r="R1407" s="111"/>
      <c r="S1407" s="111"/>
      <c r="T1407" s="111"/>
      <c r="U1407" s="111"/>
      <c r="V1407" s="111"/>
      <c r="W1407" s="111"/>
      <c r="X1407" s="111"/>
      <c r="Y1407" s="111"/>
      <c r="Z1407" s="111"/>
      <c r="AA1407" s="111"/>
      <c r="AB1407" s="111"/>
      <c r="AC1407" s="111"/>
      <c r="AD1407" s="111"/>
      <c r="AE1407" s="111"/>
      <c r="AF1407" s="111"/>
    </row>
    <row r="1408">
      <c r="A1408" s="139"/>
      <c r="B1408" s="139"/>
      <c r="C1408" s="139"/>
      <c r="D1408" s="98" t="s">
        <v>3694</v>
      </c>
      <c r="E1408" s="99">
        <v>44018.0</v>
      </c>
      <c r="F1408" s="100" t="s">
        <v>5359</v>
      </c>
      <c r="G1408" s="112"/>
      <c r="H1408" s="114" t="s">
        <v>5360</v>
      </c>
      <c r="I1408" s="103"/>
      <c r="J1408" s="104" t="s">
        <v>5127</v>
      </c>
      <c r="K1408" s="105"/>
      <c r="L1408" s="133" t="s">
        <v>5361</v>
      </c>
      <c r="M1408" s="104" t="s">
        <v>5127</v>
      </c>
      <c r="N1408" s="104" t="s">
        <v>5127</v>
      </c>
      <c r="O1408" s="109"/>
      <c r="P1408" s="104">
        <v>2017.0</v>
      </c>
      <c r="Q1408" s="113" t="s">
        <v>5074</v>
      </c>
      <c r="R1408" s="111"/>
      <c r="S1408" s="111"/>
      <c r="T1408" s="111"/>
      <c r="U1408" s="111"/>
      <c r="V1408" s="111"/>
      <c r="W1408" s="111"/>
      <c r="X1408" s="111"/>
      <c r="Y1408" s="111"/>
      <c r="Z1408" s="111"/>
      <c r="AA1408" s="111"/>
      <c r="AB1408" s="111"/>
      <c r="AC1408" s="111"/>
      <c r="AD1408" s="111"/>
      <c r="AE1408" s="111"/>
      <c r="AF1408" s="111"/>
    </row>
    <row r="1409">
      <c r="A1409" s="139"/>
      <c r="B1409" s="139"/>
      <c r="C1409" s="139"/>
      <c r="D1409" s="98" t="s">
        <v>3694</v>
      </c>
      <c r="E1409" s="99">
        <v>44018.0</v>
      </c>
      <c r="F1409" s="100" t="s">
        <v>5362</v>
      </c>
      <c r="G1409" s="112"/>
      <c r="H1409" s="114" t="s">
        <v>5363</v>
      </c>
      <c r="I1409" s="103"/>
      <c r="J1409" s="104" t="s">
        <v>5364</v>
      </c>
      <c r="K1409" s="105"/>
      <c r="L1409" s="133" t="s">
        <v>5365</v>
      </c>
      <c r="M1409" s="107" t="s">
        <v>5364</v>
      </c>
      <c r="N1409" s="107" t="s">
        <v>5364</v>
      </c>
      <c r="O1409" s="109"/>
      <c r="P1409" s="104">
        <v>2008.0</v>
      </c>
      <c r="Q1409" s="113" t="s">
        <v>5074</v>
      </c>
      <c r="R1409" s="111"/>
      <c r="S1409" s="111"/>
      <c r="T1409" s="111"/>
      <c r="U1409" s="111"/>
      <c r="V1409" s="111"/>
      <c r="W1409" s="111"/>
      <c r="X1409" s="111"/>
      <c r="Y1409" s="111"/>
      <c r="Z1409" s="111"/>
      <c r="AA1409" s="111"/>
      <c r="AB1409" s="111"/>
      <c r="AC1409" s="111"/>
      <c r="AD1409" s="111"/>
      <c r="AE1409" s="111"/>
      <c r="AF1409" s="111"/>
    </row>
    <row r="1410">
      <c r="A1410" s="139"/>
      <c r="B1410" s="139"/>
      <c r="C1410" s="139"/>
      <c r="D1410" s="98" t="s">
        <v>3694</v>
      </c>
      <c r="E1410" s="99">
        <v>44018.0</v>
      </c>
      <c r="F1410" s="100" t="s">
        <v>5366</v>
      </c>
      <c r="G1410" s="112"/>
      <c r="H1410" s="114" t="s">
        <v>5367</v>
      </c>
      <c r="I1410" s="103"/>
      <c r="J1410" s="104" t="s">
        <v>5368</v>
      </c>
      <c r="K1410" s="105"/>
      <c r="L1410" s="133" t="s">
        <v>5369</v>
      </c>
      <c r="M1410" s="104" t="s">
        <v>5368</v>
      </c>
      <c r="N1410" s="104" t="s">
        <v>5368</v>
      </c>
      <c r="O1410" s="109"/>
      <c r="P1410" s="104">
        <v>2018.0</v>
      </c>
      <c r="Q1410" s="113" t="s">
        <v>5074</v>
      </c>
      <c r="R1410" s="111"/>
      <c r="S1410" s="111"/>
      <c r="T1410" s="111"/>
      <c r="U1410" s="111"/>
      <c r="V1410" s="111"/>
      <c r="W1410" s="111"/>
      <c r="X1410" s="111"/>
      <c r="Y1410" s="111"/>
      <c r="Z1410" s="111"/>
      <c r="AA1410" s="111"/>
      <c r="AB1410" s="111"/>
      <c r="AC1410" s="111"/>
      <c r="AD1410" s="111"/>
      <c r="AE1410" s="111"/>
      <c r="AF1410" s="111"/>
    </row>
    <row r="1411">
      <c r="A1411" s="139"/>
      <c r="B1411" s="139"/>
      <c r="C1411" s="139"/>
      <c r="D1411" s="98" t="s">
        <v>3694</v>
      </c>
      <c r="E1411" s="99">
        <v>44018.0</v>
      </c>
      <c r="F1411" s="100" t="s">
        <v>5370</v>
      </c>
      <c r="G1411" s="112"/>
      <c r="H1411" s="114" t="s">
        <v>5371</v>
      </c>
      <c r="I1411" s="103"/>
      <c r="J1411" s="104" t="s">
        <v>5368</v>
      </c>
      <c r="K1411" s="105"/>
      <c r="L1411" s="133" t="s">
        <v>5372</v>
      </c>
      <c r="M1411" s="104" t="s">
        <v>5368</v>
      </c>
      <c r="N1411" s="104" t="s">
        <v>5368</v>
      </c>
      <c r="O1411" s="109"/>
      <c r="P1411" s="104">
        <v>2019.0</v>
      </c>
      <c r="Q1411" s="113" t="s">
        <v>5074</v>
      </c>
      <c r="R1411" s="111"/>
      <c r="S1411" s="111"/>
      <c r="T1411" s="111"/>
      <c r="U1411" s="111"/>
      <c r="V1411" s="111"/>
      <c r="W1411" s="111"/>
      <c r="X1411" s="111"/>
      <c r="Y1411" s="111"/>
      <c r="Z1411" s="111"/>
      <c r="AA1411" s="111"/>
      <c r="AB1411" s="111"/>
      <c r="AC1411" s="111"/>
      <c r="AD1411" s="111"/>
      <c r="AE1411" s="111"/>
      <c r="AF1411" s="111"/>
    </row>
    <row r="1412">
      <c r="A1412" s="139"/>
      <c r="B1412" s="139"/>
      <c r="C1412" s="139"/>
      <c r="D1412" s="98" t="s">
        <v>3694</v>
      </c>
      <c r="E1412" s="99">
        <v>44018.0</v>
      </c>
      <c r="F1412" s="100" t="s">
        <v>5373</v>
      </c>
      <c r="G1412" s="112"/>
      <c r="H1412" s="114" t="s">
        <v>5374</v>
      </c>
      <c r="I1412" s="103"/>
      <c r="J1412" s="104" t="s">
        <v>5368</v>
      </c>
      <c r="K1412" s="105"/>
      <c r="L1412" s="133" t="s">
        <v>5375</v>
      </c>
      <c r="M1412" s="104" t="s">
        <v>5368</v>
      </c>
      <c r="N1412" s="104" t="s">
        <v>5368</v>
      </c>
      <c r="O1412" s="109"/>
      <c r="P1412" s="104">
        <v>2013.0</v>
      </c>
      <c r="Q1412" s="113" t="s">
        <v>5074</v>
      </c>
      <c r="R1412" s="111"/>
      <c r="S1412" s="111"/>
      <c r="T1412" s="111"/>
      <c r="U1412" s="111"/>
      <c r="V1412" s="111"/>
      <c r="W1412" s="111"/>
      <c r="X1412" s="111"/>
      <c r="Y1412" s="111"/>
      <c r="Z1412" s="111"/>
      <c r="AA1412" s="111"/>
      <c r="AB1412" s="111"/>
      <c r="AC1412" s="111"/>
      <c r="AD1412" s="111"/>
      <c r="AE1412" s="111"/>
      <c r="AF1412" s="111"/>
    </row>
    <row r="1413">
      <c r="A1413" s="139"/>
      <c r="B1413" s="139"/>
      <c r="C1413" s="139"/>
      <c r="D1413" s="98" t="s">
        <v>3694</v>
      </c>
      <c r="E1413" s="99">
        <v>44018.0</v>
      </c>
      <c r="F1413" s="100" t="s">
        <v>5376</v>
      </c>
      <c r="G1413" s="112"/>
      <c r="H1413" s="114" t="s">
        <v>5377</v>
      </c>
      <c r="I1413" s="103"/>
      <c r="J1413" s="104" t="s">
        <v>5368</v>
      </c>
      <c r="K1413" s="105"/>
      <c r="L1413" s="133" t="s">
        <v>5378</v>
      </c>
      <c r="M1413" s="104" t="s">
        <v>5368</v>
      </c>
      <c r="N1413" s="104" t="s">
        <v>5368</v>
      </c>
      <c r="O1413" s="109"/>
      <c r="P1413" s="104">
        <v>2014.0</v>
      </c>
      <c r="Q1413" s="113" t="s">
        <v>5074</v>
      </c>
      <c r="R1413" s="111"/>
      <c r="S1413" s="111"/>
      <c r="T1413" s="111"/>
      <c r="U1413" s="111"/>
      <c r="V1413" s="111"/>
      <c r="W1413" s="111"/>
      <c r="X1413" s="111"/>
      <c r="Y1413" s="111"/>
      <c r="Z1413" s="111"/>
      <c r="AA1413" s="111"/>
      <c r="AB1413" s="111"/>
      <c r="AC1413" s="111"/>
      <c r="AD1413" s="111"/>
      <c r="AE1413" s="111"/>
      <c r="AF1413" s="111"/>
    </row>
    <row r="1414">
      <c r="A1414" s="139"/>
      <c r="B1414" s="139"/>
      <c r="C1414" s="139"/>
      <c r="D1414" s="98" t="s">
        <v>3694</v>
      </c>
      <c r="E1414" s="99">
        <v>44018.0</v>
      </c>
      <c r="F1414" s="100" t="s">
        <v>5379</v>
      </c>
      <c r="G1414" s="112"/>
      <c r="H1414" s="114" t="s">
        <v>5380</v>
      </c>
      <c r="I1414" s="103"/>
      <c r="J1414" s="104" t="s">
        <v>5381</v>
      </c>
      <c r="K1414" s="105"/>
      <c r="L1414" s="133" t="s">
        <v>5382</v>
      </c>
      <c r="M1414" s="104" t="s">
        <v>5383</v>
      </c>
      <c r="N1414" s="104" t="s">
        <v>5383</v>
      </c>
      <c r="O1414" s="109"/>
      <c r="P1414" s="104">
        <v>2017.0</v>
      </c>
      <c r="Q1414" s="113" t="s">
        <v>5074</v>
      </c>
      <c r="R1414" s="111"/>
      <c r="S1414" s="111"/>
      <c r="T1414" s="111"/>
      <c r="U1414" s="111"/>
      <c r="V1414" s="111"/>
      <c r="W1414" s="111"/>
      <c r="X1414" s="111"/>
      <c r="Y1414" s="111"/>
      <c r="Z1414" s="111"/>
      <c r="AA1414" s="111"/>
      <c r="AB1414" s="111"/>
      <c r="AC1414" s="111"/>
      <c r="AD1414" s="111"/>
      <c r="AE1414" s="111"/>
      <c r="AF1414" s="111"/>
    </row>
    <row r="1415">
      <c r="A1415" s="139"/>
      <c r="B1415" s="139"/>
      <c r="C1415" s="139"/>
      <c r="D1415" s="98" t="s">
        <v>3694</v>
      </c>
      <c r="E1415" s="99">
        <v>44018.0</v>
      </c>
      <c r="F1415" s="100" t="s">
        <v>5384</v>
      </c>
      <c r="G1415" s="112"/>
      <c r="H1415" s="134" t="s">
        <v>5116</v>
      </c>
      <c r="I1415" s="103"/>
      <c r="J1415" s="104" t="s">
        <v>2349</v>
      </c>
      <c r="K1415" s="105"/>
      <c r="L1415" s="133" t="s">
        <v>5117</v>
      </c>
      <c r="M1415" s="104" t="s">
        <v>2349</v>
      </c>
      <c r="N1415" s="108"/>
      <c r="O1415" s="109"/>
      <c r="P1415" s="104">
        <v>2017.0</v>
      </c>
      <c r="Q1415" s="113" t="s">
        <v>5074</v>
      </c>
      <c r="R1415" s="111"/>
      <c r="S1415" s="111"/>
      <c r="T1415" s="111"/>
      <c r="U1415" s="111"/>
      <c r="V1415" s="111"/>
      <c r="W1415" s="111"/>
      <c r="X1415" s="111"/>
      <c r="Y1415" s="111"/>
      <c r="Z1415" s="111"/>
      <c r="AA1415" s="111"/>
      <c r="AB1415" s="111"/>
      <c r="AC1415" s="111"/>
      <c r="AD1415" s="111"/>
      <c r="AE1415" s="111"/>
      <c r="AF1415" s="111"/>
    </row>
    <row r="1416">
      <c r="A1416" s="139"/>
      <c r="B1416" s="139"/>
      <c r="C1416" s="139"/>
      <c r="D1416" s="98" t="s">
        <v>3694</v>
      </c>
      <c r="E1416" s="99">
        <v>44018.0</v>
      </c>
      <c r="F1416" s="100" t="s">
        <v>5385</v>
      </c>
      <c r="G1416" s="112"/>
      <c r="H1416" s="134" t="s">
        <v>5120</v>
      </c>
      <c r="I1416" s="103"/>
      <c r="J1416" s="104" t="s">
        <v>2349</v>
      </c>
      <c r="K1416" s="105"/>
      <c r="L1416" s="133" t="s">
        <v>5121</v>
      </c>
      <c r="M1416" s="104" t="s">
        <v>2349</v>
      </c>
      <c r="N1416" s="104" t="s">
        <v>2349</v>
      </c>
      <c r="O1416" s="109"/>
      <c r="P1416" s="104">
        <v>2017.0</v>
      </c>
      <c r="Q1416" s="113" t="s">
        <v>5074</v>
      </c>
      <c r="R1416" s="111"/>
      <c r="S1416" s="111"/>
      <c r="T1416" s="111"/>
      <c r="U1416" s="111"/>
      <c r="V1416" s="111"/>
      <c r="W1416" s="111"/>
      <c r="X1416" s="111"/>
      <c r="Y1416" s="111"/>
      <c r="Z1416" s="111"/>
      <c r="AA1416" s="111"/>
      <c r="AB1416" s="111"/>
      <c r="AC1416" s="111"/>
      <c r="AD1416" s="111"/>
      <c r="AE1416" s="111"/>
      <c r="AF1416" s="111"/>
    </row>
    <row r="1417">
      <c r="A1417" s="139"/>
      <c r="B1417" s="139"/>
      <c r="C1417" s="139"/>
      <c r="D1417" s="98" t="s">
        <v>3694</v>
      </c>
      <c r="E1417" s="99">
        <v>44018.0</v>
      </c>
      <c r="F1417" s="100" t="s">
        <v>5386</v>
      </c>
      <c r="G1417" s="112"/>
      <c r="H1417" s="134" t="s">
        <v>5387</v>
      </c>
      <c r="I1417" s="103"/>
      <c r="J1417" s="107" t="s">
        <v>102</v>
      </c>
      <c r="K1417" s="105"/>
      <c r="L1417" s="133" t="s">
        <v>5388</v>
      </c>
      <c r="M1417" s="107" t="s">
        <v>102</v>
      </c>
      <c r="N1417" s="107" t="s">
        <v>102</v>
      </c>
      <c r="O1417" s="109"/>
      <c r="P1417" s="104">
        <v>2019.0</v>
      </c>
      <c r="Q1417" s="113" t="s">
        <v>5074</v>
      </c>
      <c r="R1417" s="111"/>
      <c r="S1417" s="111"/>
      <c r="T1417" s="111"/>
      <c r="U1417" s="111"/>
      <c r="V1417" s="111"/>
      <c r="W1417" s="111"/>
      <c r="X1417" s="111"/>
      <c r="Y1417" s="111"/>
      <c r="Z1417" s="111"/>
      <c r="AA1417" s="111"/>
      <c r="AB1417" s="111"/>
      <c r="AC1417" s="111"/>
      <c r="AD1417" s="111"/>
      <c r="AE1417" s="111"/>
      <c r="AF1417" s="111"/>
    </row>
    <row r="1418">
      <c r="A1418" s="139"/>
      <c r="B1418" s="139"/>
      <c r="C1418" s="139"/>
      <c r="D1418" s="98" t="s">
        <v>3694</v>
      </c>
      <c r="E1418" s="99">
        <v>44018.0</v>
      </c>
      <c r="F1418" s="100" t="s">
        <v>5389</v>
      </c>
      <c r="G1418" s="112"/>
      <c r="H1418" s="134" t="s">
        <v>5390</v>
      </c>
      <c r="I1418" s="103"/>
      <c r="J1418" s="107" t="s">
        <v>2276</v>
      </c>
      <c r="K1418" s="105"/>
      <c r="L1418" s="133" t="s">
        <v>5391</v>
      </c>
      <c r="M1418" s="107" t="s">
        <v>2276</v>
      </c>
      <c r="N1418" s="108"/>
      <c r="O1418" s="109"/>
      <c r="P1418" s="104">
        <v>2019.0</v>
      </c>
      <c r="Q1418" s="113" t="s">
        <v>5074</v>
      </c>
      <c r="R1418" s="111"/>
      <c r="S1418" s="111"/>
      <c r="T1418" s="111"/>
      <c r="U1418" s="111"/>
      <c r="V1418" s="111"/>
      <c r="W1418" s="111"/>
      <c r="X1418" s="111"/>
      <c r="Y1418" s="111"/>
      <c r="Z1418" s="111"/>
      <c r="AA1418" s="111"/>
      <c r="AB1418" s="111"/>
      <c r="AC1418" s="111"/>
      <c r="AD1418" s="111"/>
      <c r="AE1418" s="111"/>
      <c r="AF1418" s="111"/>
    </row>
    <row r="1419">
      <c r="A1419" s="139"/>
      <c r="B1419" s="139"/>
      <c r="C1419" s="139"/>
      <c r="D1419" s="98" t="s">
        <v>3694</v>
      </c>
      <c r="E1419" s="99">
        <v>44018.0</v>
      </c>
      <c r="F1419" s="100" t="s">
        <v>5392</v>
      </c>
      <c r="G1419" s="112"/>
      <c r="H1419" s="134" t="s">
        <v>5393</v>
      </c>
      <c r="I1419" s="103"/>
      <c r="J1419" s="116" t="s">
        <v>5194</v>
      </c>
      <c r="K1419" s="105"/>
      <c r="L1419" s="142" t="s">
        <v>5394</v>
      </c>
      <c r="M1419" s="116" t="s">
        <v>5194</v>
      </c>
      <c r="N1419" s="116" t="s">
        <v>5194</v>
      </c>
      <c r="O1419" s="104" t="s">
        <v>19</v>
      </c>
      <c r="P1419" s="104">
        <v>2019.0</v>
      </c>
      <c r="Q1419" s="113" t="s">
        <v>5074</v>
      </c>
      <c r="R1419" s="111"/>
      <c r="S1419" s="111"/>
      <c r="T1419" s="111"/>
      <c r="U1419" s="111"/>
      <c r="V1419" s="111"/>
      <c r="W1419" s="111"/>
      <c r="X1419" s="111"/>
      <c r="Y1419" s="111"/>
      <c r="Z1419" s="111"/>
      <c r="AA1419" s="111"/>
      <c r="AB1419" s="111"/>
      <c r="AC1419" s="111"/>
      <c r="AD1419" s="111"/>
      <c r="AE1419" s="111"/>
      <c r="AF1419" s="111"/>
    </row>
    <row r="1420">
      <c r="A1420" s="139"/>
      <c r="B1420" s="139"/>
      <c r="C1420" s="139"/>
      <c r="D1420" s="98" t="s">
        <v>3694</v>
      </c>
      <c r="E1420" s="99">
        <v>44018.0</v>
      </c>
      <c r="F1420" s="100" t="s">
        <v>5395</v>
      </c>
      <c r="G1420" s="112"/>
      <c r="H1420" s="114" t="s">
        <v>5396</v>
      </c>
      <c r="I1420" s="103"/>
      <c r="J1420" s="104" t="s">
        <v>5397</v>
      </c>
      <c r="K1420" s="105"/>
      <c r="L1420" s="133" t="s">
        <v>5398</v>
      </c>
      <c r="M1420" s="104" t="s">
        <v>5397</v>
      </c>
      <c r="N1420" s="104" t="s">
        <v>5397</v>
      </c>
      <c r="O1420" s="109"/>
      <c r="P1420" s="104">
        <v>2017.0</v>
      </c>
      <c r="Q1420" s="113" t="s">
        <v>5074</v>
      </c>
      <c r="R1420" s="111"/>
      <c r="S1420" s="111"/>
      <c r="T1420" s="111"/>
      <c r="U1420" s="111"/>
      <c r="V1420" s="111"/>
      <c r="W1420" s="111"/>
      <c r="X1420" s="111"/>
      <c r="Y1420" s="111"/>
      <c r="Z1420" s="111"/>
      <c r="AA1420" s="111"/>
      <c r="AB1420" s="111"/>
      <c r="AC1420" s="111"/>
      <c r="AD1420" s="111"/>
      <c r="AE1420" s="111"/>
      <c r="AF1420" s="111"/>
    </row>
    <row r="1421">
      <c r="A1421" s="139"/>
      <c r="B1421" s="139"/>
      <c r="C1421" s="139"/>
      <c r="D1421" s="98" t="s">
        <v>3694</v>
      </c>
      <c r="E1421" s="99">
        <v>44018.0</v>
      </c>
      <c r="F1421" s="100" t="s">
        <v>5399</v>
      </c>
      <c r="G1421" s="112"/>
      <c r="H1421" s="114" t="s">
        <v>5400</v>
      </c>
      <c r="I1421" s="103"/>
      <c r="J1421" s="104" t="s">
        <v>804</v>
      </c>
      <c r="K1421" s="105"/>
      <c r="L1421" s="143" t="s">
        <v>5401</v>
      </c>
      <c r="M1421" s="104" t="s">
        <v>804</v>
      </c>
      <c r="N1421" s="104" t="s">
        <v>804</v>
      </c>
      <c r="O1421" s="109"/>
      <c r="P1421" s="104">
        <v>2017.0</v>
      </c>
      <c r="Q1421" s="113" t="s">
        <v>5074</v>
      </c>
      <c r="R1421" s="111"/>
      <c r="S1421" s="111"/>
      <c r="T1421" s="111"/>
      <c r="U1421" s="111"/>
      <c r="V1421" s="111"/>
      <c r="W1421" s="111"/>
      <c r="X1421" s="111"/>
      <c r="Y1421" s="111"/>
      <c r="Z1421" s="111"/>
      <c r="AA1421" s="111"/>
      <c r="AB1421" s="111"/>
      <c r="AC1421" s="111"/>
      <c r="AD1421" s="111"/>
      <c r="AE1421" s="111"/>
      <c r="AF1421" s="111"/>
    </row>
    <row r="1422">
      <c r="A1422" s="139"/>
      <c r="B1422" s="139"/>
      <c r="C1422" s="139"/>
      <c r="D1422" s="98" t="s">
        <v>3694</v>
      </c>
      <c r="E1422" s="99">
        <v>44018.0</v>
      </c>
      <c r="F1422" s="100" t="s">
        <v>5402</v>
      </c>
      <c r="G1422" s="112"/>
      <c r="H1422" s="114" t="s">
        <v>5403</v>
      </c>
      <c r="I1422" s="103"/>
      <c r="J1422" s="104" t="s">
        <v>804</v>
      </c>
      <c r="K1422" s="105"/>
      <c r="L1422" s="133" t="s">
        <v>5404</v>
      </c>
      <c r="M1422" s="104" t="s">
        <v>804</v>
      </c>
      <c r="N1422" s="104" t="s">
        <v>804</v>
      </c>
      <c r="O1422" s="109"/>
      <c r="P1422" s="104">
        <v>2019.0</v>
      </c>
      <c r="Q1422" s="113" t="s">
        <v>5074</v>
      </c>
      <c r="R1422" s="111"/>
      <c r="S1422" s="111"/>
      <c r="T1422" s="111"/>
      <c r="U1422" s="111"/>
      <c r="V1422" s="111"/>
      <c r="W1422" s="111"/>
      <c r="X1422" s="111"/>
      <c r="Y1422" s="111"/>
      <c r="Z1422" s="111"/>
      <c r="AA1422" s="111"/>
      <c r="AB1422" s="111"/>
      <c r="AC1422" s="111"/>
      <c r="AD1422" s="111"/>
      <c r="AE1422" s="111"/>
      <c r="AF1422" s="111"/>
    </row>
    <row r="1423">
      <c r="A1423" s="139"/>
      <c r="B1423" s="139"/>
      <c r="C1423" s="139"/>
      <c r="D1423" s="98" t="s">
        <v>3694</v>
      </c>
      <c r="E1423" s="99">
        <v>44018.0</v>
      </c>
      <c r="F1423" s="100" t="s">
        <v>5405</v>
      </c>
      <c r="G1423" s="112"/>
      <c r="H1423" s="114" t="s">
        <v>5406</v>
      </c>
      <c r="I1423" s="103"/>
      <c r="J1423" s="104" t="s">
        <v>5407</v>
      </c>
      <c r="K1423" s="105"/>
      <c r="L1423" s="133" t="s">
        <v>5408</v>
      </c>
      <c r="M1423" s="104" t="s">
        <v>5407</v>
      </c>
      <c r="N1423" s="104" t="s">
        <v>5407</v>
      </c>
      <c r="O1423" s="109"/>
      <c r="P1423" s="104">
        <v>2017.0</v>
      </c>
      <c r="Q1423" s="113" t="s">
        <v>5074</v>
      </c>
      <c r="R1423" s="111"/>
      <c r="S1423" s="111"/>
      <c r="T1423" s="111"/>
      <c r="U1423" s="111"/>
      <c r="V1423" s="111"/>
      <c r="W1423" s="111"/>
      <c r="X1423" s="111"/>
      <c r="Y1423" s="111"/>
      <c r="Z1423" s="111"/>
      <c r="AA1423" s="111"/>
      <c r="AB1423" s="111"/>
      <c r="AC1423" s="111"/>
      <c r="AD1423" s="111"/>
      <c r="AE1423" s="111"/>
      <c r="AF1423" s="111"/>
    </row>
    <row r="1424">
      <c r="A1424" s="139"/>
      <c r="B1424" s="139"/>
      <c r="C1424" s="139"/>
      <c r="D1424" s="98" t="s">
        <v>3694</v>
      </c>
      <c r="E1424" s="99">
        <v>44018.0</v>
      </c>
      <c r="F1424" s="100" t="s">
        <v>5409</v>
      </c>
      <c r="G1424" s="112"/>
      <c r="H1424" s="114" t="s">
        <v>5410</v>
      </c>
      <c r="I1424" s="103"/>
      <c r="J1424" s="104" t="s">
        <v>804</v>
      </c>
      <c r="K1424" s="105"/>
      <c r="L1424" s="133" t="s">
        <v>5411</v>
      </c>
      <c r="M1424" s="104" t="s">
        <v>804</v>
      </c>
      <c r="N1424" s="108"/>
      <c r="O1424" s="109"/>
      <c r="P1424" s="104"/>
      <c r="Q1424" s="113" t="s">
        <v>5074</v>
      </c>
      <c r="R1424" s="111"/>
      <c r="S1424" s="111"/>
      <c r="T1424" s="111"/>
      <c r="U1424" s="111"/>
      <c r="V1424" s="111"/>
      <c r="W1424" s="111"/>
      <c r="X1424" s="111"/>
      <c r="Y1424" s="111"/>
      <c r="Z1424" s="111"/>
      <c r="AA1424" s="111"/>
      <c r="AB1424" s="111"/>
      <c r="AC1424" s="111"/>
      <c r="AD1424" s="111"/>
      <c r="AE1424" s="111"/>
      <c r="AF1424" s="111"/>
    </row>
    <row r="1425">
      <c r="A1425" s="139"/>
      <c r="B1425" s="139"/>
      <c r="C1425" s="139"/>
      <c r="D1425" s="98" t="s">
        <v>3694</v>
      </c>
      <c r="E1425" s="99">
        <v>44018.0</v>
      </c>
      <c r="F1425" s="100" t="s">
        <v>5412</v>
      </c>
      <c r="G1425" s="112"/>
      <c r="H1425" s="114" t="s">
        <v>5413</v>
      </c>
      <c r="I1425" s="103"/>
      <c r="J1425" s="104" t="s">
        <v>804</v>
      </c>
      <c r="K1425" s="105"/>
      <c r="L1425" s="133" t="s">
        <v>5414</v>
      </c>
      <c r="M1425" s="104" t="s">
        <v>804</v>
      </c>
      <c r="N1425" s="104" t="s">
        <v>804</v>
      </c>
      <c r="O1425" s="109"/>
      <c r="P1425" s="104">
        <v>2015.0</v>
      </c>
      <c r="Q1425" s="113" t="s">
        <v>5074</v>
      </c>
      <c r="R1425" s="111"/>
      <c r="S1425" s="111"/>
      <c r="T1425" s="111"/>
      <c r="U1425" s="111"/>
      <c r="V1425" s="111"/>
      <c r="W1425" s="111"/>
      <c r="X1425" s="111"/>
      <c r="Y1425" s="111"/>
      <c r="Z1425" s="111"/>
      <c r="AA1425" s="111"/>
      <c r="AB1425" s="111"/>
      <c r="AC1425" s="111"/>
      <c r="AD1425" s="111"/>
      <c r="AE1425" s="111"/>
      <c r="AF1425" s="111"/>
    </row>
    <row r="1426">
      <c r="A1426" s="139"/>
      <c r="B1426" s="139"/>
      <c r="C1426" s="139"/>
      <c r="D1426" s="98" t="s">
        <v>3694</v>
      </c>
      <c r="E1426" s="99">
        <v>44018.0</v>
      </c>
      <c r="F1426" s="100" t="s">
        <v>5415</v>
      </c>
      <c r="G1426" s="112"/>
      <c r="H1426" s="114" t="s">
        <v>5416</v>
      </c>
      <c r="I1426" s="103"/>
      <c r="J1426" s="104" t="s">
        <v>804</v>
      </c>
      <c r="K1426" s="105"/>
      <c r="L1426" s="133" t="s">
        <v>5417</v>
      </c>
      <c r="M1426" s="104" t="s">
        <v>804</v>
      </c>
      <c r="N1426" s="104" t="s">
        <v>804</v>
      </c>
      <c r="O1426" s="109"/>
      <c r="P1426" s="104">
        <v>2019.0</v>
      </c>
      <c r="Q1426" s="113" t="s">
        <v>5074</v>
      </c>
      <c r="R1426" s="111"/>
      <c r="S1426" s="111"/>
      <c r="T1426" s="111"/>
      <c r="U1426" s="111"/>
      <c r="V1426" s="111"/>
      <c r="W1426" s="111"/>
      <c r="X1426" s="111"/>
      <c r="Y1426" s="111"/>
      <c r="Z1426" s="111"/>
      <c r="AA1426" s="111"/>
      <c r="AB1426" s="111"/>
      <c r="AC1426" s="111"/>
      <c r="AD1426" s="111"/>
      <c r="AE1426" s="111"/>
      <c r="AF1426" s="111"/>
    </row>
    <row r="1427">
      <c r="A1427" s="139"/>
      <c r="B1427" s="139"/>
      <c r="C1427" s="139"/>
      <c r="D1427" s="98" t="s">
        <v>3694</v>
      </c>
      <c r="E1427" s="99">
        <v>44018.0</v>
      </c>
      <c r="F1427" s="100" t="s">
        <v>5418</v>
      </c>
      <c r="G1427" s="112"/>
      <c r="H1427" s="114" t="s">
        <v>5419</v>
      </c>
      <c r="I1427" s="103"/>
      <c r="J1427" s="104" t="s">
        <v>5420</v>
      </c>
      <c r="K1427" s="105"/>
      <c r="L1427" s="133" t="s">
        <v>5421</v>
      </c>
      <c r="M1427" s="104" t="s">
        <v>5420</v>
      </c>
      <c r="N1427" s="104" t="s">
        <v>5420</v>
      </c>
      <c r="O1427" s="109"/>
      <c r="P1427" s="104">
        <v>2016.0</v>
      </c>
      <c r="Q1427" s="113" t="s">
        <v>5074</v>
      </c>
      <c r="R1427" s="111"/>
      <c r="S1427" s="111"/>
      <c r="T1427" s="111"/>
      <c r="U1427" s="111"/>
      <c r="V1427" s="111"/>
      <c r="W1427" s="111"/>
      <c r="X1427" s="111"/>
      <c r="Y1427" s="111"/>
      <c r="Z1427" s="111"/>
      <c r="AA1427" s="111"/>
      <c r="AB1427" s="111"/>
      <c r="AC1427" s="111"/>
      <c r="AD1427" s="111"/>
      <c r="AE1427" s="111"/>
      <c r="AF1427" s="111"/>
    </row>
    <row r="1428">
      <c r="A1428" s="139"/>
      <c r="B1428" s="139"/>
      <c r="C1428" s="139"/>
      <c r="D1428" s="98" t="s">
        <v>3694</v>
      </c>
      <c r="E1428" s="99">
        <v>44018.0</v>
      </c>
      <c r="F1428" s="100" t="s">
        <v>5422</v>
      </c>
      <c r="G1428" s="112"/>
      <c r="H1428" s="114" t="s">
        <v>5423</v>
      </c>
      <c r="I1428" s="103"/>
      <c r="J1428" s="104" t="s">
        <v>4019</v>
      </c>
      <c r="K1428" s="105"/>
      <c r="L1428" s="133" t="s">
        <v>5424</v>
      </c>
      <c r="M1428" s="104" t="s">
        <v>4019</v>
      </c>
      <c r="N1428" s="104" t="s">
        <v>4019</v>
      </c>
      <c r="O1428" s="109"/>
      <c r="P1428" s="104">
        <v>2015.0</v>
      </c>
      <c r="Q1428" s="113" t="s">
        <v>5074</v>
      </c>
      <c r="R1428" s="111"/>
      <c r="S1428" s="111"/>
      <c r="T1428" s="111"/>
      <c r="U1428" s="111"/>
      <c r="V1428" s="111"/>
      <c r="W1428" s="111"/>
      <c r="X1428" s="111"/>
      <c r="Y1428" s="111"/>
      <c r="Z1428" s="111"/>
      <c r="AA1428" s="111"/>
      <c r="AB1428" s="111"/>
      <c r="AC1428" s="111"/>
      <c r="AD1428" s="111"/>
      <c r="AE1428" s="111"/>
      <c r="AF1428" s="111"/>
    </row>
    <row r="1429">
      <c r="A1429" s="139"/>
      <c r="B1429" s="139"/>
      <c r="C1429" s="139"/>
      <c r="D1429" s="98" t="s">
        <v>3694</v>
      </c>
      <c r="E1429" s="99">
        <v>44018.0</v>
      </c>
      <c r="F1429" s="100" t="s">
        <v>5425</v>
      </c>
      <c r="G1429" s="112"/>
      <c r="H1429" s="114" t="s">
        <v>5426</v>
      </c>
      <c r="I1429" s="103"/>
      <c r="J1429" s="104" t="s">
        <v>4667</v>
      </c>
      <c r="K1429" s="105"/>
      <c r="L1429" s="133" t="s">
        <v>5427</v>
      </c>
      <c r="M1429" s="104" t="s">
        <v>4667</v>
      </c>
      <c r="N1429" s="104" t="s">
        <v>4667</v>
      </c>
      <c r="O1429" s="109"/>
      <c r="P1429" s="104">
        <v>2016.0</v>
      </c>
      <c r="Q1429" s="113" t="s">
        <v>5074</v>
      </c>
      <c r="R1429" s="111"/>
      <c r="S1429" s="111"/>
      <c r="T1429" s="111"/>
      <c r="U1429" s="111"/>
      <c r="V1429" s="111"/>
      <c r="W1429" s="111"/>
      <c r="X1429" s="111"/>
      <c r="Y1429" s="111"/>
      <c r="Z1429" s="111"/>
      <c r="AA1429" s="111"/>
      <c r="AB1429" s="111"/>
      <c r="AC1429" s="111"/>
      <c r="AD1429" s="111"/>
      <c r="AE1429" s="111"/>
      <c r="AF1429" s="111"/>
    </row>
    <row r="1430">
      <c r="A1430" s="139"/>
      <c r="B1430" s="139"/>
      <c r="C1430" s="139"/>
      <c r="D1430" s="98" t="s">
        <v>3694</v>
      </c>
      <c r="E1430" s="99">
        <v>44018.0</v>
      </c>
      <c r="F1430" s="100" t="s">
        <v>5428</v>
      </c>
      <c r="G1430" s="112"/>
      <c r="H1430" s="114" t="s">
        <v>5429</v>
      </c>
      <c r="I1430" s="103"/>
      <c r="J1430" s="104" t="s">
        <v>4667</v>
      </c>
      <c r="K1430" s="105"/>
      <c r="L1430" s="133" t="s">
        <v>5430</v>
      </c>
      <c r="M1430" s="107" t="s">
        <v>5431</v>
      </c>
      <c r="N1430" s="107" t="s">
        <v>5431</v>
      </c>
      <c r="O1430" s="109"/>
      <c r="P1430" s="104">
        <v>2013.0</v>
      </c>
      <c r="Q1430" s="113" t="s">
        <v>5074</v>
      </c>
      <c r="R1430" s="111"/>
      <c r="S1430" s="111"/>
      <c r="T1430" s="111"/>
      <c r="U1430" s="111"/>
      <c r="V1430" s="111"/>
      <c r="W1430" s="111"/>
      <c r="X1430" s="111"/>
      <c r="Y1430" s="111"/>
      <c r="Z1430" s="111"/>
      <c r="AA1430" s="111"/>
      <c r="AB1430" s="111"/>
      <c r="AC1430" s="111"/>
      <c r="AD1430" s="111"/>
      <c r="AE1430" s="111"/>
      <c r="AF1430" s="111"/>
    </row>
    <row r="1431">
      <c r="A1431" s="139"/>
      <c r="B1431" s="139"/>
      <c r="C1431" s="139"/>
      <c r="D1431" s="98" t="s">
        <v>3694</v>
      </c>
      <c r="E1431" s="99">
        <v>44018.0</v>
      </c>
      <c r="F1431" s="100" t="s">
        <v>5432</v>
      </c>
      <c r="G1431" s="112"/>
      <c r="H1431" s="114" t="s">
        <v>5433</v>
      </c>
      <c r="I1431" s="103"/>
      <c r="J1431" s="104" t="s">
        <v>566</v>
      </c>
      <c r="K1431" s="105"/>
      <c r="L1431" s="133" t="s">
        <v>5434</v>
      </c>
      <c r="M1431" s="104" t="s">
        <v>566</v>
      </c>
      <c r="N1431" s="104" t="s">
        <v>566</v>
      </c>
      <c r="O1431" s="109"/>
      <c r="P1431" s="104">
        <v>2017.0</v>
      </c>
      <c r="Q1431" s="113" t="s">
        <v>5074</v>
      </c>
      <c r="R1431" s="111"/>
      <c r="S1431" s="111"/>
      <c r="T1431" s="111"/>
      <c r="U1431" s="111"/>
      <c r="V1431" s="111"/>
      <c r="W1431" s="111"/>
      <c r="X1431" s="111"/>
      <c r="Y1431" s="111"/>
      <c r="Z1431" s="111"/>
      <c r="AA1431" s="111"/>
      <c r="AB1431" s="111"/>
      <c r="AC1431" s="111"/>
      <c r="AD1431" s="111"/>
      <c r="AE1431" s="111"/>
      <c r="AF1431" s="111"/>
    </row>
    <row r="1432">
      <c r="A1432" s="139"/>
      <c r="B1432" s="139"/>
      <c r="C1432" s="139"/>
      <c r="D1432" s="98" t="s">
        <v>3694</v>
      </c>
      <c r="E1432" s="99">
        <v>44018.0</v>
      </c>
      <c r="F1432" s="100" t="s">
        <v>5435</v>
      </c>
      <c r="G1432" s="112"/>
      <c r="H1432" s="114" t="s">
        <v>5436</v>
      </c>
      <c r="I1432" s="103"/>
      <c r="J1432" s="104" t="s">
        <v>482</v>
      </c>
      <c r="K1432" s="105"/>
      <c r="L1432" s="133" t="s">
        <v>5269</v>
      </c>
      <c r="M1432" s="104" t="s">
        <v>482</v>
      </c>
      <c r="N1432" s="104" t="s">
        <v>482</v>
      </c>
      <c r="O1432" s="109"/>
      <c r="P1432" s="104">
        <v>2015.0</v>
      </c>
      <c r="Q1432" s="113" t="s">
        <v>5074</v>
      </c>
      <c r="R1432" s="111"/>
      <c r="S1432" s="111"/>
      <c r="T1432" s="111"/>
      <c r="U1432" s="111"/>
      <c r="V1432" s="111"/>
      <c r="W1432" s="111"/>
      <c r="X1432" s="111"/>
      <c r="Y1432" s="111"/>
      <c r="Z1432" s="111"/>
      <c r="AA1432" s="111"/>
      <c r="AB1432" s="111"/>
      <c r="AC1432" s="111"/>
      <c r="AD1432" s="111"/>
      <c r="AE1432" s="111"/>
      <c r="AF1432" s="111"/>
    </row>
    <row r="1433">
      <c r="A1433" s="139"/>
      <c r="B1433" s="139"/>
      <c r="C1433" s="139"/>
      <c r="D1433" s="98" t="s">
        <v>3694</v>
      </c>
      <c r="E1433" s="99">
        <v>44018.0</v>
      </c>
      <c r="F1433" s="100" t="s">
        <v>5251</v>
      </c>
      <c r="G1433" s="112"/>
      <c r="H1433" s="114" t="s">
        <v>5437</v>
      </c>
      <c r="I1433" s="103"/>
      <c r="J1433" s="104" t="s">
        <v>30</v>
      </c>
      <c r="K1433" s="105"/>
      <c r="L1433" s="133" t="s">
        <v>5438</v>
      </c>
      <c r="M1433" s="104" t="s">
        <v>30</v>
      </c>
      <c r="N1433" s="104" t="s">
        <v>30</v>
      </c>
      <c r="O1433" s="109"/>
      <c r="P1433" s="104">
        <v>2018.0</v>
      </c>
      <c r="Q1433" s="113" t="s">
        <v>5074</v>
      </c>
      <c r="R1433" s="111"/>
      <c r="S1433" s="111"/>
      <c r="T1433" s="111"/>
      <c r="U1433" s="111"/>
      <c r="V1433" s="111"/>
      <c r="W1433" s="111"/>
      <c r="X1433" s="111"/>
      <c r="Y1433" s="111"/>
      <c r="Z1433" s="111"/>
      <c r="AA1433" s="111"/>
      <c r="AB1433" s="111"/>
      <c r="AC1433" s="111"/>
      <c r="AD1433" s="111"/>
      <c r="AE1433" s="111"/>
      <c r="AF1433" s="111"/>
    </row>
    <row r="1434">
      <c r="A1434" s="139"/>
      <c r="B1434" s="139"/>
      <c r="C1434" s="139"/>
      <c r="D1434" s="98" t="s">
        <v>3694</v>
      </c>
      <c r="E1434" s="99">
        <v>44018.0</v>
      </c>
      <c r="F1434" s="100" t="s">
        <v>5439</v>
      </c>
      <c r="G1434" s="112"/>
      <c r="H1434" s="114" t="s">
        <v>5440</v>
      </c>
      <c r="I1434" s="103"/>
      <c r="J1434" s="104" t="s">
        <v>254</v>
      </c>
      <c r="K1434" s="105"/>
      <c r="L1434" s="133" t="s">
        <v>5441</v>
      </c>
      <c r="M1434" s="107" t="s">
        <v>5442</v>
      </c>
      <c r="N1434" s="107" t="s">
        <v>5442</v>
      </c>
      <c r="O1434" s="109"/>
      <c r="P1434" s="104">
        <v>2017.0</v>
      </c>
      <c r="Q1434" s="113" t="s">
        <v>5074</v>
      </c>
      <c r="R1434" s="111"/>
      <c r="S1434" s="111"/>
      <c r="T1434" s="111"/>
      <c r="U1434" s="111"/>
      <c r="V1434" s="111"/>
      <c r="W1434" s="111"/>
      <c r="X1434" s="111"/>
      <c r="Y1434" s="111"/>
      <c r="Z1434" s="111"/>
      <c r="AA1434" s="111"/>
      <c r="AB1434" s="111"/>
      <c r="AC1434" s="111"/>
      <c r="AD1434" s="111"/>
      <c r="AE1434" s="111"/>
      <c r="AF1434" s="111"/>
    </row>
    <row r="1435">
      <c r="A1435" s="139"/>
      <c r="B1435" s="139"/>
      <c r="C1435" s="139"/>
      <c r="D1435" s="98" t="s">
        <v>3694</v>
      </c>
      <c r="E1435" s="99">
        <v>44018.0</v>
      </c>
      <c r="F1435" s="100" t="s">
        <v>5443</v>
      </c>
      <c r="G1435" s="112"/>
      <c r="H1435" s="141" t="s">
        <v>5444</v>
      </c>
      <c r="I1435" s="103"/>
      <c r="J1435" s="104" t="s">
        <v>1162</v>
      </c>
      <c r="K1435" s="105"/>
      <c r="L1435" s="133" t="s">
        <v>5445</v>
      </c>
      <c r="M1435" s="104" t="s">
        <v>1162</v>
      </c>
      <c r="N1435" s="104" t="s">
        <v>1162</v>
      </c>
      <c r="O1435" s="109"/>
      <c r="P1435" s="104">
        <v>2011.0</v>
      </c>
      <c r="Q1435" s="113" t="s">
        <v>5074</v>
      </c>
      <c r="R1435" s="111"/>
      <c r="S1435" s="111"/>
      <c r="T1435" s="111"/>
      <c r="U1435" s="111"/>
      <c r="V1435" s="111"/>
      <c r="W1435" s="111"/>
      <c r="X1435" s="111"/>
      <c r="Y1435" s="111"/>
      <c r="Z1435" s="111"/>
      <c r="AA1435" s="111"/>
      <c r="AB1435" s="111"/>
      <c r="AC1435" s="111"/>
      <c r="AD1435" s="111"/>
      <c r="AE1435" s="111"/>
      <c r="AF1435" s="111"/>
    </row>
    <row r="1436">
      <c r="A1436" s="139"/>
      <c r="B1436" s="139"/>
      <c r="C1436" s="139"/>
      <c r="D1436" s="98" t="s">
        <v>3694</v>
      </c>
      <c r="E1436" s="99">
        <v>44018.0</v>
      </c>
      <c r="F1436" s="100" t="s">
        <v>5446</v>
      </c>
      <c r="G1436" s="112"/>
      <c r="H1436" s="114" t="s">
        <v>5447</v>
      </c>
      <c r="I1436" s="103"/>
      <c r="J1436" s="104" t="s">
        <v>4019</v>
      </c>
      <c r="K1436" s="105"/>
      <c r="L1436" s="133" t="s">
        <v>5448</v>
      </c>
      <c r="M1436" s="104" t="s">
        <v>4019</v>
      </c>
      <c r="N1436" s="104" t="s">
        <v>4019</v>
      </c>
      <c r="O1436" s="109"/>
      <c r="P1436" s="104">
        <v>2017.0</v>
      </c>
      <c r="Q1436" s="113" t="s">
        <v>5074</v>
      </c>
      <c r="R1436" s="111"/>
      <c r="S1436" s="111"/>
      <c r="T1436" s="111"/>
      <c r="U1436" s="111"/>
      <c r="V1436" s="111"/>
      <c r="W1436" s="111"/>
      <c r="X1436" s="111"/>
      <c r="Y1436" s="111"/>
      <c r="Z1436" s="111"/>
      <c r="AA1436" s="111"/>
      <c r="AB1436" s="111"/>
      <c r="AC1436" s="111"/>
      <c r="AD1436" s="111"/>
      <c r="AE1436" s="111"/>
      <c r="AF1436" s="111"/>
    </row>
    <row r="1437">
      <c r="A1437" s="139"/>
      <c r="B1437" s="139"/>
      <c r="C1437" s="139"/>
      <c r="D1437" s="98" t="s">
        <v>3694</v>
      </c>
      <c r="E1437" s="99">
        <v>44018.0</v>
      </c>
      <c r="F1437" s="100" t="s">
        <v>5449</v>
      </c>
      <c r="G1437" s="112"/>
      <c r="H1437" s="114" t="s">
        <v>5450</v>
      </c>
      <c r="I1437" s="103"/>
      <c r="J1437" s="104" t="s">
        <v>4667</v>
      </c>
      <c r="K1437" s="105"/>
      <c r="L1437" s="133" t="s">
        <v>5451</v>
      </c>
      <c r="M1437" s="104" t="s">
        <v>4667</v>
      </c>
      <c r="N1437" s="104" t="s">
        <v>4667</v>
      </c>
      <c r="O1437" s="109"/>
      <c r="P1437" s="104">
        <v>2016.0</v>
      </c>
      <c r="Q1437" s="113" t="s">
        <v>5074</v>
      </c>
      <c r="R1437" s="111"/>
      <c r="S1437" s="111"/>
      <c r="T1437" s="111"/>
      <c r="U1437" s="111"/>
      <c r="V1437" s="111"/>
      <c r="W1437" s="111"/>
      <c r="X1437" s="111"/>
      <c r="Y1437" s="111"/>
      <c r="Z1437" s="111"/>
      <c r="AA1437" s="111"/>
      <c r="AB1437" s="111"/>
      <c r="AC1437" s="111"/>
      <c r="AD1437" s="111"/>
      <c r="AE1437" s="111"/>
      <c r="AF1437" s="111"/>
    </row>
    <row r="1438">
      <c r="A1438" s="139"/>
      <c r="B1438" s="139"/>
      <c r="C1438" s="139"/>
      <c r="D1438" s="98" t="s">
        <v>3694</v>
      </c>
      <c r="E1438" s="99">
        <v>44018.0</v>
      </c>
      <c r="F1438" s="100" t="s">
        <v>5452</v>
      </c>
      <c r="G1438" s="112"/>
      <c r="H1438" s="114" t="s">
        <v>5453</v>
      </c>
      <c r="I1438" s="103"/>
      <c r="J1438" s="104" t="s">
        <v>482</v>
      </c>
      <c r="K1438" s="105"/>
      <c r="L1438" s="133" t="s">
        <v>5454</v>
      </c>
      <c r="M1438" s="104" t="s">
        <v>482</v>
      </c>
      <c r="N1438" s="104" t="s">
        <v>482</v>
      </c>
      <c r="O1438" s="109"/>
      <c r="P1438" s="104">
        <v>2019.0</v>
      </c>
      <c r="Q1438" s="113" t="s">
        <v>5074</v>
      </c>
      <c r="R1438" s="111"/>
      <c r="S1438" s="111"/>
      <c r="T1438" s="111"/>
      <c r="U1438" s="111"/>
      <c r="V1438" s="111"/>
      <c r="W1438" s="111"/>
      <c r="X1438" s="111"/>
      <c r="Y1438" s="111"/>
      <c r="Z1438" s="111"/>
      <c r="AA1438" s="111"/>
      <c r="AB1438" s="111"/>
      <c r="AC1438" s="111"/>
      <c r="AD1438" s="111"/>
      <c r="AE1438" s="111"/>
      <c r="AF1438" s="111"/>
    </row>
    <row r="1439">
      <c r="A1439" s="139"/>
      <c r="B1439" s="139"/>
      <c r="C1439" s="139"/>
      <c r="D1439" s="98" t="s">
        <v>3694</v>
      </c>
      <c r="E1439" s="99">
        <v>44018.0</v>
      </c>
      <c r="F1439" s="100" t="s">
        <v>5455</v>
      </c>
      <c r="G1439" s="112"/>
      <c r="H1439" s="114" t="s">
        <v>5456</v>
      </c>
      <c r="I1439" s="103"/>
      <c r="J1439" s="104" t="s">
        <v>4667</v>
      </c>
      <c r="K1439" s="105"/>
      <c r="L1439" s="133" t="s">
        <v>5457</v>
      </c>
      <c r="M1439" s="104" t="s">
        <v>4667</v>
      </c>
      <c r="N1439" s="104" t="s">
        <v>5458</v>
      </c>
      <c r="O1439" s="109"/>
      <c r="P1439" s="104">
        <v>2013.0</v>
      </c>
      <c r="Q1439" s="113" t="s">
        <v>5074</v>
      </c>
      <c r="R1439" s="111"/>
      <c r="S1439" s="111"/>
      <c r="T1439" s="111"/>
      <c r="U1439" s="111"/>
      <c r="V1439" s="111"/>
      <c r="W1439" s="111"/>
      <c r="X1439" s="111"/>
      <c r="Y1439" s="111"/>
      <c r="Z1439" s="111"/>
      <c r="AA1439" s="111"/>
      <c r="AB1439" s="111"/>
      <c r="AC1439" s="111"/>
      <c r="AD1439" s="111"/>
      <c r="AE1439" s="111"/>
      <c r="AF1439" s="111"/>
    </row>
    <row r="1440">
      <c r="A1440" s="139"/>
      <c r="B1440" s="139"/>
      <c r="C1440" s="139"/>
      <c r="D1440" s="98" t="s">
        <v>3694</v>
      </c>
      <c r="E1440" s="99">
        <v>44018.0</v>
      </c>
      <c r="F1440" s="100" t="s">
        <v>5459</v>
      </c>
      <c r="G1440" s="112"/>
      <c r="H1440" s="114" t="s">
        <v>5460</v>
      </c>
      <c r="I1440" s="103"/>
      <c r="J1440" s="104" t="s">
        <v>5461</v>
      </c>
      <c r="K1440" s="105"/>
      <c r="L1440" s="133" t="s">
        <v>5457</v>
      </c>
      <c r="M1440" s="104" t="s">
        <v>5461</v>
      </c>
      <c r="N1440" s="104" t="s">
        <v>5462</v>
      </c>
      <c r="O1440" s="109"/>
      <c r="P1440" s="104">
        <v>2014.0</v>
      </c>
      <c r="Q1440" s="113" t="s">
        <v>5074</v>
      </c>
      <c r="R1440" s="111"/>
      <c r="S1440" s="111"/>
      <c r="T1440" s="111"/>
      <c r="U1440" s="111"/>
      <c r="V1440" s="111"/>
      <c r="W1440" s="111"/>
      <c r="X1440" s="111"/>
      <c r="Y1440" s="111"/>
      <c r="Z1440" s="111"/>
      <c r="AA1440" s="111"/>
      <c r="AB1440" s="111"/>
      <c r="AC1440" s="111"/>
      <c r="AD1440" s="111"/>
      <c r="AE1440" s="111"/>
      <c r="AF1440" s="111"/>
    </row>
    <row r="1441">
      <c r="A1441" s="139"/>
      <c r="B1441" s="139"/>
      <c r="C1441" s="139"/>
      <c r="D1441" s="98" t="s">
        <v>3694</v>
      </c>
      <c r="E1441" s="99">
        <v>44018.0</v>
      </c>
      <c r="F1441" s="100" t="s">
        <v>5463</v>
      </c>
      <c r="G1441" s="112"/>
      <c r="H1441" s="114" t="s">
        <v>5464</v>
      </c>
      <c r="I1441" s="103"/>
      <c r="J1441" s="104" t="s">
        <v>254</v>
      </c>
      <c r="K1441" s="105"/>
      <c r="L1441" s="133" t="s">
        <v>5465</v>
      </c>
      <c r="M1441" s="104" t="s">
        <v>5466</v>
      </c>
      <c r="N1441" s="104" t="s">
        <v>5466</v>
      </c>
      <c r="O1441" s="109"/>
      <c r="P1441" s="104">
        <v>2015.0</v>
      </c>
      <c r="Q1441" s="113" t="s">
        <v>5074</v>
      </c>
      <c r="R1441" s="111"/>
      <c r="S1441" s="111"/>
      <c r="T1441" s="111"/>
      <c r="U1441" s="111"/>
      <c r="V1441" s="111"/>
      <c r="W1441" s="111"/>
      <c r="X1441" s="111"/>
      <c r="Y1441" s="111"/>
      <c r="Z1441" s="111"/>
      <c r="AA1441" s="111"/>
      <c r="AB1441" s="111"/>
      <c r="AC1441" s="111"/>
      <c r="AD1441" s="111"/>
      <c r="AE1441" s="111"/>
      <c r="AF1441" s="111"/>
    </row>
    <row r="1442">
      <c r="A1442" s="139"/>
      <c r="B1442" s="139"/>
      <c r="C1442" s="139"/>
      <c r="D1442" s="98" t="s">
        <v>3694</v>
      </c>
      <c r="E1442" s="99">
        <v>44018.0</v>
      </c>
      <c r="F1442" s="100" t="s">
        <v>5467</v>
      </c>
      <c r="G1442" s="112"/>
      <c r="H1442" s="114" t="s">
        <v>5468</v>
      </c>
      <c r="I1442" s="103"/>
      <c r="J1442" s="104"/>
      <c r="K1442" s="105"/>
      <c r="L1442" s="133" t="s">
        <v>5469</v>
      </c>
      <c r="M1442" s="104" t="s">
        <v>73</v>
      </c>
      <c r="N1442" s="104" t="s">
        <v>73</v>
      </c>
      <c r="O1442" s="109"/>
      <c r="P1442" s="104">
        <v>2016.0</v>
      </c>
      <c r="Q1442" s="113" t="s">
        <v>5074</v>
      </c>
      <c r="R1442" s="111"/>
      <c r="S1442" s="111"/>
      <c r="T1442" s="111"/>
      <c r="U1442" s="111"/>
      <c r="V1442" s="111"/>
      <c r="W1442" s="111"/>
      <c r="X1442" s="111"/>
      <c r="Y1442" s="111"/>
      <c r="Z1442" s="111"/>
      <c r="AA1442" s="111"/>
      <c r="AB1442" s="111"/>
      <c r="AC1442" s="111"/>
      <c r="AD1442" s="111"/>
      <c r="AE1442" s="111"/>
      <c r="AF1442" s="111"/>
    </row>
    <row r="1443">
      <c r="A1443" s="139"/>
      <c r="B1443" s="139"/>
      <c r="C1443" s="139"/>
      <c r="D1443" s="98" t="s">
        <v>3694</v>
      </c>
      <c r="E1443" s="99">
        <v>44018.0</v>
      </c>
      <c r="F1443" s="100" t="s">
        <v>5470</v>
      </c>
      <c r="G1443" s="112"/>
      <c r="H1443" s="114" t="s">
        <v>5471</v>
      </c>
      <c r="I1443" s="103"/>
      <c r="J1443" s="104" t="s">
        <v>5472</v>
      </c>
      <c r="K1443" s="105"/>
      <c r="L1443" s="133" t="s">
        <v>5473</v>
      </c>
      <c r="M1443" s="104" t="s">
        <v>5472</v>
      </c>
      <c r="N1443" s="104" t="s">
        <v>5472</v>
      </c>
      <c r="O1443" s="109"/>
      <c r="P1443" s="104">
        <v>2019.0</v>
      </c>
      <c r="Q1443" s="113" t="s">
        <v>5074</v>
      </c>
      <c r="R1443" s="111"/>
      <c r="S1443" s="111"/>
      <c r="T1443" s="111"/>
      <c r="U1443" s="111"/>
      <c r="V1443" s="111"/>
      <c r="W1443" s="111"/>
      <c r="X1443" s="111"/>
      <c r="Y1443" s="111"/>
      <c r="Z1443" s="111"/>
      <c r="AA1443" s="111"/>
      <c r="AB1443" s="111"/>
      <c r="AC1443" s="111"/>
      <c r="AD1443" s="111"/>
      <c r="AE1443" s="111"/>
      <c r="AF1443" s="111"/>
    </row>
    <row r="1444">
      <c r="A1444" s="139"/>
      <c r="B1444" s="139"/>
      <c r="C1444" s="139"/>
      <c r="D1444" s="98" t="s">
        <v>3694</v>
      </c>
      <c r="E1444" s="99">
        <v>44018.0</v>
      </c>
      <c r="F1444" s="100" t="s">
        <v>5474</v>
      </c>
      <c r="G1444" s="112"/>
      <c r="H1444" s="114" t="s">
        <v>5475</v>
      </c>
      <c r="I1444" s="103"/>
      <c r="J1444" s="104" t="s">
        <v>5476</v>
      </c>
      <c r="K1444" s="105"/>
      <c r="L1444" s="106" t="s">
        <v>5477</v>
      </c>
      <c r="M1444" s="104" t="s">
        <v>5476</v>
      </c>
      <c r="N1444" s="104" t="s">
        <v>5476</v>
      </c>
      <c r="O1444" s="109"/>
      <c r="P1444" s="104">
        <v>2019.0</v>
      </c>
      <c r="Q1444" s="113" t="s">
        <v>5074</v>
      </c>
      <c r="R1444" s="111"/>
      <c r="S1444" s="111"/>
      <c r="T1444" s="111"/>
      <c r="U1444" s="111"/>
      <c r="V1444" s="111"/>
      <c r="W1444" s="111"/>
      <c r="X1444" s="111"/>
      <c r="Y1444" s="111"/>
      <c r="Z1444" s="111"/>
      <c r="AA1444" s="111"/>
      <c r="AB1444" s="111"/>
      <c r="AC1444" s="111"/>
      <c r="AD1444" s="111"/>
      <c r="AE1444" s="111"/>
      <c r="AF1444" s="111"/>
    </row>
    <row r="1445">
      <c r="A1445" s="139"/>
      <c r="B1445" s="139"/>
      <c r="C1445" s="139"/>
      <c r="D1445" s="98" t="s">
        <v>3694</v>
      </c>
      <c r="E1445" s="99">
        <v>44019.0</v>
      </c>
      <c r="F1445" s="100" t="s">
        <v>5478</v>
      </c>
      <c r="G1445" s="112"/>
      <c r="H1445" s="114" t="s">
        <v>5479</v>
      </c>
      <c r="I1445" s="103"/>
      <c r="J1445" s="104" t="s">
        <v>5480</v>
      </c>
      <c r="K1445" s="105"/>
      <c r="L1445" s="133" t="s">
        <v>5481</v>
      </c>
      <c r="M1445" s="107" t="s">
        <v>3968</v>
      </c>
      <c r="N1445" s="107" t="s">
        <v>3968</v>
      </c>
      <c r="O1445" s="109"/>
      <c r="P1445" s="104">
        <v>2014.0</v>
      </c>
      <c r="Q1445" s="113" t="s">
        <v>5074</v>
      </c>
      <c r="R1445" s="111"/>
      <c r="S1445" s="111"/>
      <c r="T1445" s="111"/>
      <c r="U1445" s="111"/>
      <c r="V1445" s="111"/>
      <c r="W1445" s="111"/>
      <c r="X1445" s="111"/>
      <c r="Y1445" s="111"/>
      <c r="Z1445" s="111"/>
      <c r="AA1445" s="111"/>
      <c r="AB1445" s="111"/>
      <c r="AC1445" s="111"/>
      <c r="AD1445" s="111"/>
      <c r="AE1445" s="111"/>
      <c r="AF1445" s="111"/>
    </row>
    <row r="1446">
      <c r="A1446" s="139"/>
      <c r="B1446" s="139"/>
      <c r="C1446" s="139"/>
      <c r="D1446" s="98" t="s">
        <v>3694</v>
      </c>
      <c r="E1446" s="99">
        <v>44019.0</v>
      </c>
      <c r="F1446" s="100" t="s">
        <v>5482</v>
      </c>
      <c r="G1446" s="112"/>
      <c r="H1446" s="114" t="s">
        <v>5483</v>
      </c>
      <c r="I1446" s="103"/>
      <c r="J1446" s="104" t="s">
        <v>460</v>
      </c>
      <c r="K1446" s="105"/>
      <c r="L1446" s="133" t="s">
        <v>5484</v>
      </c>
      <c r="M1446" s="104" t="s">
        <v>460</v>
      </c>
      <c r="N1446" s="104" t="s">
        <v>460</v>
      </c>
      <c r="O1446" s="109"/>
      <c r="P1446" s="104">
        <v>2015.0</v>
      </c>
      <c r="Q1446" s="113" t="s">
        <v>5074</v>
      </c>
      <c r="R1446" s="111"/>
      <c r="S1446" s="111"/>
      <c r="T1446" s="111"/>
      <c r="U1446" s="111"/>
      <c r="V1446" s="111"/>
      <c r="W1446" s="111"/>
      <c r="X1446" s="111"/>
      <c r="Y1446" s="111"/>
      <c r="Z1446" s="111"/>
      <c r="AA1446" s="111"/>
      <c r="AB1446" s="111"/>
      <c r="AC1446" s="111"/>
      <c r="AD1446" s="111"/>
      <c r="AE1446" s="111"/>
      <c r="AF1446" s="111"/>
    </row>
    <row r="1447">
      <c r="A1447" s="139"/>
      <c r="B1447" s="139"/>
      <c r="C1447" s="139"/>
      <c r="D1447" s="98" t="s">
        <v>3694</v>
      </c>
      <c r="E1447" s="99">
        <v>44019.0</v>
      </c>
      <c r="F1447" s="100" t="s">
        <v>5485</v>
      </c>
      <c r="G1447" s="112"/>
      <c r="H1447" s="114" t="s">
        <v>5486</v>
      </c>
      <c r="I1447" s="103"/>
      <c r="J1447" s="104" t="s">
        <v>460</v>
      </c>
      <c r="K1447" s="105"/>
      <c r="L1447" s="133" t="s">
        <v>5487</v>
      </c>
      <c r="M1447" s="104" t="s">
        <v>460</v>
      </c>
      <c r="N1447" s="104" t="s">
        <v>460</v>
      </c>
      <c r="O1447" s="109"/>
      <c r="P1447" s="104">
        <v>2016.0</v>
      </c>
      <c r="Q1447" s="113" t="s">
        <v>5074</v>
      </c>
      <c r="R1447" s="111"/>
      <c r="S1447" s="111"/>
      <c r="T1447" s="111"/>
      <c r="U1447" s="111"/>
      <c r="V1447" s="111"/>
      <c r="W1447" s="111"/>
      <c r="X1447" s="111"/>
      <c r="Y1447" s="111"/>
      <c r="Z1447" s="111"/>
      <c r="AA1447" s="111"/>
      <c r="AB1447" s="111"/>
      <c r="AC1447" s="111"/>
      <c r="AD1447" s="111"/>
      <c r="AE1447" s="111"/>
      <c r="AF1447" s="111"/>
    </row>
    <row r="1448">
      <c r="A1448" s="139"/>
      <c r="B1448" s="139"/>
      <c r="C1448" s="139"/>
      <c r="D1448" s="98" t="s">
        <v>3694</v>
      </c>
      <c r="E1448" s="99">
        <v>44019.0</v>
      </c>
      <c r="F1448" s="100" t="s">
        <v>5488</v>
      </c>
      <c r="G1448" s="112"/>
      <c r="H1448" s="114" t="s">
        <v>5489</v>
      </c>
      <c r="I1448" s="103"/>
      <c r="J1448" s="104" t="s">
        <v>548</v>
      </c>
      <c r="K1448" s="105"/>
      <c r="L1448" s="133" t="s">
        <v>5490</v>
      </c>
      <c r="M1448" s="107" t="s">
        <v>548</v>
      </c>
      <c r="N1448" s="107" t="s">
        <v>548</v>
      </c>
      <c r="O1448" s="109"/>
      <c r="P1448" s="104">
        <v>2015.0</v>
      </c>
      <c r="Q1448" s="113" t="s">
        <v>5074</v>
      </c>
      <c r="R1448" s="111"/>
      <c r="S1448" s="111"/>
      <c r="T1448" s="111"/>
      <c r="U1448" s="111"/>
      <c r="V1448" s="111"/>
      <c r="W1448" s="111"/>
      <c r="X1448" s="111"/>
      <c r="Y1448" s="111"/>
      <c r="Z1448" s="111"/>
      <c r="AA1448" s="111"/>
      <c r="AB1448" s="111"/>
      <c r="AC1448" s="111"/>
      <c r="AD1448" s="111"/>
      <c r="AE1448" s="111"/>
      <c r="AF1448" s="111"/>
    </row>
    <row r="1449">
      <c r="A1449" s="139"/>
      <c r="B1449" s="139"/>
      <c r="C1449" s="139"/>
      <c r="D1449" s="98" t="s">
        <v>3694</v>
      </c>
      <c r="E1449" s="99">
        <v>44019.0</v>
      </c>
      <c r="F1449" s="100" t="s">
        <v>5491</v>
      </c>
      <c r="G1449" s="112"/>
      <c r="H1449" s="114" t="s">
        <v>5492</v>
      </c>
      <c r="I1449" s="103"/>
      <c r="J1449" s="104" t="s">
        <v>460</v>
      </c>
      <c r="K1449" s="105"/>
      <c r="L1449" s="133" t="s">
        <v>5493</v>
      </c>
      <c r="M1449" s="104" t="s">
        <v>460</v>
      </c>
      <c r="N1449" s="104" t="s">
        <v>460</v>
      </c>
      <c r="O1449" s="109"/>
      <c r="P1449" s="104">
        <v>2016.0</v>
      </c>
      <c r="Q1449" s="113" t="s">
        <v>5074</v>
      </c>
      <c r="R1449" s="111"/>
      <c r="S1449" s="111"/>
      <c r="T1449" s="111"/>
      <c r="U1449" s="111"/>
      <c r="V1449" s="111"/>
      <c r="W1449" s="111"/>
      <c r="X1449" s="111"/>
      <c r="Y1449" s="111"/>
      <c r="Z1449" s="111"/>
      <c r="AA1449" s="111"/>
      <c r="AB1449" s="111"/>
      <c r="AC1449" s="111"/>
      <c r="AD1449" s="111"/>
      <c r="AE1449" s="111"/>
      <c r="AF1449" s="111"/>
    </row>
    <row r="1450">
      <c r="A1450" s="139"/>
      <c r="B1450" s="139"/>
      <c r="C1450" s="139"/>
      <c r="D1450" s="98" t="s">
        <v>3694</v>
      </c>
      <c r="E1450" s="99">
        <v>44019.0</v>
      </c>
      <c r="F1450" s="100" t="s">
        <v>5494</v>
      </c>
      <c r="G1450" s="112"/>
      <c r="H1450" s="114" t="s">
        <v>5495</v>
      </c>
      <c r="I1450" s="103"/>
      <c r="J1450" s="104" t="s">
        <v>460</v>
      </c>
      <c r="K1450" s="105"/>
      <c r="L1450" s="133" t="s">
        <v>5496</v>
      </c>
      <c r="M1450" s="104" t="s">
        <v>460</v>
      </c>
      <c r="N1450" s="104" t="s">
        <v>460</v>
      </c>
      <c r="O1450" s="109"/>
      <c r="P1450" s="104">
        <v>2016.0</v>
      </c>
      <c r="Q1450" s="113" t="s">
        <v>5074</v>
      </c>
      <c r="R1450" s="111"/>
      <c r="S1450" s="111"/>
      <c r="T1450" s="111"/>
      <c r="U1450" s="111"/>
      <c r="V1450" s="111"/>
      <c r="W1450" s="111"/>
      <c r="X1450" s="111"/>
      <c r="Y1450" s="111"/>
      <c r="Z1450" s="111"/>
      <c r="AA1450" s="111"/>
      <c r="AB1450" s="111"/>
      <c r="AC1450" s="111"/>
      <c r="AD1450" s="111"/>
      <c r="AE1450" s="111"/>
      <c r="AF1450" s="111"/>
    </row>
    <row r="1451">
      <c r="A1451" s="139"/>
      <c r="B1451" s="139"/>
      <c r="C1451" s="139"/>
      <c r="D1451" s="98" t="s">
        <v>3694</v>
      </c>
      <c r="E1451" s="99">
        <v>44019.0</v>
      </c>
      <c r="F1451" s="100" t="s">
        <v>5497</v>
      </c>
      <c r="G1451" s="112"/>
      <c r="H1451" s="114" t="s">
        <v>5097</v>
      </c>
      <c r="I1451" s="103"/>
      <c r="J1451" s="104" t="s">
        <v>30</v>
      </c>
      <c r="K1451" s="105"/>
      <c r="L1451" s="133" t="s">
        <v>5099</v>
      </c>
      <c r="M1451" s="104" t="s">
        <v>30</v>
      </c>
      <c r="N1451" s="104" t="s">
        <v>30</v>
      </c>
      <c r="O1451" s="109"/>
      <c r="P1451" s="104">
        <v>2016.0</v>
      </c>
      <c r="Q1451" s="113" t="s">
        <v>5074</v>
      </c>
      <c r="R1451" s="111"/>
      <c r="S1451" s="111"/>
      <c r="T1451" s="111"/>
      <c r="U1451" s="111"/>
      <c r="V1451" s="111"/>
      <c r="W1451" s="111"/>
      <c r="X1451" s="111"/>
      <c r="Y1451" s="111"/>
      <c r="Z1451" s="111"/>
      <c r="AA1451" s="111"/>
      <c r="AB1451" s="111"/>
      <c r="AC1451" s="111"/>
      <c r="AD1451" s="111"/>
      <c r="AE1451" s="111"/>
      <c r="AF1451" s="111"/>
    </row>
    <row r="1452">
      <c r="A1452" s="139"/>
      <c r="B1452" s="139"/>
      <c r="C1452" s="139"/>
      <c r="D1452" s="98" t="s">
        <v>3694</v>
      </c>
      <c r="E1452" s="99">
        <v>44019.0</v>
      </c>
      <c r="F1452" s="100" t="s">
        <v>5498</v>
      </c>
      <c r="G1452" s="112"/>
      <c r="H1452" s="114" t="s">
        <v>5499</v>
      </c>
      <c r="I1452" s="103"/>
      <c r="J1452" s="107" t="s">
        <v>591</v>
      </c>
      <c r="K1452" s="105"/>
      <c r="L1452" s="133" t="s">
        <v>5500</v>
      </c>
      <c r="M1452" s="107" t="s">
        <v>591</v>
      </c>
      <c r="N1452" s="107" t="s">
        <v>591</v>
      </c>
      <c r="O1452" s="109"/>
      <c r="P1452" s="104">
        <v>2013.0</v>
      </c>
      <c r="Q1452" s="113" t="s">
        <v>5074</v>
      </c>
      <c r="R1452" s="111"/>
      <c r="S1452" s="111"/>
      <c r="T1452" s="111"/>
      <c r="U1452" s="111"/>
      <c r="V1452" s="111"/>
      <c r="W1452" s="111"/>
      <c r="X1452" s="111"/>
      <c r="Y1452" s="111"/>
      <c r="Z1452" s="111"/>
      <c r="AA1452" s="111"/>
      <c r="AB1452" s="111"/>
      <c r="AC1452" s="111"/>
      <c r="AD1452" s="111"/>
      <c r="AE1452" s="111"/>
      <c r="AF1452" s="111"/>
    </row>
    <row r="1453">
      <c r="A1453" s="139"/>
      <c r="B1453" s="139"/>
      <c r="C1453" s="139"/>
      <c r="D1453" s="98" t="s">
        <v>3694</v>
      </c>
      <c r="E1453" s="99">
        <v>44019.0</v>
      </c>
      <c r="F1453" s="100" t="s">
        <v>5501</v>
      </c>
      <c r="G1453" s="112"/>
      <c r="H1453" s="114" t="s">
        <v>5502</v>
      </c>
      <c r="I1453" s="103"/>
      <c r="J1453" s="104" t="s">
        <v>30</v>
      </c>
      <c r="K1453" s="105"/>
      <c r="L1453" s="133" t="s">
        <v>5503</v>
      </c>
      <c r="M1453" s="107" t="s">
        <v>30</v>
      </c>
      <c r="N1453" s="108" t="s">
        <v>30</v>
      </c>
      <c r="O1453" s="109"/>
      <c r="P1453" s="104">
        <v>2018.0</v>
      </c>
      <c r="Q1453" s="113" t="s">
        <v>5074</v>
      </c>
      <c r="R1453" s="111"/>
      <c r="S1453" s="111"/>
      <c r="T1453" s="111"/>
      <c r="U1453" s="111"/>
      <c r="V1453" s="111"/>
      <c r="W1453" s="111"/>
      <c r="X1453" s="111"/>
      <c r="Y1453" s="111"/>
      <c r="Z1453" s="111"/>
      <c r="AA1453" s="111"/>
      <c r="AB1453" s="111"/>
      <c r="AC1453" s="111"/>
      <c r="AD1453" s="111"/>
      <c r="AE1453" s="111"/>
      <c r="AF1453" s="111"/>
    </row>
    <row r="1454">
      <c r="A1454" s="139"/>
      <c r="B1454" s="139"/>
      <c r="C1454" s="139"/>
      <c r="D1454" s="98" t="s">
        <v>3694</v>
      </c>
      <c r="E1454" s="99">
        <v>44019.0</v>
      </c>
      <c r="F1454" s="100" t="s">
        <v>5504</v>
      </c>
      <c r="G1454" s="112"/>
      <c r="H1454" s="114" t="s">
        <v>5505</v>
      </c>
      <c r="I1454" s="103"/>
      <c r="J1454" s="104" t="s">
        <v>460</v>
      </c>
      <c r="K1454" s="105"/>
      <c r="L1454" s="133" t="s">
        <v>5506</v>
      </c>
      <c r="M1454" s="107" t="s">
        <v>460</v>
      </c>
      <c r="N1454" s="108" t="s">
        <v>460</v>
      </c>
      <c r="O1454" s="109"/>
      <c r="P1454" s="104">
        <v>2019.0</v>
      </c>
      <c r="Q1454" s="113" t="s">
        <v>5074</v>
      </c>
      <c r="R1454" s="111"/>
      <c r="S1454" s="111"/>
      <c r="T1454" s="111"/>
      <c r="U1454" s="111"/>
      <c r="V1454" s="111"/>
      <c r="W1454" s="111"/>
      <c r="X1454" s="111"/>
      <c r="Y1454" s="111"/>
      <c r="Z1454" s="111"/>
      <c r="AA1454" s="111"/>
      <c r="AB1454" s="111"/>
      <c r="AC1454" s="111"/>
      <c r="AD1454" s="111"/>
      <c r="AE1454" s="111"/>
      <c r="AF1454" s="111"/>
    </row>
    <row r="1455">
      <c r="A1455" s="139"/>
      <c r="B1455" s="139"/>
      <c r="C1455" s="139"/>
      <c r="D1455" s="98" t="s">
        <v>3694</v>
      </c>
      <c r="E1455" s="99">
        <v>44019.0</v>
      </c>
      <c r="F1455" s="100" t="s">
        <v>5507</v>
      </c>
      <c r="G1455" s="112"/>
      <c r="H1455" s="114" t="s">
        <v>5508</v>
      </c>
      <c r="I1455" s="103"/>
      <c r="J1455" s="104" t="s">
        <v>5509</v>
      </c>
      <c r="K1455" s="105"/>
      <c r="L1455" s="133" t="s">
        <v>5510</v>
      </c>
      <c r="M1455" s="104" t="s">
        <v>5509</v>
      </c>
      <c r="N1455" s="104" t="s">
        <v>5509</v>
      </c>
      <c r="O1455" s="109"/>
      <c r="P1455" s="104">
        <v>2018.0</v>
      </c>
      <c r="Q1455" s="113" t="s">
        <v>5074</v>
      </c>
      <c r="R1455" s="111"/>
      <c r="S1455" s="111"/>
      <c r="T1455" s="111"/>
      <c r="U1455" s="111"/>
      <c r="V1455" s="111"/>
      <c r="W1455" s="111"/>
      <c r="X1455" s="111"/>
      <c r="Y1455" s="111"/>
      <c r="Z1455" s="111"/>
      <c r="AA1455" s="111"/>
      <c r="AB1455" s="111"/>
      <c r="AC1455" s="111"/>
      <c r="AD1455" s="111"/>
      <c r="AE1455" s="111"/>
      <c r="AF1455" s="111"/>
    </row>
    <row r="1456">
      <c r="A1456" s="139"/>
      <c r="B1456" s="139"/>
      <c r="C1456" s="139"/>
      <c r="D1456" s="98" t="s">
        <v>3694</v>
      </c>
      <c r="E1456" s="99">
        <v>44019.0</v>
      </c>
      <c r="F1456" s="100" t="s">
        <v>5511</v>
      </c>
      <c r="G1456" s="112"/>
      <c r="H1456" s="114" t="s">
        <v>5512</v>
      </c>
      <c r="I1456" s="103"/>
      <c r="J1456" s="107" t="s">
        <v>783</v>
      </c>
      <c r="K1456" s="107"/>
      <c r="L1456" s="133" t="s">
        <v>5513</v>
      </c>
      <c r="M1456" s="107" t="s">
        <v>783</v>
      </c>
      <c r="N1456" s="107" t="s">
        <v>783</v>
      </c>
      <c r="O1456" s="104"/>
      <c r="P1456" s="104">
        <v>2019.0</v>
      </c>
      <c r="Q1456" s="113" t="s">
        <v>5074</v>
      </c>
      <c r="R1456" s="111"/>
      <c r="S1456" s="111"/>
      <c r="T1456" s="111"/>
      <c r="U1456" s="111"/>
      <c r="V1456" s="111"/>
      <c r="W1456" s="111"/>
      <c r="X1456" s="111"/>
      <c r="Y1456" s="111"/>
      <c r="Z1456" s="111"/>
      <c r="AA1456" s="111"/>
      <c r="AB1456" s="111"/>
      <c r="AC1456" s="111"/>
      <c r="AD1456" s="111"/>
      <c r="AE1456" s="111"/>
      <c r="AF1456" s="111"/>
    </row>
    <row r="1457">
      <c r="A1457" s="139"/>
      <c r="B1457" s="139"/>
      <c r="C1457" s="139"/>
      <c r="D1457" s="98" t="s">
        <v>3694</v>
      </c>
      <c r="E1457" s="99">
        <v>44019.0</v>
      </c>
      <c r="F1457" s="134" t="s">
        <v>5514</v>
      </c>
      <c r="G1457" s="112"/>
      <c r="H1457" s="114" t="s">
        <v>5515</v>
      </c>
      <c r="I1457" s="103"/>
      <c r="J1457" s="107" t="s">
        <v>548</v>
      </c>
      <c r="K1457" s="105"/>
      <c r="L1457" s="133" t="s">
        <v>5516</v>
      </c>
      <c r="M1457" s="107" t="s">
        <v>548</v>
      </c>
      <c r="N1457" s="108" t="s">
        <v>5517</v>
      </c>
      <c r="O1457" s="104"/>
      <c r="P1457" s="104">
        <v>2019.0</v>
      </c>
      <c r="Q1457" s="113" t="s">
        <v>5074</v>
      </c>
      <c r="R1457" s="111"/>
      <c r="S1457" s="111"/>
      <c r="T1457" s="111"/>
      <c r="U1457" s="111"/>
      <c r="V1457" s="111"/>
      <c r="W1457" s="111"/>
      <c r="X1457" s="111"/>
      <c r="Y1457" s="111"/>
      <c r="Z1457" s="111"/>
      <c r="AA1457" s="111"/>
      <c r="AB1457" s="111"/>
      <c r="AC1457" s="111"/>
      <c r="AD1457" s="111"/>
      <c r="AE1457" s="111"/>
      <c r="AF1457" s="111"/>
    </row>
    <row r="1458">
      <c r="A1458" s="139"/>
      <c r="B1458" s="139"/>
      <c r="C1458" s="139"/>
      <c r="D1458" s="98" t="s">
        <v>3694</v>
      </c>
      <c r="E1458" s="99">
        <v>44019.0</v>
      </c>
      <c r="F1458" s="100" t="s">
        <v>5518</v>
      </c>
      <c r="G1458" s="112"/>
      <c r="H1458" s="114" t="s">
        <v>5519</v>
      </c>
      <c r="I1458" s="103"/>
      <c r="J1458" s="107" t="s">
        <v>1646</v>
      </c>
      <c r="K1458" s="105"/>
      <c r="L1458" s="133" t="s">
        <v>5520</v>
      </c>
      <c r="M1458" s="107" t="s">
        <v>1646</v>
      </c>
      <c r="N1458" s="107" t="s">
        <v>1646</v>
      </c>
      <c r="O1458" s="104"/>
      <c r="P1458" s="104">
        <v>2015.0</v>
      </c>
      <c r="Q1458" s="113" t="s">
        <v>5074</v>
      </c>
      <c r="R1458" s="111"/>
      <c r="S1458" s="111"/>
      <c r="T1458" s="111"/>
      <c r="U1458" s="111"/>
      <c r="V1458" s="111"/>
      <c r="W1458" s="111"/>
      <c r="X1458" s="111"/>
      <c r="Y1458" s="111"/>
      <c r="Z1458" s="111"/>
      <c r="AA1458" s="111"/>
      <c r="AB1458" s="111"/>
      <c r="AC1458" s="111"/>
      <c r="AD1458" s="111"/>
      <c r="AE1458" s="111"/>
      <c r="AF1458" s="111"/>
    </row>
    <row r="1459">
      <c r="A1459" s="139"/>
      <c r="B1459" s="139"/>
      <c r="C1459" s="139"/>
      <c r="D1459" s="98" t="s">
        <v>3694</v>
      </c>
      <c r="E1459" s="99">
        <v>44019.0</v>
      </c>
      <c r="F1459" s="100" t="s">
        <v>5521</v>
      </c>
      <c r="G1459" s="112"/>
      <c r="H1459" s="114" t="s">
        <v>5522</v>
      </c>
      <c r="I1459" s="103"/>
      <c r="J1459" s="104" t="s">
        <v>5523</v>
      </c>
      <c r="K1459" s="105"/>
      <c r="L1459" s="133" t="s">
        <v>5524</v>
      </c>
      <c r="M1459" s="104" t="s">
        <v>5523</v>
      </c>
      <c r="N1459" s="108"/>
      <c r="O1459" s="104"/>
      <c r="P1459" s="104">
        <v>2008.0</v>
      </c>
      <c r="Q1459" s="113" t="s">
        <v>5074</v>
      </c>
      <c r="R1459" s="111"/>
      <c r="S1459" s="111"/>
      <c r="T1459" s="111"/>
      <c r="U1459" s="111"/>
      <c r="V1459" s="111"/>
      <c r="W1459" s="111"/>
      <c r="X1459" s="111"/>
      <c r="Y1459" s="111"/>
      <c r="Z1459" s="111"/>
      <c r="AA1459" s="111"/>
      <c r="AB1459" s="111"/>
      <c r="AC1459" s="111"/>
      <c r="AD1459" s="111"/>
      <c r="AE1459" s="111"/>
      <c r="AF1459" s="111"/>
    </row>
    <row r="1460">
      <c r="A1460" s="139"/>
      <c r="B1460" s="139"/>
      <c r="C1460" s="139"/>
      <c r="D1460" s="98" t="s">
        <v>3694</v>
      </c>
      <c r="E1460" s="99">
        <v>44019.0</v>
      </c>
      <c r="F1460" s="100" t="s">
        <v>5525</v>
      </c>
      <c r="G1460" s="112"/>
      <c r="H1460" s="114" t="s">
        <v>5526</v>
      </c>
      <c r="I1460" s="103"/>
      <c r="J1460" s="104" t="s">
        <v>1646</v>
      </c>
      <c r="K1460" s="105"/>
      <c r="L1460" s="133" t="s">
        <v>5527</v>
      </c>
      <c r="M1460" s="104" t="s">
        <v>1646</v>
      </c>
      <c r="N1460" s="108" t="s">
        <v>3968</v>
      </c>
      <c r="O1460" s="109"/>
      <c r="P1460" s="104">
        <v>2014.0</v>
      </c>
      <c r="Q1460" s="113" t="s">
        <v>5074</v>
      </c>
      <c r="R1460" s="111"/>
      <c r="S1460" s="111"/>
      <c r="T1460" s="111"/>
      <c r="U1460" s="111"/>
      <c r="V1460" s="111"/>
      <c r="W1460" s="111"/>
      <c r="X1460" s="111"/>
      <c r="Y1460" s="111"/>
      <c r="Z1460" s="111"/>
      <c r="AA1460" s="111"/>
      <c r="AB1460" s="111"/>
      <c r="AC1460" s="111"/>
      <c r="AD1460" s="111"/>
      <c r="AE1460" s="111"/>
      <c r="AF1460" s="111"/>
    </row>
    <row r="1461">
      <c r="A1461" s="139"/>
      <c r="B1461" s="139"/>
      <c r="C1461" s="139"/>
      <c r="D1461" s="98" t="s">
        <v>3694</v>
      </c>
      <c r="E1461" s="99">
        <v>44019.0</v>
      </c>
      <c r="F1461" s="100" t="s">
        <v>5528</v>
      </c>
      <c r="G1461" s="112"/>
      <c r="H1461" s="114" t="s">
        <v>5529</v>
      </c>
      <c r="I1461" s="103"/>
      <c r="J1461" s="104" t="s">
        <v>5530</v>
      </c>
      <c r="K1461" s="105"/>
      <c r="L1461" s="133" t="s">
        <v>5531</v>
      </c>
      <c r="M1461" s="107" t="s">
        <v>5530</v>
      </c>
      <c r="N1461" s="107" t="s">
        <v>5532</v>
      </c>
      <c r="O1461" s="109"/>
      <c r="P1461" s="104">
        <v>2014.0</v>
      </c>
      <c r="Q1461" s="113" t="s">
        <v>5074</v>
      </c>
      <c r="R1461" s="111"/>
      <c r="S1461" s="111"/>
      <c r="T1461" s="111"/>
      <c r="U1461" s="111"/>
      <c r="V1461" s="111"/>
      <c r="W1461" s="111"/>
      <c r="X1461" s="111"/>
      <c r="Y1461" s="111"/>
      <c r="Z1461" s="111"/>
      <c r="AA1461" s="111"/>
      <c r="AB1461" s="111"/>
      <c r="AC1461" s="111"/>
      <c r="AD1461" s="111"/>
      <c r="AE1461" s="111"/>
      <c r="AF1461" s="111"/>
    </row>
    <row r="1462">
      <c r="A1462" s="139"/>
      <c r="B1462" s="139"/>
      <c r="C1462" s="139"/>
      <c r="D1462" s="98" t="s">
        <v>3694</v>
      </c>
      <c r="E1462" s="99">
        <v>44019.0</v>
      </c>
      <c r="F1462" s="100" t="s">
        <v>5533</v>
      </c>
      <c r="G1462" s="112"/>
      <c r="H1462" s="114" t="s">
        <v>5534</v>
      </c>
      <c r="I1462" s="103"/>
      <c r="J1462" s="104" t="s">
        <v>5535</v>
      </c>
      <c r="K1462" s="105"/>
      <c r="L1462" s="133" t="s">
        <v>5536</v>
      </c>
      <c r="M1462" s="107" t="s">
        <v>5537</v>
      </c>
      <c r="N1462" s="107" t="s">
        <v>5537</v>
      </c>
      <c r="O1462" s="109"/>
      <c r="P1462" s="104">
        <v>2009.0</v>
      </c>
      <c r="Q1462" s="113" t="s">
        <v>5074</v>
      </c>
      <c r="R1462" s="111"/>
      <c r="S1462" s="111"/>
      <c r="T1462" s="111"/>
      <c r="U1462" s="111"/>
      <c r="V1462" s="111"/>
      <c r="W1462" s="111"/>
      <c r="X1462" s="111"/>
      <c r="Y1462" s="111"/>
      <c r="Z1462" s="111"/>
      <c r="AA1462" s="111"/>
      <c r="AB1462" s="111"/>
      <c r="AC1462" s="111"/>
      <c r="AD1462" s="111"/>
      <c r="AE1462" s="111"/>
      <c r="AF1462" s="111"/>
    </row>
    <row r="1463">
      <c r="A1463" s="139"/>
      <c r="B1463" s="139"/>
      <c r="C1463" s="139"/>
      <c r="D1463" s="98" t="s">
        <v>3694</v>
      </c>
      <c r="E1463" s="99">
        <v>44019.0</v>
      </c>
      <c r="F1463" s="100" t="s">
        <v>5538</v>
      </c>
      <c r="G1463" s="112"/>
      <c r="H1463" s="114" t="s">
        <v>5539</v>
      </c>
      <c r="I1463" s="103"/>
      <c r="J1463" s="104" t="s">
        <v>5540</v>
      </c>
      <c r="K1463" s="105"/>
      <c r="L1463" s="133" t="s">
        <v>5541</v>
      </c>
      <c r="M1463" s="107" t="s">
        <v>5540</v>
      </c>
      <c r="N1463" s="108" t="s">
        <v>5540</v>
      </c>
      <c r="O1463" s="109"/>
      <c r="P1463" s="104">
        <v>2019.0</v>
      </c>
      <c r="Q1463" s="113" t="s">
        <v>5074</v>
      </c>
      <c r="R1463" s="111"/>
      <c r="S1463" s="111"/>
      <c r="T1463" s="111"/>
      <c r="U1463" s="111"/>
      <c r="V1463" s="111"/>
      <c r="W1463" s="111"/>
      <c r="X1463" s="111"/>
      <c r="Y1463" s="111"/>
      <c r="Z1463" s="111"/>
      <c r="AA1463" s="111"/>
      <c r="AB1463" s="111"/>
      <c r="AC1463" s="111"/>
      <c r="AD1463" s="111"/>
      <c r="AE1463" s="111"/>
      <c r="AF1463" s="111"/>
    </row>
    <row r="1464">
      <c r="A1464" s="139"/>
      <c r="B1464" s="139"/>
      <c r="C1464" s="139"/>
      <c r="D1464" s="98" t="s">
        <v>3694</v>
      </c>
      <c r="E1464" s="99">
        <v>44019.0</v>
      </c>
      <c r="F1464" s="134" t="s">
        <v>5542</v>
      </c>
      <c r="G1464" s="112"/>
      <c r="H1464" s="114" t="s">
        <v>5543</v>
      </c>
      <c r="I1464" s="103"/>
      <c r="J1464" s="104" t="s">
        <v>5540</v>
      </c>
      <c r="K1464" s="105"/>
      <c r="L1464" s="142" t="s">
        <v>5544</v>
      </c>
      <c r="M1464" s="107" t="s">
        <v>1646</v>
      </c>
      <c r="N1464" s="108" t="s">
        <v>5545</v>
      </c>
      <c r="O1464" s="109"/>
      <c r="P1464" s="104">
        <v>2017.0</v>
      </c>
      <c r="Q1464" s="113" t="s">
        <v>5074</v>
      </c>
      <c r="R1464" s="111"/>
      <c r="S1464" s="111"/>
      <c r="T1464" s="111"/>
      <c r="U1464" s="111"/>
      <c r="V1464" s="111"/>
      <c r="W1464" s="111"/>
      <c r="X1464" s="111"/>
      <c r="Y1464" s="111"/>
      <c r="Z1464" s="111"/>
      <c r="AA1464" s="111"/>
      <c r="AB1464" s="111"/>
      <c r="AC1464" s="111"/>
      <c r="AD1464" s="111"/>
      <c r="AE1464" s="111"/>
      <c r="AF1464" s="111"/>
    </row>
    <row r="1465">
      <c r="A1465" s="139"/>
      <c r="B1465" s="139"/>
      <c r="C1465" s="139"/>
      <c r="D1465" s="98" t="s">
        <v>3694</v>
      </c>
      <c r="E1465" s="99">
        <v>44019.0</v>
      </c>
      <c r="F1465" s="100" t="s">
        <v>5546</v>
      </c>
      <c r="G1465" s="112"/>
      <c r="H1465" s="114" t="s">
        <v>5547</v>
      </c>
      <c r="I1465" s="103"/>
      <c r="J1465" s="104" t="s">
        <v>5540</v>
      </c>
      <c r="K1465" s="105"/>
      <c r="L1465" s="133" t="s">
        <v>5548</v>
      </c>
      <c r="M1465" s="104" t="s">
        <v>5540</v>
      </c>
      <c r="N1465" s="104" t="s">
        <v>5540</v>
      </c>
      <c r="O1465" s="109"/>
      <c r="P1465" s="104">
        <v>2014.0</v>
      </c>
      <c r="Q1465" s="113" t="s">
        <v>5074</v>
      </c>
      <c r="R1465" s="111"/>
      <c r="S1465" s="111"/>
      <c r="T1465" s="111"/>
      <c r="U1465" s="111"/>
      <c r="V1465" s="111"/>
      <c r="W1465" s="111"/>
      <c r="X1465" s="111"/>
      <c r="Y1465" s="111"/>
      <c r="Z1465" s="111"/>
      <c r="AA1465" s="111"/>
      <c r="AB1465" s="111"/>
      <c r="AC1465" s="111"/>
      <c r="AD1465" s="111"/>
      <c r="AE1465" s="111"/>
      <c r="AF1465" s="111"/>
    </row>
    <row r="1466">
      <c r="A1466" s="139"/>
      <c r="B1466" s="139"/>
      <c r="C1466" s="139"/>
      <c r="D1466" s="98" t="s">
        <v>3694</v>
      </c>
      <c r="E1466" s="99">
        <v>44019.0</v>
      </c>
      <c r="F1466" s="100" t="s">
        <v>5549</v>
      </c>
      <c r="G1466" s="112"/>
      <c r="H1466" s="114" t="s">
        <v>5550</v>
      </c>
      <c r="I1466" s="103"/>
      <c r="J1466" s="104" t="s">
        <v>548</v>
      </c>
      <c r="K1466" s="105"/>
      <c r="L1466" s="133" t="s">
        <v>5551</v>
      </c>
      <c r="M1466" s="104" t="s">
        <v>548</v>
      </c>
      <c r="N1466" s="104" t="s">
        <v>548</v>
      </c>
      <c r="O1466" s="109"/>
      <c r="P1466" s="104">
        <v>2014.0</v>
      </c>
      <c r="Q1466" s="113" t="s">
        <v>5074</v>
      </c>
      <c r="R1466" s="111"/>
      <c r="S1466" s="111"/>
      <c r="T1466" s="111"/>
      <c r="U1466" s="111"/>
      <c r="V1466" s="111"/>
      <c r="W1466" s="111"/>
      <c r="X1466" s="111"/>
      <c r="Y1466" s="111"/>
      <c r="Z1466" s="111"/>
      <c r="AA1466" s="111"/>
      <c r="AB1466" s="111"/>
      <c r="AC1466" s="111"/>
      <c r="AD1466" s="111"/>
      <c r="AE1466" s="111"/>
      <c r="AF1466" s="111"/>
    </row>
    <row r="1467">
      <c r="A1467" s="139"/>
      <c r="B1467" s="139"/>
      <c r="C1467" s="139"/>
      <c r="D1467" s="98" t="s">
        <v>3694</v>
      </c>
      <c r="E1467" s="99">
        <v>44019.0</v>
      </c>
      <c r="F1467" s="100" t="s">
        <v>5552</v>
      </c>
      <c r="G1467" s="112"/>
      <c r="H1467" s="114" t="s">
        <v>5553</v>
      </c>
      <c r="I1467" s="103"/>
      <c r="J1467" s="104" t="s">
        <v>5554</v>
      </c>
      <c r="K1467" s="105"/>
      <c r="L1467" s="133" t="s">
        <v>5555</v>
      </c>
      <c r="M1467" s="104" t="s">
        <v>5554</v>
      </c>
      <c r="N1467" s="104" t="s">
        <v>5554</v>
      </c>
      <c r="O1467" s="109"/>
      <c r="P1467" s="104">
        <v>2018.0</v>
      </c>
      <c r="Q1467" s="113" t="s">
        <v>5074</v>
      </c>
      <c r="R1467" s="111"/>
      <c r="S1467" s="111"/>
      <c r="T1467" s="111"/>
      <c r="U1467" s="111"/>
      <c r="V1467" s="111"/>
      <c r="W1467" s="111"/>
      <c r="X1467" s="111"/>
      <c r="Y1467" s="111"/>
      <c r="Z1467" s="111"/>
      <c r="AA1467" s="111"/>
      <c r="AB1467" s="111"/>
      <c r="AC1467" s="111"/>
      <c r="AD1467" s="111"/>
      <c r="AE1467" s="111"/>
      <c r="AF1467" s="111"/>
    </row>
    <row r="1468">
      <c r="A1468" s="139"/>
      <c r="B1468" s="139"/>
      <c r="C1468" s="139"/>
      <c r="D1468" s="98" t="s">
        <v>3694</v>
      </c>
      <c r="E1468" s="99">
        <v>44019.0</v>
      </c>
      <c r="F1468" s="100" t="s">
        <v>5556</v>
      </c>
      <c r="G1468" s="112"/>
      <c r="H1468" s="114" t="s">
        <v>5557</v>
      </c>
      <c r="I1468" s="103"/>
      <c r="J1468" s="104" t="s">
        <v>30</v>
      </c>
      <c r="K1468" s="105"/>
      <c r="L1468" s="133" t="s">
        <v>5558</v>
      </c>
      <c r="M1468" s="107" t="s">
        <v>30</v>
      </c>
      <c r="N1468" s="108"/>
      <c r="O1468" s="109"/>
      <c r="P1468" s="104">
        <v>2015.0</v>
      </c>
      <c r="Q1468" s="113" t="s">
        <v>5074</v>
      </c>
      <c r="R1468" s="111"/>
      <c r="S1468" s="111"/>
      <c r="T1468" s="111"/>
      <c r="U1468" s="111"/>
      <c r="V1468" s="111"/>
      <c r="W1468" s="111"/>
      <c r="X1468" s="111"/>
      <c r="Y1468" s="111"/>
      <c r="Z1468" s="111"/>
      <c r="AA1468" s="111"/>
      <c r="AB1468" s="111"/>
      <c r="AC1468" s="111"/>
      <c r="AD1468" s="111"/>
      <c r="AE1468" s="111"/>
      <c r="AF1468" s="111"/>
    </row>
    <row r="1469">
      <c r="A1469" s="139"/>
      <c r="B1469" s="139"/>
      <c r="C1469" s="139"/>
      <c r="D1469" s="98" t="s">
        <v>3694</v>
      </c>
      <c r="E1469" s="99">
        <v>44019.0</v>
      </c>
      <c r="F1469" s="100" t="s">
        <v>5559</v>
      </c>
      <c r="G1469" s="112"/>
      <c r="H1469" s="114" t="s">
        <v>5560</v>
      </c>
      <c r="I1469" s="103"/>
      <c r="J1469" s="104" t="s">
        <v>548</v>
      </c>
      <c r="K1469" s="105"/>
      <c r="L1469" s="133" t="s">
        <v>5561</v>
      </c>
      <c r="M1469" s="107" t="s">
        <v>548</v>
      </c>
      <c r="N1469" s="107" t="s">
        <v>548</v>
      </c>
      <c r="O1469" s="109"/>
      <c r="P1469" s="104">
        <v>2015.0</v>
      </c>
      <c r="Q1469" s="113" t="s">
        <v>5074</v>
      </c>
      <c r="R1469" s="111"/>
      <c r="S1469" s="111"/>
      <c r="T1469" s="111"/>
      <c r="U1469" s="111"/>
      <c r="V1469" s="111"/>
      <c r="W1469" s="111"/>
      <c r="X1469" s="111"/>
      <c r="Y1469" s="111"/>
      <c r="Z1469" s="111"/>
      <c r="AA1469" s="111"/>
      <c r="AB1469" s="111"/>
      <c r="AC1469" s="111"/>
      <c r="AD1469" s="111"/>
      <c r="AE1469" s="111"/>
      <c r="AF1469" s="107"/>
    </row>
    <row r="1470">
      <c r="A1470" s="139"/>
      <c r="B1470" s="139"/>
      <c r="C1470" s="139"/>
      <c r="D1470" s="98" t="s">
        <v>3694</v>
      </c>
      <c r="E1470" s="99">
        <v>44019.0</v>
      </c>
      <c r="F1470" s="100" t="s">
        <v>5562</v>
      </c>
      <c r="G1470" s="112"/>
      <c r="H1470" s="114" t="s">
        <v>5563</v>
      </c>
      <c r="I1470" s="103"/>
      <c r="J1470" s="107" t="s">
        <v>5564</v>
      </c>
      <c r="K1470" s="105"/>
      <c r="L1470" s="133" t="s">
        <v>5565</v>
      </c>
      <c r="M1470" s="107" t="s">
        <v>5564</v>
      </c>
      <c r="N1470" s="108" t="s">
        <v>5566</v>
      </c>
      <c r="O1470" s="109"/>
      <c r="P1470" s="104">
        <v>2017.0</v>
      </c>
      <c r="Q1470" s="113" t="s">
        <v>5074</v>
      </c>
      <c r="R1470" s="111"/>
      <c r="S1470" s="111"/>
      <c r="T1470" s="111"/>
      <c r="U1470" s="111"/>
      <c r="V1470" s="111"/>
      <c r="W1470" s="111"/>
      <c r="X1470" s="111"/>
      <c r="Y1470" s="111"/>
      <c r="Z1470" s="111"/>
      <c r="AA1470" s="111"/>
      <c r="AB1470" s="111"/>
      <c r="AC1470" s="111"/>
      <c r="AD1470" s="111"/>
      <c r="AE1470" s="111"/>
      <c r="AF1470" s="111"/>
    </row>
    <row r="1471">
      <c r="A1471" s="139"/>
      <c r="B1471" s="139"/>
      <c r="C1471" s="139"/>
      <c r="D1471" s="98" t="s">
        <v>3694</v>
      </c>
      <c r="E1471" s="99">
        <v>44019.0</v>
      </c>
      <c r="F1471" s="100" t="s">
        <v>5567</v>
      </c>
      <c r="G1471" s="112"/>
      <c r="H1471" s="114" t="s">
        <v>5084</v>
      </c>
      <c r="I1471" s="103"/>
      <c r="J1471" s="107" t="s">
        <v>30</v>
      </c>
      <c r="K1471" s="105"/>
      <c r="L1471" s="133" t="s">
        <v>5085</v>
      </c>
      <c r="M1471" s="107" t="s">
        <v>30</v>
      </c>
      <c r="N1471" s="107" t="s">
        <v>30</v>
      </c>
      <c r="O1471" s="109"/>
      <c r="P1471" s="104">
        <v>2018.0</v>
      </c>
      <c r="Q1471" s="113" t="s">
        <v>5074</v>
      </c>
      <c r="R1471" s="111"/>
      <c r="S1471" s="111"/>
      <c r="T1471" s="111"/>
      <c r="U1471" s="111"/>
      <c r="V1471" s="111"/>
      <c r="W1471" s="111"/>
      <c r="X1471" s="111"/>
      <c r="Y1471" s="111"/>
      <c r="Z1471" s="111"/>
      <c r="AA1471" s="111"/>
      <c r="AB1471" s="111"/>
      <c r="AC1471" s="111"/>
      <c r="AD1471" s="111"/>
      <c r="AE1471" s="111"/>
      <c r="AF1471" s="111"/>
    </row>
    <row r="1472">
      <c r="A1472" s="139"/>
      <c r="B1472" s="139"/>
      <c r="C1472" s="139"/>
      <c r="D1472" s="98" t="s">
        <v>3694</v>
      </c>
      <c r="E1472" s="99">
        <v>44019.0</v>
      </c>
      <c r="F1472" s="100" t="s">
        <v>5087</v>
      </c>
      <c r="G1472" s="112"/>
      <c r="H1472" s="114" t="s">
        <v>5088</v>
      </c>
      <c r="I1472" s="103"/>
      <c r="J1472" s="107" t="s">
        <v>30</v>
      </c>
      <c r="K1472" s="105"/>
      <c r="L1472" s="144" t="s">
        <v>5089</v>
      </c>
      <c r="M1472" s="107" t="s">
        <v>30</v>
      </c>
      <c r="N1472" s="107" t="s">
        <v>30</v>
      </c>
      <c r="O1472" s="109"/>
      <c r="P1472" s="104">
        <v>2020.0</v>
      </c>
      <c r="Q1472" s="113" t="s">
        <v>5074</v>
      </c>
      <c r="R1472" s="111"/>
      <c r="S1472" s="111"/>
      <c r="T1472" s="111"/>
      <c r="U1472" s="111"/>
      <c r="V1472" s="111"/>
      <c r="W1472" s="111"/>
      <c r="X1472" s="111"/>
      <c r="Y1472" s="111"/>
      <c r="Z1472" s="111"/>
      <c r="AA1472" s="111"/>
      <c r="AB1472" s="111"/>
      <c r="AC1472" s="111"/>
      <c r="AD1472" s="111"/>
      <c r="AE1472" s="111"/>
      <c r="AF1472" s="111"/>
    </row>
    <row r="1473">
      <c r="A1473" s="139"/>
      <c r="B1473" s="139"/>
      <c r="C1473" s="139"/>
      <c r="D1473" s="98" t="s">
        <v>3694</v>
      </c>
      <c r="E1473" s="99">
        <v>44019.0</v>
      </c>
      <c r="F1473" s="100" t="s">
        <v>5568</v>
      </c>
      <c r="G1473" s="112"/>
      <c r="H1473" s="114" t="s">
        <v>5569</v>
      </c>
      <c r="I1473" s="103"/>
      <c r="J1473" s="107" t="s">
        <v>5570</v>
      </c>
      <c r="K1473" s="105"/>
      <c r="L1473" s="133" t="s">
        <v>5571</v>
      </c>
      <c r="M1473" s="107" t="s">
        <v>5570</v>
      </c>
      <c r="N1473" s="107" t="s">
        <v>5570</v>
      </c>
      <c r="O1473" s="109"/>
      <c r="P1473" s="104">
        <v>2011.0</v>
      </c>
      <c r="Q1473" s="113" t="s">
        <v>5074</v>
      </c>
      <c r="R1473" s="111"/>
      <c r="S1473" s="111"/>
      <c r="T1473" s="111"/>
      <c r="U1473" s="111"/>
      <c r="V1473" s="111"/>
      <c r="W1473" s="111"/>
      <c r="X1473" s="111"/>
      <c r="Y1473" s="111"/>
      <c r="Z1473" s="111"/>
      <c r="AA1473" s="111"/>
      <c r="AB1473" s="111"/>
      <c r="AC1473" s="111"/>
      <c r="AD1473" s="111"/>
      <c r="AE1473" s="111"/>
      <c r="AF1473" s="111"/>
    </row>
    <row r="1474">
      <c r="A1474" s="139"/>
      <c r="B1474" s="139"/>
      <c r="C1474" s="139"/>
      <c r="D1474" s="98" t="s">
        <v>3694</v>
      </c>
      <c r="E1474" s="99">
        <v>44019.0</v>
      </c>
      <c r="F1474" s="100" t="s">
        <v>5572</v>
      </c>
      <c r="G1474" s="112"/>
      <c r="H1474" s="114" t="s">
        <v>5573</v>
      </c>
      <c r="I1474" s="103"/>
      <c r="J1474" s="107" t="s">
        <v>5570</v>
      </c>
      <c r="K1474" s="105"/>
      <c r="L1474" s="133" t="s">
        <v>5574</v>
      </c>
      <c r="M1474" s="107" t="s">
        <v>5570</v>
      </c>
      <c r="N1474" s="107" t="s">
        <v>5570</v>
      </c>
      <c r="O1474" s="109"/>
      <c r="P1474" s="104">
        <v>2015.0</v>
      </c>
      <c r="Q1474" s="113" t="s">
        <v>5074</v>
      </c>
      <c r="R1474" s="111"/>
      <c r="S1474" s="111"/>
      <c r="T1474" s="111"/>
      <c r="U1474" s="111"/>
      <c r="V1474" s="111"/>
      <c r="W1474" s="111"/>
      <c r="X1474" s="111"/>
      <c r="Y1474" s="111"/>
      <c r="Z1474" s="111"/>
      <c r="AA1474" s="111"/>
      <c r="AB1474" s="111"/>
      <c r="AC1474" s="111"/>
      <c r="AD1474" s="111"/>
      <c r="AE1474" s="111"/>
      <c r="AF1474" s="111"/>
    </row>
    <row r="1475">
      <c r="A1475" s="139"/>
      <c r="B1475" s="139"/>
      <c r="C1475" s="139"/>
      <c r="D1475" s="98" t="s">
        <v>3694</v>
      </c>
      <c r="E1475" s="99">
        <v>44019.0</v>
      </c>
      <c r="F1475" s="100" t="s">
        <v>5575</v>
      </c>
      <c r="G1475" s="112"/>
      <c r="H1475" s="114" t="s">
        <v>5576</v>
      </c>
      <c r="I1475" s="103"/>
      <c r="J1475" s="107" t="s">
        <v>5570</v>
      </c>
      <c r="K1475" s="107"/>
      <c r="L1475" s="133" t="s">
        <v>5577</v>
      </c>
      <c r="M1475" s="107" t="s">
        <v>5570</v>
      </c>
      <c r="N1475" s="107" t="s">
        <v>5570</v>
      </c>
      <c r="O1475" s="109"/>
      <c r="P1475" s="104">
        <v>2017.0</v>
      </c>
      <c r="Q1475" s="113" t="s">
        <v>5074</v>
      </c>
      <c r="R1475" s="111"/>
      <c r="S1475" s="111"/>
      <c r="T1475" s="111"/>
      <c r="U1475" s="111"/>
      <c r="V1475" s="111"/>
      <c r="W1475" s="111"/>
      <c r="X1475" s="111"/>
      <c r="Y1475" s="111"/>
      <c r="Z1475" s="111"/>
      <c r="AA1475" s="111"/>
      <c r="AB1475" s="111"/>
      <c r="AC1475" s="111"/>
      <c r="AD1475" s="111"/>
      <c r="AE1475" s="111"/>
      <c r="AF1475" s="111"/>
    </row>
    <row r="1476">
      <c r="A1476" s="139"/>
      <c r="B1476" s="139"/>
      <c r="C1476" s="139"/>
      <c r="D1476" s="98" t="s">
        <v>3694</v>
      </c>
      <c r="E1476" s="99">
        <v>44019.0</v>
      </c>
      <c r="F1476" s="100" t="s">
        <v>5578</v>
      </c>
      <c r="G1476" s="112"/>
      <c r="H1476" s="114" t="s">
        <v>5579</v>
      </c>
      <c r="I1476" s="103"/>
      <c r="J1476" s="107" t="s">
        <v>5570</v>
      </c>
      <c r="K1476" s="105"/>
      <c r="L1476" s="133" t="s">
        <v>5580</v>
      </c>
      <c r="M1476" s="107" t="s">
        <v>5570</v>
      </c>
      <c r="N1476" s="107" t="s">
        <v>5570</v>
      </c>
      <c r="O1476" s="109"/>
      <c r="P1476" s="104">
        <v>2019.0</v>
      </c>
      <c r="Q1476" s="113" t="s">
        <v>5074</v>
      </c>
      <c r="R1476" s="111"/>
      <c r="S1476" s="111"/>
      <c r="T1476" s="111"/>
      <c r="U1476" s="111"/>
      <c r="V1476" s="111"/>
      <c r="W1476" s="111"/>
      <c r="X1476" s="111"/>
      <c r="Y1476" s="111"/>
      <c r="Z1476" s="111"/>
      <c r="AA1476" s="111"/>
      <c r="AB1476" s="111"/>
      <c r="AC1476" s="111"/>
      <c r="AD1476" s="111"/>
      <c r="AE1476" s="111"/>
      <c r="AF1476" s="111"/>
    </row>
    <row r="1477">
      <c r="A1477" s="139"/>
      <c r="B1477" s="139"/>
      <c r="C1477" s="139"/>
      <c r="D1477" s="98" t="s">
        <v>3694</v>
      </c>
      <c r="E1477" s="99">
        <v>44019.0</v>
      </c>
      <c r="F1477" s="100" t="s">
        <v>5581</v>
      </c>
      <c r="G1477" s="112"/>
      <c r="H1477" s="114" t="s">
        <v>5582</v>
      </c>
      <c r="I1477" s="103"/>
      <c r="J1477" s="107" t="s">
        <v>5570</v>
      </c>
      <c r="K1477" s="105"/>
      <c r="L1477" s="133" t="s">
        <v>5583</v>
      </c>
      <c r="M1477" s="107" t="s">
        <v>5570</v>
      </c>
      <c r="N1477" s="107" t="s">
        <v>5570</v>
      </c>
      <c r="O1477" s="109"/>
      <c r="P1477" s="104">
        <v>2014.0</v>
      </c>
      <c r="Q1477" s="113" t="s">
        <v>5074</v>
      </c>
      <c r="R1477" s="111"/>
      <c r="S1477" s="111"/>
      <c r="T1477" s="111"/>
      <c r="U1477" s="111"/>
      <c r="V1477" s="111"/>
      <c r="W1477" s="111"/>
      <c r="X1477" s="111"/>
      <c r="Y1477" s="111"/>
      <c r="Z1477" s="111"/>
      <c r="AA1477" s="111"/>
      <c r="AB1477" s="111"/>
      <c r="AC1477" s="111"/>
      <c r="AD1477" s="111"/>
      <c r="AE1477" s="111"/>
      <c r="AF1477" s="111"/>
    </row>
    <row r="1478">
      <c r="A1478" s="139"/>
      <c r="B1478" s="139"/>
      <c r="C1478" s="139"/>
      <c r="D1478" s="98" t="s">
        <v>3694</v>
      </c>
      <c r="E1478" s="99">
        <v>44019.0</v>
      </c>
      <c r="F1478" s="100" t="s">
        <v>5584</v>
      </c>
      <c r="G1478" s="112"/>
      <c r="H1478" s="114" t="s">
        <v>5585</v>
      </c>
      <c r="I1478" s="103"/>
      <c r="J1478" s="107" t="s">
        <v>5570</v>
      </c>
      <c r="K1478" s="107"/>
      <c r="L1478" s="133" t="s">
        <v>5586</v>
      </c>
      <c r="M1478" s="107" t="s">
        <v>5570</v>
      </c>
      <c r="N1478" s="107" t="s">
        <v>5570</v>
      </c>
      <c r="O1478" s="109"/>
      <c r="P1478" s="104">
        <v>2013.0</v>
      </c>
      <c r="Q1478" s="113" t="s">
        <v>5074</v>
      </c>
      <c r="R1478" s="111"/>
      <c r="S1478" s="111"/>
      <c r="T1478" s="111"/>
      <c r="U1478" s="111"/>
      <c r="V1478" s="111"/>
      <c r="W1478" s="111"/>
      <c r="X1478" s="111"/>
      <c r="Y1478" s="111"/>
      <c r="Z1478" s="111"/>
      <c r="AA1478" s="111"/>
      <c r="AB1478" s="111"/>
      <c r="AC1478" s="111"/>
      <c r="AD1478" s="111"/>
      <c r="AE1478" s="111"/>
      <c r="AF1478" s="111"/>
    </row>
    <row r="1479">
      <c r="A1479" s="139"/>
      <c r="B1479" s="139"/>
      <c r="C1479" s="139"/>
      <c r="D1479" s="98" t="s">
        <v>3694</v>
      </c>
      <c r="E1479" s="99">
        <v>44020.0</v>
      </c>
      <c r="F1479" s="100" t="s">
        <v>5587</v>
      </c>
      <c r="G1479" s="112"/>
      <c r="H1479" s="114" t="s">
        <v>5588</v>
      </c>
      <c r="I1479" s="103"/>
      <c r="J1479" s="104" t="s">
        <v>5589</v>
      </c>
      <c r="K1479" s="105"/>
      <c r="L1479" s="140" t="s">
        <v>5590</v>
      </c>
      <c r="M1479" s="104" t="s">
        <v>5589</v>
      </c>
      <c r="N1479" s="104" t="s">
        <v>5589</v>
      </c>
      <c r="O1479" s="109"/>
      <c r="P1479" s="104">
        <v>2017.0</v>
      </c>
      <c r="Q1479" s="113" t="s">
        <v>5074</v>
      </c>
      <c r="R1479" s="111"/>
      <c r="S1479" s="111"/>
      <c r="T1479" s="111"/>
      <c r="U1479" s="111"/>
      <c r="V1479" s="111"/>
      <c r="W1479" s="111"/>
      <c r="X1479" s="111"/>
      <c r="Y1479" s="111"/>
      <c r="Z1479" s="111"/>
      <c r="AA1479" s="111"/>
      <c r="AB1479" s="111"/>
      <c r="AC1479" s="111"/>
      <c r="AD1479" s="111"/>
      <c r="AE1479" s="111"/>
      <c r="AF1479" s="111"/>
    </row>
    <row r="1480">
      <c r="A1480" s="139"/>
      <c r="B1480" s="139"/>
      <c r="C1480" s="139"/>
      <c r="D1480" s="98" t="s">
        <v>3694</v>
      </c>
      <c r="E1480" s="99">
        <v>44020.0</v>
      </c>
      <c r="F1480" s="100" t="s">
        <v>5591</v>
      </c>
      <c r="G1480" s="112" t="s">
        <v>5592</v>
      </c>
      <c r="H1480" s="114" t="s">
        <v>5593</v>
      </c>
      <c r="I1480" s="103"/>
      <c r="J1480" s="104" t="s">
        <v>30</v>
      </c>
      <c r="K1480" s="105" t="s">
        <v>59</v>
      </c>
      <c r="L1480" s="106" t="s">
        <v>19</v>
      </c>
      <c r="M1480" s="107" t="s">
        <v>3773</v>
      </c>
      <c r="N1480" s="108" t="s">
        <v>19</v>
      </c>
      <c r="O1480" s="109">
        <v>43959.0</v>
      </c>
      <c r="P1480" s="104">
        <v>2019.0</v>
      </c>
      <c r="Q1480" s="113" t="s">
        <v>4192</v>
      </c>
      <c r="R1480" s="111"/>
      <c r="S1480" s="111"/>
      <c r="T1480" s="111"/>
      <c r="U1480" s="111"/>
      <c r="V1480" s="111"/>
      <c r="W1480" s="111"/>
      <c r="X1480" s="111"/>
      <c r="Y1480" s="111"/>
      <c r="Z1480" s="111"/>
      <c r="AA1480" s="111"/>
      <c r="AB1480" s="111"/>
      <c r="AC1480" s="111"/>
      <c r="AD1480" s="111"/>
      <c r="AE1480" s="111"/>
      <c r="AF1480" s="111"/>
    </row>
    <row r="1481">
      <c r="A1481" s="139"/>
      <c r="B1481" s="139"/>
      <c r="C1481" s="139"/>
      <c r="D1481" s="98" t="s">
        <v>3694</v>
      </c>
      <c r="E1481" s="99">
        <v>44020.0</v>
      </c>
      <c r="F1481" s="100" t="s">
        <v>5594</v>
      </c>
      <c r="G1481" s="112" t="s">
        <v>5595</v>
      </c>
      <c r="H1481" s="114" t="s">
        <v>5596</v>
      </c>
      <c r="I1481" s="103"/>
      <c r="J1481" s="104" t="s">
        <v>30</v>
      </c>
      <c r="K1481" s="105" t="s">
        <v>54</v>
      </c>
      <c r="L1481" s="106" t="s">
        <v>19</v>
      </c>
      <c r="M1481" s="107" t="s">
        <v>3773</v>
      </c>
      <c r="N1481" s="108" t="s">
        <v>19</v>
      </c>
      <c r="O1481" s="109">
        <v>43959.0</v>
      </c>
      <c r="P1481" s="104">
        <v>2019.0</v>
      </c>
      <c r="Q1481" s="113" t="s">
        <v>4192</v>
      </c>
      <c r="R1481" s="111"/>
      <c r="S1481" s="111"/>
      <c r="T1481" s="111"/>
      <c r="U1481" s="111"/>
      <c r="V1481" s="111"/>
      <c r="W1481" s="111"/>
      <c r="X1481" s="111"/>
      <c r="Y1481" s="111"/>
      <c r="Z1481" s="111"/>
      <c r="AA1481" s="111"/>
      <c r="AB1481" s="111"/>
      <c r="AC1481" s="111"/>
      <c r="AD1481" s="111"/>
      <c r="AE1481" s="111"/>
      <c r="AF1481" s="111"/>
    </row>
    <row r="1482">
      <c r="A1482" s="139"/>
      <c r="B1482" s="139"/>
      <c r="C1482" s="139"/>
      <c r="D1482" s="98" t="s">
        <v>3694</v>
      </c>
      <c r="E1482" s="99">
        <v>44020.0</v>
      </c>
      <c r="F1482" s="100" t="s">
        <v>5597</v>
      </c>
      <c r="G1482" s="112" t="s">
        <v>5598</v>
      </c>
      <c r="H1482" s="114" t="s">
        <v>5599</v>
      </c>
      <c r="I1482" s="103"/>
      <c r="J1482" s="104" t="s">
        <v>30</v>
      </c>
      <c r="K1482" s="105" t="s">
        <v>54</v>
      </c>
      <c r="L1482" s="106" t="s">
        <v>19</v>
      </c>
      <c r="M1482" s="107" t="s">
        <v>3773</v>
      </c>
      <c r="N1482" s="108" t="s">
        <v>19</v>
      </c>
      <c r="O1482" s="109">
        <v>43959.0</v>
      </c>
      <c r="P1482" s="104">
        <v>2018.0</v>
      </c>
      <c r="Q1482" s="113" t="s">
        <v>4192</v>
      </c>
      <c r="R1482" s="111"/>
      <c r="S1482" s="111"/>
      <c r="T1482" s="111"/>
      <c r="U1482" s="111"/>
      <c r="V1482" s="111"/>
      <c r="W1482" s="111"/>
      <c r="X1482" s="111"/>
      <c r="Y1482" s="111"/>
      <c r="Z1482" s="111"/>
      <c r="AA1482" s="111"/>
      <c r="AB1482" s="111"/>
      <c r="AC1482" s="111"/>
      <c r="AD1482" s="111"/>
      <c r="AE1482" s="111"/>
      <c r="AF1482" s="111"/>
    </row>
    <row r="1483">
      <c r="A1483" s="139"/>
      <c r="B1483" s="139"/>
      <c r="C1483" s="139"/>
      <c r="D1483" s="98" t="s">
        <v>3694</v>
      </c>
      <c r="E1483" s="99">
        <v>44020.0</v>
      </c>
      <c r="F1483" s="100" t="s">
        <v>5600</v>
      </c>
      <c r="G1483" s="112" t="s">
        <v>5601</v>
      </c>
      <c r="H1483" s="116" t="s">
        <v>5602</v>
      </c>
      <c r="I1483" s="103"/>
      <c r="J1483" s="104" t="s">
        <v>30</v>
      </c>
      <c r="K1483" s="105" t="s">
        <v>4225</v>
      </c>
      <c r="L1483" s="106" t="s">
        <v>19</v>
      </c>
      <c r="M1483" s="107" t="s">
        <v>3773</v>
      </c>
      <c r="N1483" s="108" t="s">
        <v>19</v>
      </c>
      <c r="O1483" s="109">
        <v>43959.0</v>
      </c>
      <c r="P1483" s="104">
        <v>2018.0</v>
      </c>
      <c r="Q1483" s="113" t="s">
        <v>4192</v>
      </c>
      <c r="R1483" s="111"/>
      <c r="S1483" s="111"/>
      <c r="T1483" s="111"/>
      <c r="U1483" s="111"/>
      <c r="V1483" s="111"/>
      <c r="W1483" s="111"/>
      <c r="X1483" s="111"/>
      <c r="Y1483" s="111"/>
      <c r="Z1483" s="111"/>
      <c r="AA1483" s="111"/>
      <c r="AB1483" s="111"/>
      <c r="AC1483" s="111"/>
      <c r="AD1483" s="111"/>
      <c r="AE1483" s="111"/>
      <c r="AF1483" s="111"/>
    </row>
    <row r="1484">
      <c r="A1484" s="139"/>
      <c r="B1484" s="139"/>
      <c r="C1484" s="139"/>
      <c r="D1484" s="98" t="s">
        <v>3694</v>
      </c>
      <c r="E1484" s="99">
        <v>44020.0</v>
      </c>
      <c r="F1484" s="100" t="s">
        <v>5603</v>
      </c>
      <c r="G1484" s="112" t="s">
        <v>5604</v>
      </c>
      <c r="H1484" s="116" t="s">
        <v>5605</v>
      </c>
      <c r="I1484" s="103"/>
      <c r="J1484" s="104" t="s">
        <v>4418</v>
      </c>
      <c r="K1484" s="105" t="s">
        <v>5606</v>
      </c>
      <c r="L1484" s="106" t="s">
        <v>19</v>
      </c>
      <c r="M1484" s="107" t="s">
        <v>4418</v>
      </c>
      <c r="N1484" s="108" t="s">
        <v>19</v>
      </c>
      <c r="O1484" s="109">
        <v>43959.0</v>
      </c>
      <c r="P1484" s="104">
        <v>2015.0</v>
      </c>
      <c r="Q1484" s="113" t="s">
        <v>4192</v>
      </c>
      <c r="R1484" s="111"/>
      <c r="S1484" s="111"/>
      <c r="T1484" s="111"/>
      <c r="U1484" s="111"/>
      <c r="V1484" s="111"/>
      <c r="W1484" s="111"/>
      <c r="X1484" s="111"/>
      <c r="Y1484" s="111"/>
      <c r="Z1484" s="111"/>
      <c r="AA1484" s="111"/>
      <c r="AB1484" s="111"/>
      <c r="AC1484" s="111"/>
      <c r="AD1484" s="111"/>
      <c r="AE1484" s="111"/>
      <c r="AF1484" s="111"/>
    </row>
    <row r="1485">
      <c r="A1485" s="139"/>
      <c r="B1485" s="139"/>
      <c r="C1485" s="139"/>
      <c r="D1485" s="98" t="s">
        <v>3694</v>
      </c>
      <c r="E1485" s="99">
        <v>44020.0</v>
      </c>
      <c r="F1485" s="100" t="s">
        <v>5607</v>
      </c>
      <c r="G1485" s="112" t="s">
        <v>5608</v>
      </c>
      <c r="H1485" s="116" t="s">
        <v>5609</v>
      </c>
      <c r="I1485" s="103"/>
      <c r="J1485" s="104" t="s">
        <v>30</v>
      </c>
      <c r="K1485" s="105" t="s">
        <v>5610</v>
      </c>
      <c r="L1485" s="106" t="s">
        <v>19</v>
      </c>
      <c r="M1485" s="107" t="s">
        <v>3773</v>
      </c>
      <c r="N1485" s="108" t="s">
        <v>19</v>
      </c>
      <c r="O1485" s="109">
        <v>43959.0</v>
      </c>
      <c r="P1485" s="104">
        <v>2015.0</v>
      </c>
      <c r="Q1485" s="113" t="s">
        <v>4192</v>
      </c>
      <c r="R1485" s="111"/>
      <c r="S1485" s="111"/>
      <c r="T1485" s="111"/>
      <c r="U1485" s="111"/>
      <c r="V1485" s="111"/>
      <c r="W1485" s="111"/>
      <c r="X1485" s="111"/>
      <c r="Y1485" s="111"/>
      <c r="Z1485" s="111"/>
      <c r="AA1485" s="111"/>
      <c r="AB1485" s="111"/>
      <c r="AC1485" s="111"/>
      <c r="AD1485" s="111"/>
      <c r="AE1485" s="111"/>
      <c r="AF1485" s="111"/>
    </row>
    <row r="1486">
      <c r="A1486" s="139"/>
      <c r="B1486" s="139"/>
      <c r="C1486" s="139"/>
      <c r="D1486" s="98" t="s">
        <v>3694</v>
      </c>
      <c r="E1486" s="99">
        <v>44020.0</v>
      </c>
      <c r="F1486" s="100" t="s">
        <v>5611</v>
      </c>
      <c r="G1486" s="115" t="s">
        <v>5612</v>
      </c>
      <c r="H1486" s="116" t="s">
        <v>5613</v>
      </c>
      <c r="I1486" s="103"/>
      <c r="J1486" s="104" t="s">
        <v>30</v>
      </c>
      <c r="K1486" s="105" t="s">
        <v>1230</v>
      </c>
      <c r="L1486" s="106" t="s">
        <v>19</v>
      </c>
      <c r="M1486" s="107" t="s">
        <v>3773</v>
      </c>
      <c r="N1486" s="108" t="s">
        <v>19</v>
      </c>
      <c r="O1486" s="109"/>
      <c r="P1486" s="104">
        <v>2015.0</v>
      </c>
      <c r="Q1486" s="113" t="s">
        <v>4192</v>
      </c>
      <c r="R1486" s="111"/>
      <c r="S1486" s="111"/>
      <c r="T1486" s="111"/>
      <c r="U1486" s="111"/>
      <c r="V1486" s="111"/>
      <c r="W1486" s="111"/>
      <c r="X1486" s="111"/>
      <c r="Y1486" s="111"/>
      <c r="Z1486" s="111"/>
      <c r="AA1486" s="111"/>
      <c r="AB1486" s="111"/>
      <c r="AC1486" s="111"/>
      <c r="AD1486" s="111"/>
      <c r="AE1486" s="111"/>
      <c r="AF1486" s="111"/>
    </row>
    <row r="1487">
      <c r="A1487" s="139"/>
      <c r="B1487" s="139"/>
      <c r="C1487" s="139"/>
      <c r="D1487" s="98" t="s">
        <v>3694</v>
      </c>
      <c r="E1487" s="99">
        <v>44020.0</v>
      </c>
      <c r="F1487" s="100" t="s">
        <v>5614</v>
      </c>
      <c r="G1487" s="112" t="s">
        <v>5615</v>
      </c>
      <c r="H1487" s="116" t="s">
        <v>5616</v>
      </c>
      <c r="I1487" s="103"/>
      <c r="J1487" s="104" t="s">
        <v>30</v>
      </c>
      <c r="K1487" s="105" t="s">
        <v>4147</v>
      </c>
      <c r="L1487" s="106" t="s">
        <v>19</v>
      </c>
      <c r="M1487" s="107" t="s">
        <v>3773</v>
      </c>
      <c r="N1487" s="107" t="s">
        <v>3773</v>
      </c>
      <c r="O1487" s="107"/>
      <c r="P1487" s="104">
        <v>2014.0</v>
      </c>
      <c r="Q1487" s="113" t="s">
        <v>4192</v>
      </c>
      <c r="R1487" s="111"/>
      <c r="S1487" s="111"/>
      <c r="T1487" s="111"/>
      <c r="U1487" s="111"/>
      <c r="V1487" s="111"/>
      <c r="W1487" s="111"/>
      <c r="X1487" s="111"/>
      <c r="Y1487" s="111"/>
      <c r="Z1487" s="111"/>
      <c r="AA1487" s="111"/>
      <c r="AB1487" s="111"/>
      <c r="AC1487" s="111"/>
      <c r="AD1487" s="111"/>
      <c r="AE1487" s="111"/>
      <c r="AF1487" s="111"/>
    </row>
    <row r="1488">
      <c r="A1488" s="139"/>
      <c r="B1488" s="139"/>
      <c r="C1488" s="139"/>
      <c r="D1488" s="98" t="s">
        <v>3694</v>
      </c>
      <c r="E1488" s="99">
        <v>44020.0</v>
      </c>
      <c r="F1488" s="100" t="s">
        <v>5617</v>
      </c>
      <c r="G1488" s="112" t="s">
        <v>5618</v>
      </c>
      <c r="H1488" s="116" t="s">
        <v>5619</v>
      </c>
      <c r="I1488" s="103"/>
      <c r="J1488" s="104" t="s">
        <v>30</v>
      </c>
      <c r="K1488" s="105" t="s">
        <v>5620</v>
      </c>
      <c r="L1488" s="106" t="s">
        <v>19</v>
      </c>
      <c r="M1488" s="107" t="s">
        <v>5621</v>
      </c>
      <c r="N1488" s="108" t="s">
        <v>19</v>
      </c>
      <c r="O1488" s="109"/>
      <c r="P1488" s="104">
        <v>2016.0</v>
      </c>
      <c r="Q1488" s="113" t="s">
        <v>4192</v>
      </c>
      <c r="R1488" s="111"/>
      <c r="S1488" s="111"/>
      <c r="T1488" s="111"/>
      <c r="U1488" s="111"/>
      <c r="V1488" s="111"/>
      <c r="W1488" s="111"/>
      <c r="X1488" s="111"/>
      <c r="Y1488" s="111"/>
      <c r="Z1488" s="111"/>
      <c r="AA1488" s="111"/>
      <c r="AB1488" s="111"/>
      <c r="AC1488" s="111"/>
      <c r="AD1488" s="111"/>
      <c r="AE1488" s="111"/>
      <c r="AF1488" s="111"/>
    </row>
    <row r="1489">
      <c r="A1489" s="139"/>
      <c r="B1489" s="139"/>
      <c r="C1489" s="139"/>
      <c r="D1489" s="98" t="s">
        <v>3694</v>
      </c>
      <c r="E1489" s="99">
        <v>44020.0</v>
      </c>
      <c r="F1489" s="100" t="s">
        <v>5622</v>
      </c>
      <c r="G1489" s="112" t="s">
        <v>5623</v>
      </c>
      <c r="H1489" s="116" t="s">
        <v>5624</v>
      </c>
      <c r="I1489" s="103"/>
      <c r="J1489" s="104" t="s">
        <v>30</v>
      </c>
      <c r="K1489" s="105" t="s">
        <v>181</v>
      </c>
      <c r="L1489" s="106" t="s">
        <v>19</v>
      </c>
      <c r="M1489" s="107" t="s">
        <v>3773</v>
      </c>
      <c r="N1489" s="107" t="s">
        <v>3773</v>
      </c>
      <c r="O1489" s="109"/>
      <c r="P1489" s="104">
        <v>2015.0</v>
      </c>
      <c r="Q1489" s="113" t="s">
        <v>4192</v>
      </c>
      <c r="R1489" s="111"/>
      <c r="S1489" s="111"/>
      <c r="T1489" s="111"/>
      <c r="U1489" s="111"/>
      <c r="V1489" s="111"/>
      <c r="W1489" s="111"/>
      <c r="X1489" s="111"/>
      <c r="Y1489" s="111"/>
      <c r="Z1489" s="111"/>
      <c r="AA1489" s="111"/>
      <c r="AB1489" s="111"/>
      <c r="AC1489" s="111"/>
      <c r="AD1489" s="111"/>
      <c r="AE1489" s="111"/>
      <c r="AF1489" s="111"/>
    </row>
    <row r="1490">
      <c r="A1490" s="139"/>
      <c r="B1490" s="139"/>
      <c r="C1490" s="139"/>
      <c r="D1490" s="98" t="s">
        <v>3694</v>
      </c>
      <c r="E1490" s="99">
        <v>44020.0</v>
      </c>
      <c r="F1490" s="100" t="s">
        <v>5625</v>
      </c>
      <c r="G1490" s="112" t="s">
        <v>5626</v>
      </c>
      <c r="H1490" s="116" t="s">
        <v>5627</v>
      </c>
      <c r="I1490" s="103"/>
      <c r="J1490" s="104" t="s">
        <v>30</v>
      </c>
      <c r="K1490" s="105" t="s">
        <v>1230</v>
      </c>
      <c r="L1490" s="106" t="s">
        <v>19</v>
      </c>
      <c r="M1490" s="107" t="s">
        <v>3773</v>
      </c>
      <c r="N1490" s="108" t="s">
        <v>19</v>
      </c>
      <c r="O1490" s="109"/>
      <c r="P1490" s="104">
        <v>2016.0</v>
      </c>
      <c r="Q1490" s="113" t="s">
        <v>4192</v>
      </c>
      <c r="R1490" s="111"/>
      <c r="S1490" s="111"/>
      <c r="T1490" s="111"/>
      <c r="U1490" s="111"/>
      <c r="V1490" s="111"/>
      <c r="W1490" s="111"/>
      <c r="X1490" s="111"/>
      <c r="Y1490" s="111"/>
      <c r="Z1490" s="111"/>
      <c r="AA1490" s="111"/>
      <c r="AB1490" s="111"/>
      <c r="AC1490" s="111"/>
      <c r="AD1490" s="111"/>
      <c r="AE1490" s="111"/>
      <c r="AF1490" s="111"/>
    </row>
    <row r="1491">
      <c r="A1491" s="139"/>
      <c r="B1491" s="139"/>
      <c r="C1491" s="139"/>
      <c r="D1491" s="98" t="s">
        <v>3694</v>
      </c>
      <c r="E1491" s="99">
        <v>44020.0</v>
      </c>
      <c r="F1491" s="102" t="s">
        <v>3769</v>
      </c>
      <c r="G1491" s="112" t="s">
        <v>3770</v>
      </c>
      <c r="H1491" s="116" t="s">
        <v>3771</v>
      </c>
      <c r="I1491" s="145"/>
      <c r="J1491" s="104" t="s">
        <v>30</v>
      </c>
      <c r="K1491" s="102" t="s">
        <v>1230</v>
      </c>
      <c r="L1491" s="102" t="s">
        <v>19</v>
      </c>
      <c r="M1491" s="107" t="s">
        <v>3773</v>
      </c>
      <c r="N1491" s="102" t="s">
        <v>19</v>
      </c>
      <c r="O1491" s="145"/>
      <c r="P1491" s="146">
        <v>2019.0</v>
      </c>
      <c r="Q1491" s="113" t="s">
        <v>4192</v>
      </c>
      <c r="R1491" s="145"/>
      <c r="S1491" s="145"/>
      <c r="T1491" s="145"/>
      <c r="U1491" s="145"/>
      <c r="V1491" s="145"/>
      <c r="W1491" s="145"/>
      <c r="X1491" s="111"/>
      <c r="Y1491" s="111"/>
      <c r="Z1491" s="111"/>
      <c r="AA1491" s="111"/>
      <c r="AB1491" s="111"/>
      <c r="AC1491" s="111"/>
      <c r="AD1491" s="111"/>
      <c r="AE1491" s="111"/>
      <c r="AF1491" s="111"/>
    </row>
    <row r="1492">
      <c r="A1492" s="139"/>
      <c r="B1492" s="139"/>
      <c r="C1492" s="139"/>
      <c r="D1492" s="98" t="s">
        <v>3694</v>
      </c>
      <c r="E1492" s="99">
        <v>44020.0</v>
      </c>
      <c r="F1492" s="102" t="s">
        <v>5628</v>
      </c>
      <c r="G1492" s="112" t="s">
        <v>5629</v>
      </c>
      <c r="H1492" s="116" t="s">
        <v>5630</v>
      </c>
      <c r="I1492" s="145"/>
      <c r="J1492" s="104" t="s">
        <v>30</v>
      </c>
      <c r="K1492" s="102" t="s">
        <v>54</v>
      </c>
      <c r="L1492" s="102" t="s">
        <v>19</v>
      </c>
      <c r="M1492" s="107" t="s">
        <v>3773</v>
      </c>
      <c r="N1492" s="107" t="s">
        <v>3773</v>
      </c>
      <c r="O1492" s="107"/>
      <c r="P1492" s="146">
        <v>2019.0</v>
      </c>
      <c r="Q1492" s="113" t="s">
        <v>4192</v>
      </c>
      <c r="R1492" s="145"/>
      <c r="S1492" s="145"/>
      <c r="T1492" s="145"/>
      <c r="U1492" s="145"/>
      <c r="V1492" s="145"/>
      <c r="W1492" s="145"/>
      <c r="X1492" s="111"/>
      <c r="Y1492" s="111"/>
      <c r="Z1492" s="111"/>
      <c r="AA1492" s="111"/>
      <c r="AB1492" s="111"/>
      <c r="AC1492" s="111"/>
      <c r="AD1492" s="111"/>
      <c r="AE1492" s="111"/>
      <c r="AF1492" s="111"/>
    </row>
    <row r="1493">
      <c r="A1493" s="139"/>
      <c r="B1493" s="139"/>
      <c r="C1493" s="139"/>
      <c r="D1493" s="98" t="s">
        <v>3694</v>
      </c>
      <c r="E1493" s="99">
        <v>44020.0</v>
      </c>
      <c r="F1493" s="102" t="s">
        <v>5631</v>
      </c>
      <c r="G1493" s="112" t="s">
        <v>5632</v>
      </c>
      <c r="H1493" s="116" t="s">
        <v>5633</v>
      </c>
      <c r="I1493" s="145"/>
      <c r="J1493" s="104" t="s">
        <v>30</v>
      </c>
      <c r="K1493" s="102" t="s">
        <v>862</v>
      </c>
      <c r="L1493" s="102" t="s">
        <v>19</v>
      </c>
      <c r="M1493" s="107" t="s">
        <v>3773</v>
      </c>
      <c r="N1493" s="102" t="s">
        <v>19</v>
      </c>
      <c r="O1493" s="145"/>
      <c r="P1493" s="146">
        <v>2017.0</v>
      </c>
      <c r="Q1493" s="113" t="s">
        <v>4192</v>
      </c>
      <c r="R1493" s="145"/>
      <c r="S1493" s="145"/>
      <c r="T1493" s="145"/>
      <c r="U1493" s="145"/>
      <c r="V1493" s="145"/>
      <c r="W1493" s="145"/>
      <c r="X1493" s="111"/>
      <c r="Y1493" s="111"/>
      <c r="Z1493" s="111"/>
      <c r="AA1493" s="111"/>
      <c r="AB1493" s="111"/>
      <c r="AC1493" s="111"/>
      <c r="AD1493" s="111"/>
      <c r="AE1493" s="111"/>
      <c r="AF1493" s="111"/>
    </row>
    <row r="1494">
      <c r="A1494" s="139"/>
      <c r="B1494" s="139"/>
      <c r="C1494" s="139"/>
      <c r="D1494" s="98" t="s">
        <v>3694</v>
      </c>
      <c r="E1494" s="99">
        <v>44020.0</v>
      </c>
      <c r="F1494" s="102" t="s">
        <v>5634</v>
      </c>
      <c r="G1494" s="112" t="s">
        <v>5635</v>
      </c>
      <c r="H1494" s="116" t="s">
        <v>5636</v>
      </c>
      <c r="I1494" s="145"/>
      <c r="J1494" s="104" t="s">
        <v>30</v>
      </c>
      <c r="K1494" s="102" t="s">
        <v>4147</v>
      </c>
      <c r="L1494" s="102" t="s">
        <v>19</v>
      </c>
      <c r="M1494" s="107" t="s">
        <v>3773</v>
      </c>
      <c r="N1494" s="107" t="s">
        <v>3773</v>
      </c>
      <c r="O1494" s="145"/>
      <c r="P1494" s="146">
        <v>2016.0</v>
      </c>
      <c r="Q1494" s="113" t="s">
        <v>4192</v>
      </c>
      <c r="R1494" s="145"/>
      <c r="S1494" s="145"/>
      <c r="T1494" s="145"/>
      <c r="U1494" s="145"/>
      <c r="V1494" s="145"/>
      <c r="W1494" s="145"/>
      <c r="X1494" s="111"/>
      <c r="Y1494" s="111"/>
      <c r="Z1494" s="111"/>
      <c r="AA1494" s="111"/>
      <c r="AB1494" s="111"/>
      <c r="AC1494" s="111"/>
      <c r="AD1494" s="111"/>
      <c r="AE1494" s="111"/>
      <c r="AF1494" s="111"/>
    </row>
    <row r="1495">
      <c r="A1495" s="139"/>
      <c r="B1495" s="139"/>
      <c r="C1495" s="139"/>
      <c r="D1495" s="98" t="s">
        <v>3694</v>
      </c>
      <c r="E1495" s="99">
        <v>44020.0</v>
      </c>
      <c r="F1495" s="102" t="s">
        <v>5637</v>
      </c>
      <c r="G1495" s="112" t="s">
        <v>5638</v>
      </c>
      <c r="H1495" s="116" t="s">
        <v>5639</v>
      </c>
      <c r="I1495" s="145"/>
      <c r="J1495" s="104" t="s">
        <v>30</v>
      </c>
      <c r="K1495" s="102" t="s">
        <v>4147</v>
      </c>
      <c r="L1495" s="102" t="s">
        <v>19</v>
      </c>
      <c r="M1495" s="107" t="s">
        <v>3773</v>
      </c>
      <c r="N1495" s="102" t="s">
        <v>19</v>
      </c>
      <c r="O1495" s="145"/>
      <c r="P1495" s="146">
        <v>2017.0</v>
      </c>
      <c r="Q1495" s="113" t="s">
        <v>4192</v>
      </c>
      <c r="R1495" s="145"/>
      <c r="S1495" s="145"/>
      <c r="T1495" s="145"/>
      <c r="U1495" s="145"/>
      <c r="V1495" s="145"/>
      <c r="W1495" s="145"/>
      <c r="X1495" s="111"/>
      <c r="Y1495" s="111"/>
      <c r="Z1495" s="111"/>
      <c r="AA1495" s="111"/>
      <c r="AB1495" s="111"/>
      <c r="AC1495" s="111"/>
      <c r="AD1495" s="111"/>
      <c r="AE1495" s="111"/>
      <c r="AF1495" s="111"/>
    </row>
    <row r="1496">
      <c r="A1496" s="139"/>
      <c r="B1496" s="139"/>
      <c r="C1496" s="139"/>
      <c r="D1496" s="98" t="s">
        <v>3694</v>
      </c>
      <c r="E1496" s="99">
        <v>44020.0</v>
      </c>
      <c r="F1496" s="102" t="s">
        <v>5640</v>
      </c>
      <c r="G1496" s="112" t="s">
        <v>5641</v>
      </c>
      <c r="H1496" s="116" t="s">
        <v>5642</v>
      </c>
      <c r="I1496" s="145"/>
      <c r="J1496" s="104" t="s">
        <v>30</v>
      </c>
      <c r="K1496" s="102" t="s">
        <v>4147</v>
      </c>
      <c r="L1496" s="102" t="s">
        <v>19</v>
      </c>
      <c r="M1496" s="107" t="s">
        <v>3773</v>
      </c>
      <c r="N1496" s="107" t="s">
        <v>3773</v>
      </c>
      <c r="O1496" s="145"/>
      <c r="P1496" s="146">
        <v>2010.0</v>
      </c>
      <c r="Q1496" s="113" t="s">
        <v>4192</v>
      </c>
      <c r="R1496" s="145"/>
      <c r="S1496" s="145"/>
      <c r="T1496" s="145"/>
      <c r="U1496" s="145"/>
      <c r="V1496" s="145"/>
      <c r="W1496" s="145"/>
      <c r="X1496" s="111"/>
      <c r="Y1496" s="111"/>
      <c r="Z1496" s="111"/>
      <c r="AA1496" s="111"/>
      <c r="AB1496" s="111"/>
      <c r="AC1496" s="111"/>
      <c r="AD1496" s="111"/>
      <c r="AE1496" s="111"/>
      <c r="AF1496" s="111"/>
    </row>
    <row r="1497">
      <c r="A1497" s="139"/>
      <c r="B1497" s="139"/>
      <c r="C1497" s="139"/>
      <c r="D1497" s="98" t="s">
        <v>3694</v>
      </c>
      <c r="E1497" s="99">
        <v>44020.0</v>
      </c>
      <c r="F1497" s="102" t="s">
        <v>5643</v>
      </c>
      <c r="G1497" s="112" t="s">
        <v>5644</v>
      </c>
      <c r="H1497" s="116" t="s">
        <v>5645</v>
      </c>
      <c r="I1497" s="145"/>
      <c r="J1497" s="104" t="s">
        <v>30</v>
      </c>
      <c r="K1497" s="102" t="s">
        <v>1828</v>
      </c>
      <c r="L1497" s="102" t="s">
        <v>19</v>
      </c>
      <c r="M1497" s="107" t="s">
        <v>3773</v>
      </c>
      <c r="N1497" s="102" t="s">
        <v>19</v>
      </c>
      <c r="O1497" s="145"/>
      <c r="P1497" s="146">
        <v>2017.0</v>
      </c>
      <c r="Q1497" s="113" t="s">
        <v>4192</v>
      </c>
      <c r="R1497" s="145"/>
      <c r="S1497" s="145"/>
      <c r="T1497" s="145"/>
      <c r="U1497" s="145"/>
      <c r="V1497" s="145"/>
      <c r="W1497" s="145"/>
      <c r="X1497" s="111"/>
      <c r="Y1497" s="111"/>
      <c r="Z1497" s="111"/>
      <c r="AA1497" s="111"/>
      <c r="AB1497" s="111"/>
      <c r="AC1497" s="111"/>
      <c r="AD1497" s="111"/>
      <c r="AE1497" s="111"/>
      <c r="AF1497" s="111"/>
    </row>
    <row r="1498">
      <c r="A1498" s="139"/>
      <c r="B1498" s="139"/>
      <c r="C1498" s="139"/>
      <c r="D1498" s="98" t="s">
        <v>3694</v>
      </c>
      <c r="E1498" s="99">
        <v>44020.0</v>
      </c>
      <c r="F1498" s="102" t="s">
        <v>5646</v>
      </c>
      <c r="G1498" s="112" t="s">
        <v>5647</v>
      </c>
      <c r="H1498" s="116" t="s">
        <v>5648</v>
      </c>
      <c r="I1498" s="145"/>
      <c r="J1498" s="104" t="s">
        <v>30</v>
      </c>
      <c r="K1498" s="102" t="s">
        <v>4147</v>
      </c>
      <c r="L1498" s="102" t="s">
        <v>19</v>
      </c>
      <c r="M1498" s="107" t="s">
        <v>3773</v>
      </c>
      <c r="N1498" s="102" t="s">
        <v>19</v>
      </c>
      <c r="O1498" s="145"/>
      <c r="P1498" s="146">
        <v>2017.0</v>
      </c>
      <c r="Q1498" s="113" t="s">
        <v>4192</v>
      </c>
      <c r="R1498" s="145"/>
      <c r="S1498" s="145"/>
      <c r="T1498" s="145"/>
      <c r="U1498" s="145"/>
      <c r="V1498" s="145"/>
      <c r="W1498" s="145"/>
      <c r="X1498" s="111"/>
      <c r="Y1498" s="111"/>
      <c r="Z1498" s="111"/>
      <c r="AA1498" s="111"/>
      <c r="AB1498" s="111"/>
      <c r="AC1498" s="111"/>
      <c r="AD1498" s="111"/>
      <c r="AE1498" s="111"/>
      <c r="AF1498" s="111"/>
    </row>
    <row r="1499">
      <c r="A1499" s="139"/>
      <c r="B1499" s="139"/>
      <c r="C1499" s="139"/>
      <c r="D1499" s="98" t="s">
        <v>3694</v>
      </c>
      <c r="E1499" s="99">
        <v>44020.0</v>
      </c>
      <c r="F1499" s="102" t="s">
        <v>5649</v>
      </c>
      <c r="G1499" s="112" t="s">
        <v>5650</v>
      </c>
      <c r="H1499" s="116" t="s">
        <v>5651</v>
      </c>
      <c r="I1499" s="145"/>
      <c r="J1499" s="104" t="s">
        <v>30</v>
      </c>
      <c r="K1499" s="102" t="s">
        <v>862</v>
      </c>
      <c r="L1499" s="102" t="s">
        <v>19</v>
      </c>
      <c r="M1499" s="107" t="s">
        <v>3773</v>
      </c>
      <c r="N1499" s="102" t="s">
        <v>19</v>
      </c>
      <c r="O1499" s="145"/>
      <c r="P1499" s="146">
        <v>2016.0</v>
      </c>
      <c r="Q1499" s="113" t="s">
        <v>4192</v>
      </c>
      <c r="R1499" s="145"/>
      <c r="S1499" s="145"/>
      <c r="T1499" s="145"/>
      <c r="U1499" s="145"/>
      <c r="V1499" s="145"/>
      <c r="W1499" s="145"/>
      <c r="X1499" s="111"/>
      <c r="Y1499" s="111"/>
      <c r="Z1499" s="111"/>
      <c r="AA1499" s="111"/>
      <c r="AB1499" s="111"/>
      <c r="AC1499" s="111"/>
      <c r="AD1499" s="111"/>
      <c r="AE1499" s="111"/>
      <c r="AF1499" s="111"/>
    </row>
    <row r="1500">
      <c r="A1500" s="139"/>
      <c r="B1500" s="139"/>
      <c r="C1500" s="139"/>
      <c r="D1500" s="98" t="s">
        <v>3694</v>
      </c>
      <c r="E1500" s="99">
        <v>44020.0</v>
      </c>
      <c r="F1500" s="100" t="s">
        <v>5652</v>
      </c>
      <c r="G1500" s="112" t="s">
        <v>5653</v>
      </c>
      <c r="H1500" s="116" t="s">
        <v>5654</v>
      </c>
      <c r="I1500" s="103"/>
      <c r="J1500" s="104" t="s">
        <v>30</v>
      </c>
      <c r="K1500" s="105" t="s">
        <v>1230</v>
      </c>
      <c r="L1500" s="106" t="s">
        <v>19</v>
      </c>
      <c r="M1500" s="107" t="s">
        <v>3773</v>
      </c>
      <c r="N1500" s="107" t="s">
        <v>3773</v>
      </c>
      <c r="O1500" s="145"/>
      <c r="P1500" s="146">
        <v>2016.0</v>
      </c>
      <c r="Q1500" s="113" t="s">
        <v>4192</v>
      </c>
      <c r="R1500" s="145"/>
      <c r="S1500" s="145"/>
      <c r="T1500" s="145"/>
      <c r="U1500" s="145"/>
      <c r="V1500" s="145"/>
      <c r="W1500" s="145"/>
      <c r="X1500" s="111"/>
      <c r="Y1500" s="111"/>
      <c r="Z1500" s="111"/>
      <c r="AA1500" s="111"/>
      <c r="AB1500" s="111"/>
      <c r="AC1500" s="111"/>
      <c r="AD1500" s="111"/>
      <c r="AE1500" s="111"/>
      <c r="AF1500" s="111"/>
    </row>
    <row r="1501">
      <c r="A1501" s="139"/>
      <c r="B1501" s="139"/>
      <c r="C1501" s="139"/>
      <c r="D1501" s="98" t="s">
        <v>3694</v>
      </c>
      <c r="E1501" s="99">
        <v>44020.0</v>
      </c>
      <c r="F1501" s="100" t="s">
        <v>5655</v>
      </c>
      <c r="G1501" s="112" t="s">
        <v>5656</v>
      </c>
      <c r="H1501" s="116" t="s">
        <v>5657</v>
      </c>
      <c r="I1501" s="103"/>
      <c r="J1501" s="104" t="s">
        <v>30</v>
      </c>
      <c r="K1501" s="105" t="s">
        <v>862</v>
      </c>
      <c r="L1501" s="106" t="s">
        <v>19</v>
      </c>
      <c r="M1501" s="107" t="s">
        <v>3773</v>
      </c>
      <c r="N1501" s="107" t="s">
        <v>3773</v>
      </c>
      <c r="O1501" s="145"/>
      <c r="P1501" s="146">
        <v>2015.0</v>
      </c>
      <c r="Q1501" s="113" t="s">
        <v>4192</v>
      </c>
      <c r="R1501" s="145"/>
      <c r="S1501" s="145"/>
      <c r="T1501" s="145"/>
      <c r="U1501" s="145"/>
      <c r="V1501" s="145"/>
      <c r="W1501" s="145"/>
      <c r="X1501" s="111"/>
      <c r="Y1501" s="111"/>
      <c r="Z1501" s="111"/>
      <c r="AA1501" s="111"/>
      <c r="AB1501" s="111"/>
      <c r="AC1501" s="111"/>
      <c r="AD1501" s="111"/>
      <c r="AE1501" s="111"/>
      <c r="AF1501" s="111"/>
    </row>
    <row r="1502">
      <c r="A1502" s="139"/>
      <c r="B1502" s="139"/>
      <c r="C1502" s="139"/>
      <c r="D1502" s="98" t="s">
        <v>3694</v>
      </c>
      <c r="E1502" s="99">
        <v>44020.0</v>
      </c>
      <c r="F1502" s="100" t="s">
        <v>5658</v>
      </c>
      <c r="G1502" s="112" t="s">
        <v>5659</v>
      </c>
      <c r="H1502" s="116" t="s">
        <v>5660</v>
      </c>
      <c r="I1502" s="103"/>
      <c r="J1502" s="104" t="s">
        <v>30</v>
      </c>
      <c r="K1502" s="105" t="s">
        <v>1741</v>
      </c>
      <c r="L1502" s="106" t="s">
        <v>19</v>
      </c>
      <c r="M1502" s="107" t="s">
        <v>3773</v>
      </c>
      <c r="N1502" s="108" t="s">
        <v>19</v>
      </c>
      <c r="O1502" s="145"/>
      <c r="P1502" s="146">
        <v>2015.0</v>
      </c>
      <c r="Q1502" s="113" t="s">
        <v>4192</v>
      </c>
      <c r="R1502" s="145"/>
      <c r="S1502" s="145"/>
      <c r="T1502" s="145"/>
      <c r="U1502" s="145"/>
      <c r="V1502" s="145"/>
      <c r="W1502" s="145"/>
      <c r="X1502" s="111"/>
      <c r="Y1502" s="111"/>
      <c r="Z1502" s="111"/>
      <c r="AA1502" s="111"/>
      <c r="AB1502" s="111"/>
      <c r="AC1502" s="111"/>
      <c r="AD1502" s="111"/>
      <c r="AE1502" s="111"/>
      <c r="AF1502" s="111"/>
    </row>
    <row r="1503">
      <c r="A1503" s="139"/>
      <c r="B1503" s="139"/>
      <c r="C1503" s="139"/>
      <c r="D1503" s="98" t="s">
        <v>3694</v>
      </c>
      <c r="E1503" s="99">
        <v>44020.0</v>
      </c>
      <c r="F1503" s="100" t="s">
        <v>5661</v>
      </c>
      <c r="G1503" s="112" t="s">
        <v>5662</v>
      </c>
      <c r="H1503" s="116" t="s">
        <v>5663</v>
      </c>
      <c r="I1503" s="103"/>
      <c r="J1503" s="104" t="s">
        <v>30</v>
      </c>
      <c r="K1503" s="105" t="s">
        <v>2409</v>
      </c>
      <c r="L1503" s="106"/>
      <c r="M1503" s="107" t="s">
        <v>3773</v>
      </c>
      <c r="N1503" s="108" t="s">
        <v>19</v>
      </c>
      <c r="O1503" s="145"/>
      <c r="P1503" s="146">
        <v>2013.0</v>
      </c>
      <c r="Q1503" s="113" t="s">
        <v>4192</v>
      </c>
      <c r="R1503" s="145"/>
      <c r="S1503" s="145"/>
      <c r="T1503" s="145"/>
      <c r="U1503" s="145"/>
      <c r="V1503" s="145"/>
      <c r="W1503" s="145"/>
      <c r="X1503" s="111"/>
      <c r="Y1503" s="111"/>
      <c r="Z1503" s="111"/>
      <c r="AA1503" s="111"/>
      <c r="AB1503" s="111"/>
      <c r="AC1503" s="111"/>
      <c r="AD1503" s="111"/>
      <c r="AE1503" s="111"/>
      <c r="AF1503" s="111"/>
    </row>
    <row r="1504">
      <c r="A1504" s="139"/>
      <c r="B1504" s="139"/>
      <c r="C1504" s="139"/>
      <c r="D1504" s="98" t="s">
        <v>3694</v>
      </c>
      <c r="E1504" s="99">
        <v>44020.0</v>
      </c>
      <c r="F1504" s="100" t="s">
        <v>5664</v>
      </c>
      <c r="G1504" s="112" t="s">
        <v>5665</v>
      </c>
      <c r="H1504" s="116" t="s">
        <v>5666</v>
      </c>
      <c r="I1504" s="103"/>
      <c r="J1504" s="104" t="s">
        <v>30</v>
      </c>
      <c r="K1504" s="105" t="s">
        <v>1741</v>
      </c>
      <c r="L1504" s="106" t="s">
        <v>19</v>
      </c>
      <c r="M1504" s="107" t="s">
        <v>3773</v>
      </c>
      <c r="N1504" s="107" t="s">
        <v>3773</v>
      </c>
      <c r="O1504" s="145"/>
      <c r="P1504" s="146">
        <v>2015.0</v>
      </c>
      <c r="Q1504" s="113" t="s">
        <v>4192</v>
      </c>
      <c r="R1504" s="145"/>
      <c r="S1504" s="145"/>
      <c r="T1504" s="145"/>
      <c r="U1504" s="145"/>
      <c r="V1504" s="145"/>
      <c r="W1504" s="145"/>
      <c r="X1504" s="111"/>
      <c r="Y1504" s="111"/>
      <c r="Z1504" s="111"/>
      <c r="AA1504" s="111"/>
      <c r="AB1504" s="111"/>
      <c r="AC1504" s="111"/>
      <c r="AD1504" s="111"/>
      <c r="AE1504" s="111"/>
      <c r="AF1504" s="111"/>
    </row>
    <row r="1505">
      <c r="A1505" s="139"/>
      <c r="B1505" s="139"/>
      <c r="C1505" s="139"/>
      <c r="D1505" s="98" t="s">
        <v>3694</v>
      </c>
      <c r="E1505" s="99">
        <v>44020.0</v>
      </c>
      <c r="F1505" s="100" t="s">
        <v>5667</v>
      </c>
      <c r="G1505" s="112" t="s">
        <v>5668</v>
      </c>
      <c r="H1505" s="116" t="s">
        <v>5669</v>
      </c>
      <c r="I1505" s="103"/>
      <c r="J1505" s="104" t="s">
        <v>4318</v>
      </c>
      <c r="K1505" s="105" t="s">
        <v>5670</v>
      </c>
      <c r="L1505" s="106" t="s">
        <v>19</v>
      </c>
      <c r="M1505" s="107" t="s">
        <v>5671</v>
      </c>
      <c r="N1505" s="108" t="s">
        <v>19</v>
      </c>
      <c r="O1505" s="145"/>
      <c r="P1505" s="146">
        <v>2017.0</v>
      </c>
      <c r="Q1505" s="113" t="s">
        <v>4192</v>
      </c>
      <c r="R1505" s="145"/>
      <c r="S1505" s="145"/>
      <c r="T1505" s="145"/>
      <c r="U1505" s="145"/>
      <c r="V1505" s="145"/>
      <c r="W1505" s="145"/>
      <c r="X1505" s="111"/>
      <c r="Y1505" s="111"/>
      <c r="Z1505" s="111"/>
      <c r="AA1505" s="111"/>
      <c r="AB1505" s="111"/>
      <c r="AC1505" s="111"/>
      <c r="AD1505" s="111"/>
      <c r="AE1505" s="111"/>
      <c r="AF1505" s="111"/>
    </row>
    <row r="1506">
      <c r="A1506" s="139"/>
      <c r="B1506" s="139"/>
      <c r="C1506" s="139"/>
      <c r="D1506" s="98" t="s">
        <v>3694</v>
      </c>
      <c r="E1506" s="99">
        <v>44020.0</v>
      </c>
      <c r="F1506" s="100" t="s">
        <v>5672</v>
      </c>
      <c r="G1506" s="112" t="s">
        <v>5673</v>
      </c>
      <c r="H1506" s="116" t="s">
        <v>5674</v>
      </c>
      <c r="I1506" s="103"/>
      <c r="J1506" s="104" t="s">
        <v>30</v>
      </c>
      <c r="K1506" s="105" t="s">
        <v>930</v>
      </c>
      <c r="L1506" s="106" t="s">
        <v>19</v>
      </c>
      <c r="M1506" s="107" t="s">
        <v>3773</v>
      </c>
      <c r="N1506" s="107" t="s">
        <v>3773</v>
      </c>
      <c r="O1506" s="145"/>
      <c r="P1506" s="146">
        <v>2018.0</v>
      </c>
      <c r="Q1506" s="113" t="s">
        <v>4192</v>
      </c>
      <c r="R1506" s="145"/>
      <c r="S1506" s="145"/>
      <c r="T1506" s="145"/>
      <c r="U1506" s="145"/>
      <c r="V1506" s="145"/>
      <c r="W1506" s="145"/>
      <c r="X1506" s="111"/>
      <c r="Y1506" s="111"/>
      <c r="Z1506" s="111"/>
      <c r="AA1506" s="111"/>
      <c r="AB1506" s="111"/>
      <c r="AC1506" s="111"/>
      <c r="AD1506" s="111"/>
      <c r="AE1506" s="111"/>
      <c r="AF1506" s="111"/>
    </row>
    <row r="1507">
      <c r="A1507" s="139"/>
      <c r="B1507" s="139"/>
      <c r="C1507" s="139"/>
      <c r="D1507" s="98" t="s">
        <v>3694</v>
      </c>
      <c r="E1507" s="99">
        <v>44020.0</v>
      </c>
      <c r="F1507" s="100" t="s">
        <v>5675</v>
      </c>
      <c r="G1507" s="112" t="s">
        <v>5676</v>
      </c>
      <c r="H1507" s="116" t="s">
        <v>5677</v>
      </c>
      <c r="I1507" s="103"/>
      <c r="J1507" s="104" t="s">
        <v>30</v>
      </c>
      <c r="K1507" s="105" t="s">
        <v>54</v>
      </c>
      <c r="L1507" s="106" t="s">
        <v>19</v>
      </c>
      <c r="M1507" s="107" t="s">
        <v>3773</v>
      </c>
      <c r="N1507" s="108" t="s">
        <v>19</v>
      </c>
      <c r="O1507" s="145"/>
      <c r="P1507" s="146">
        <v>2017.0</v>
      </c>
      <c r="Q1507" s="113" t="s">
        <v>4192</v>
      </c>
      <c r="R1507" s="145"/>
      <c r="S1507" s="145"/>
      <c r="T1507" s="145"/>
      <c r="U1507" s="145"/>
      <c r="V1507" s="145"/>
      <c r="W1507" s="145"/>
      <c r="X1507" s="111"/>
      <c r="Y1507" s="111"/>
      <c r="Z1507" s="111"/>
      <c r="AA1507" s="111"/>
      <c r="AB1507" s="111"/>
      <c r="AC1507" s="111"/>
      <c r="AD1507" s="111"/>
      <c r="AE1507" s="111"/>
      <c r="AF1507" s="111"/>
    </row>
    <row r="1508">
      <c r="A1508" s="139"/>
      <c r="B1508" s="139"/>
      <c r="C1508" s="139"/>
      <c r="D1508" s="98" t="s">
        <v>3694</v>
      </c>
      <c r="E1508" s="99">
        <v>44020.0</v>
      </c>
      <c r="F1508" s="100" t="s">
        <v>5678</v>
      </c>
      <c r="G1508" s="112" t="s">
        <v>5679</v>
      </c>
      <c r="H1508" s="116" t="s">
        <v>5680</v>
      </c>
      <c r="I1508" s="103"/>
      <c r="J1508" s="104" t="s">
        <v>783</v>
      </c>
      <c r="K1508" s="105" t="s">
        <v>930</v>
      </c>
      <c r="L1508" s="106" t="s">
        <v>19</v>
      </c>
      <c r="M1508" s="107" t="s">
        <v>783</v>
      </c>
      <c r="N1508" s="107" t="s">
        <v>783</v>
      </c>
      <c r="O1508" s="145"/>
      <c r="P1508" s="146">
        <v>2017.0</v>
      </c>
      <c r="Q1508" s="113" t="s">
        <v>4192</v>
      </c>
      <c r="R1508" s="145"/>
      <c r="S1508" s="145"/>
      <c r="T1508" s="145"/>
      <c r="U1508" s="145"/>
      <c r="V1508" s="145"/>
      <c r="W1508" s="145"/>
      <c r="X1508" s="111"/>
      <c r="Y1508" s="111"/>
      <c r="Z1508" s="111"/>
      <c r="AA1508" s="111"/>
      <c r="AB1508" s="111"/>
      <c r="AC1508" s="111"/>
      <c r="AD1508" s="111"/>
      <c r="AE1508" s="111"/>
      <c r="AF1508" s="111"/>
    </row>
    <row r="1509">
      <c r="A1509" s="139"/>
      <c r="B1509" s="139"/>
      <c r="C1509" s="139"/>
      <c r="D1509" s="98" t="s">
        <v>3694</v>
      </c>
      <c r="E1509" s="99">
        <v>44020.0</v>
      </c>
      <c r="F1509" s="100" t="s">
        <v>5681</v>
      </c>
      <c r="G1509" s="115" t="s">
        <v>5682</v>
      </c>
      <c r="H1509" s="116" t="s">
        <v>5683</v>
      </c>
      <c r="I1509" s="103"/>
      <c r="J1509" s="104" t="s">
        <v>30</v>
      </c>
      <c r="K1509" s="105" t="s">
        <v>297</v>
      </c>
      <c r="L1509" s="106" t="s">
        <v>19</v>
      </c>
      <c r="M1509" s="107" t="s">
        <v>3773</v>
      </c>
      <c r="N1509" s="108" t="s">
        <v>19</v>
      </c>
      <c r="O1509" s="145"/>
      <c r="P1509" s="146">
        <v>2016.0</v>
      </c>
      <c r="Q1509" s="113" t="s">
        <v>4192</v>
      </c>
      <c r="R1509" s="145"/>
      <c r="S1509" s="145"/>
      <c r="T1509" s="145"/>
      <c r="U1509" s="145"/>
      <c r="V1509" s="145"/>
      <c r="W1509" s="145"/>
      <c r="X1509" s="111"/>
      <c r="Y1509" s="111"/>
      <c r="Z1509" s="111"/>
      <c r="AA1509" s="111"/>
      <c r="AB1509" s="111"/>
      <c r="AC1509" s="111"/>
      <c r="AD1509" s="111"/>
      <c r="AE1509" s="111"/>
      <c r="AF1509" s="111"/>
    </row>
    <row r="1510">
      <c r="A1510" s="139"/>
      <c r="B1510" s="139"/>
      <c r="C1510" s="139"/>
      <c r="D1510" s="98" t="s">
        <v>3694</v>
      </c>
      <c r="E1510" s="99">
        <v>44020.0</v>
      </c>
      <c r="F1510" s="100" t="s">
        <v>5684</v>
      </c>
      <c r="G1510" s="112" t="s">
        <v>5685</v>
      </c>
      <c r="H1510" s="116" t="s">
        <v>5686</v>
      </c>
      <c r="I1510" s="103"/>
      <c r="J1510" s="104" t="s">
        <v>30</v>
      </c>
      <c r="K1510" s="105" t="s">
        <v>181</v>
      </c>
      <c r="L1510" s="106" t="s">
        <v>19</v>
      </c>
      <c r="M1510" s="107" t="s">
        <v>3773</v>
      </c>
      <c r="N1510" s="108" t="s">
        <v>19</v>
      </c>
      <c r="O1510" s="109"/>
      <c r="P1510" s="146">
        <v>2015.0</v>
      </c>
      <c r="Q1510" s="113" t="s">
        <v>4192</v>
      </c>
      <c r="R1510" s="111"/>
      <c r="S1510" s="111"/>
      <c r="T1510" s="111"/>
      <c r="U1510" s="111"/>
      <c r="V1510" s="111"/>
      <c r="W1510" s="111"/>
      <c r="X1510" s="111"/>
      <c r="Y1510" s="111"/>
      <c r="Z1510" s="111"/>
      <c r="AA1510" s="111"/>
      <c r="AB1510" s="111"/>
      <c r="AC1510" s="111"/>
      <c r="AD1510" s="111"/>
      <c r="AE1510" s="111"/>
      <c r="AF1510" s="111"/>
    </row>
    <row r="1511">
      <c r="A1511" s="139"/>
      <c r="B1511" s="139"/>
      <c r="C1511" s="139"/>
      <c r="D1511" s="98" t="s">
        <v>3694</v>
      </c>
      <c r="E1511" s="99">
        <v>44020.0</v>
      </c>
      <c r="F1511" s="100" t="s">
        <v>5687</v>
      </c>
      <c r="G1511" s="112" t="s">
        <v>5688</v>
      </c>
      <c r="H1511" s="116" t="s">
        <v>5689</v>
      </c>
      <c r="I1511" s="103"/>
      <c r="J1511" s="104" t="s">
        <v>30</v>
      </c>
      <c r="K1511" s="105" t="s">
        <v>4147</v>
      </c>
      <c r="L1511" s="106" t="s">
        <v>19</v>
      </c>
      <c r="M1511" s="107" t="s">
        <v>3773</v>
      </c>
      <c r="N1511" s="108" t="s">
        <v>19</v>
      </c>
      <c r="O1511" s="104"/>
      <c r="P1511" s="146">
        <v>2017.0</v>
      </c>
      <c r="Q1511" s="113" t="s">
        <v>4192</v>
      </c>
      <c r="R1511" s="111"/>
      <c r="S1511" s="111"/>
      <c r="T1511" s="111"/>
      <c r="U1511" s="111"/>
      <c r="V1511" s="111"/>
      <c r="W1511" s="111"/>
      <c r="X1511" s="111"/>
      <c r="Y1511" s="111"/>
      <c r="Z1511" s="111"/>
      <c r="AA1511" s="111"/>
      <c r="AB1511" s="111"/>
      <c r="AC1511" s="111"/>
      <c r="AD1511" s="111"/>
      <c r="AE1511" s="111"/>
      <c r="AF1511" s="111"/>
    </row>
    <row r="1512">
      <c r="A1512" s="139"/>
      <c r="B1512" s="139"/>
      <c r="C1512" s="139"/>
      <c r="D1512" s="98" t="s">
        <v>3694</v>
      </c>
      <c r="E1512" s="99">
        <v>44020.0</v>
      </c>
      <c r="F1512" s="100" t="s">
        <v>5690</v>
      </c>
      <c r="G1512" s="112" t="s">
        <v>5691</v>
      </c>
      <c r="H1512" s="116" t="s">
        <v>5692</v>
      </c>
      <c r="I1512" s="103"/>
      <c r="J1512" s="104" t="s">
        <v>30</v>
      </c>
      <c r="K1512" s="105" t="s">
        <v>1230</v>
      </c>
      <c r="L1512" s="106" t="s">
        <v>19</v>
      </c>
      <c r="M1512" s="107" t="s">
        <v>19</v>
      </c>
      <c r="N1512" s="108" t="s">
        <v>19</v>
      </c>
      <c r="O1512" s="104"/>
      <c r="P1512" s="146">
        <v>2016.0</v>
      </c>
      <c r="Q1512" s="113" t="s">
        <v>4192</v>
      </c>
      <c r="R1512" s="111"/>
      <c r="S1512" s="111"/>
      <c r="T1512" s="111"/>
      <c r="U1512" s="111"/>
      <c r="V1512" s="111"/>
      <c r="W1512" s="111"/>
      <c r="X1512" s="111"/>
      <c r="Y1512" s="111"/>
      <c r="Z1512" s="111"/>
      <c r="AA1512" s="111"/>
      <c r="AB1512" s="111"/>
      <c r="AC1512" s="111"/>
      <c r="AD1512" s="111"/>
      <c r="AE1512" s="111"/>
      <c r="AF1512" s="111"/>
    </row>
    <row r="1513">
      <c r="A1513" s="139"/>
      <c r="B1513" s="139"/>
      <c r="C1513" s="139"/>
      <c r="D1513" s="98" t="s">
        <v>3694</v>
      </c>
      <c r="E1513" s="99">
        <v>44020.0</v>
      </c>
      <c r="F1513" s="100" t="s">
        <v>5693</v>
      </c>
      <c r="G1513" s="112" t="s">
        <v>5694</v>
      </c>
      <c r="H1513" s="116" t="s">
        <v>5695</v>
      </c>
      <c r="I1513" s="103"/>
      <c r="J1513" s="104" t="s">
        <v>30</v>
      </c>
      <c r="K1513" s="105" t="s">
        <v>1230</v>
      </c>
      <c r="L1513" s="106" t="s">
        <v>19</v>
      </c>
      <c r="M1513" s="107" t="s">
        <v>3773</v>
      </c>
      <c r="N1513" s="108" t="s">
        <v>19</v>
      </c>
      <c r="O1513" s="104"/>
      <c r="P1513" s="146">
        <v>2014.0</v>
      </c>
      <c r="Q1513" s="113" t="s">
        <v>4192</v>
      </c>
      <c r="R1513" s="111"/>
      <c r="S1513" s="111"/>
      <c r="T1513" s="111"/>
      <c r="U1513" s="111"/>
      <c r="V1513" s="111"/>
      <c r="W1513" s="111"/>
      <c r="X1513" s="111"/>
      <c r="Y1513" s="111"/>
      <c r="Z1513" s="111"/>
      <c r="AA1513" s="111"/>
      <c r="AB1513" s="111"/>
      <c r="AC1513" s="111"/>
      <c r="AD1513" s="111"/>
      <c r="AE1513" s="111"/>
      <c r="AF1513" s="111"/>
    </row>
    <row r="1514">
      <c r="A1514" s="139"/>
      <c r="B1514" s="139"/>
      <c r="C1514" s="139"/>
      <c r="D1514" s="98" t="s">
        <v>3694</v>
      </c>
      <c r="E1514" s="99">
        <v>44020.0</v>
      </c>
      <c r="F1514" s="100" t="s">
        <v>5696</v>
      </c>
      <c r="G1514" s="112" t="s">
        <v>5697</v>
      </c>
      <c r="H1514" s="116" t="s">
        <v>5698</v>
      </c>
      <c r="I1514" s="103"/>
      <c r="J1514" s="104" t="s">
        <v>30</v>
      </c>
      <c r="K1514" s="105" t="s">
        <v>39</v>
      </c>
      <c r="L1514" s="106" t="s">
        <v>19</v>
      </c>
      <c r="M1514" s="107" t="s">
        <v>3773</v>
      </c>
      <c r="N1514" s="107" t="s">
        <v>3773</v>
      </c>
      <c r="O1514" s="104"/>
      <c r="P1514" s="146">
        <v>2015.0</v>
      </c>
      <c r="Q1514" s="113" t="s">
        <v>4192</v>
      </c>
      <c r="R1514" s="111"/>
      <c r="S1514" s="111"/>
      <c r="T1514" s="111"/>
      <c r="U1514" s="111"/>
      <c r="V1514" s="111"/>
      <c r="W1514" s="111"/>
      <c r="X1514" s="111"/>
      <c r="Y1514" s="111"/>
      <c r="Z1514" s="111"/>
      <c r="AA1514" s="111"/>
      <c r="AB1514" s="111"/>
      <c r="AC1514" s="111"/>
      <c r="AD1514" s="111"/>
      <c r="AE1514" s="111"/>
      <c r="AF1514" s="111"/>
    </row>
    <row r="1515">
      <c r="A1515" s="139"/>
      <c r="B1515" s="139"/>
      <c r="C1515" s="139"/>
      <c r="D1515" s="98" t="s">
        <v>3694</v>
      </c>
      <c r="E1515" s="99">
        <v>44020.0</v>
      </c>
      <c r="F1515" s="100" t="s">
        <v>5699</v>
      </c>
      <c r="G1515" s="112" t="s">
        <v>5700</v>
      </c>
      <c r="H1515" s="116" t="s">
        <v>5701</v>
      </c>
      <c r="I1515" s="103"/>
      <c r="J1515" s="104" t="s">
        <v>30</v>
      </c>
      <c r="K1515" s="105" t="s">
        <v>1230</v>
      </c>
      <c r="L1515" s="106" t="s">
        <v>19</v>
      </c>
      <c r="M1515" s="107" t="s">
        <v>3773</v>
      </c>
      <c r="N1515" s="107" t="s">
        <v>3773</v>
      </c>
      <c r="O1515" s="104"/>
      <c r="P1515" s="146">
        <v>2016.0</v>
      </c>
      <c r="Q1515" s="113" t="s">
        <v>4192</v>
      </c>
      <c r="R1515" s="111"/>
      <c r="S1515" s="111"/>
      <c r="T1515" s="111"/>
      <c r="U1515" s="111"/>
      <c r="V1515" s="111"/>
      <c r="W1515" s="111"/>
      <c r="X1515" s="111"/>
      <c r="Y1515" s="111"/>
      <c r="Z1515" s="111"/>
      <c r="AA1515" s="111"/>
      <c r="AB1515" s="111"/>
      <c r="AC1515" s="111"/>
      <c r="AD1515" s="111"/>
      <c r="AE1515" s="111"/>
      <c r="AF1515" s="111"/>
    </row>
    <row r="1516">
      <c r="A1516" s="139"/>
      <c r="B1516" s="139"/>
      <c r="C1516" s="139"/>
      <c r="D1516" s="98" t="s">
        <v>3694</v>
      </c>
      <c r="E1516" s="99">
        <v>44020.0</v>
      </c>
      <c r="F1516" s="100" t="s">
        <v>5702</v>
      </c>
      <c r="G1516" s="115" t="s">
        <v>5703</v>
      </c>
      <c r="H1516" s="116" t="s">
        <v>5704</v>
      </c>
      <c r="I1516" s="103"/>
      <c r="J1516" s="104" t="s">
        <v>4023</v>
      </c>
      <c r="K1516" s="105" t="s">
        <v>1828</v>
      </c>
      <c r="L1516" s="106" t="s">
        <v>19</v>
      </c>
      <c r="M1516" s="104" t="s">
        <v>4023</v>
      </c>
      <c r="N1516" s="104" t="s">
        <v>4023</v>
      </c>
      <c r="O1516" s="104"/>
      <c r="P1516" s="146">
        <v>2009.0</v>
      </c>
      <c r="Q1516" s="113" t="s">
        <v>4192</v>
      </c>
      <c r="R1516" s="111"/>
      <c r="S1516" s="111"/>
      <c r="T1516" s="111"/>
      <c r="U1516" s="111"/>
      <c r="V1516" s="111"/>
      <c r="W1516" s="111"/>
      <c r="X1516" s="111"/>
      <c r="Y1516" s="111"/>
      <c r="Z1516" s="111"/>
      <c r="AA1516" s="111"/>
      <c r="AB1516" s="111"/>
      <c r="AC1516" s="111"/>
      <c r="AD1516" s="111"/>
      <c r="AE1516" s="111"/>
      <c r="AF1516" s="111"/>
    </row>
    <row r="1517">
      <c r="A1517" s="139"/>
      <c r="B1517" s="139"/>
      <c r="C1517" s="139"/>
      <c r="D1517" s="98" t="s">
        <v>3694</v>
      </c>
      <c r="E1517" s="99">
        <v>44020.0</v>
      </c>
      <c r="F1517" s="100" t="s">
        <v>5705</v>
      </c>
      <c r="G1517" s="112" t="s">
        <v>5706</v>
      </c>
      <c r="H1517" s="116" t="s">
        <v>5707</v>
      </c>
      <c r="I1517" s="103"/>
      <c r="J1517" s="104" t="s">
        <v>30</v>
      </c>
      <c r="K1517" s="105" t="s">
        <v>1828</v>
      </c>
      <c r="L1517" s="106" t="s">
        <v>19</v>
      </c>
      <c r="M1517" s="107" t="s">
        <v>3773</v>
      </c>
      <c r="N1517" s="107" t="s">
        <v>3773</v>
      </c>
      <c r="O1517" s="104"/>
      <c r="P1517" s="146">
        <v>2014.0</v>
      </c>
      <c r="Q1517" s="113" t="s">
        <v>4192</v>
      </c>
      <c r="R1517" s="111"/>
      <c r="S1517" s="111"/>
      <c r="T1517" s="111"/>
      <c r="U1517" s="111"/>
      <c r="V1517" s="111"/>
      <c r="W1517" s="111"/>
      <c r="X1517" s="111"/>
      <c r="Y1517" s="111"/>
      <c r="Z1517" s="111"/>
      <c r="AA1517" s="111"/>
      <c r="AB1517" s="111"/>
      <c r="AC1517" s="111"/>
      <c r="AD1517" s="111"/>
      <c r="AE1517" s="111"/>
      <c r="AF1517" s="111"/>
    </row>
    <row r="1518">
      <c r="A1518" s="139"/>
      <c r="B1518" s="139"/>
      <c r="C1518" s="139"/>
      <c r="D1518" s="98" t="s">
        <v>3694</v>
      </c>
      <c r="E1518" s="99">
        <v>44020.0</v>
      </c>
      <c r="F1518" s="100" t="s">
        <v>5708</v>
      </c>
      <c r="G1518" s="112" t="s">
        <v>5709</v>
      </c>
      <c r="H1518" s="116" t="s">
        <v>5710</v>
      </c>
      <c r="I1518" s="103"/>
      <c r="J1518" s="104" t="s">
        <v>254</v>
      </c>
      <c r="K1518" s="105" t="s">
        <v>497</v>
      </c>
      <c r="L1518" s="106" t="s">
        <v>19</v>
      </c>
      <c r="M1518" s="107" t="s">
        <v>254</v>
      </c>
      <c r="N1518" s="107" t="s">
        <v>254</v>
      </c>
      <c r="O1518" s="104"/>
      <c r="P1518" s="146">
        <v>2018.0</v>
      </c>
      <c r="Q1518" s="113" t="s">
        <v>4192</v>
      </c>
      <c r="R1518" s="111"/>
      <c r="S1518" s="111"/>
      <c r="T1518" s="111"/>
      <c r="U1518" s="111"/>
      <c r="V1518" s="111"/>
      <c r="W1518" s="111"/>
      <c r="X1518" s="111"/>
      <c r="Y1518" s="111"/>
      <c r="Z1518" s="111"/>
      <c r="AA1518" s="111"/>
      <c r="AB1518" s="111"/>
      <c r="AC1518" s="111"/>
      <c r="AD1518" s="111"/>
      <c r="AE1518" s="111"/>
      <c r="AF1518" s="111"/>
    </row>
    <row r="1519">
      <c r="A1519" s="139"/>
      <c r="B1519" s="139"/>
      <c r="C1519" s="139"/>
      <c r="D1519" s="98" t="s">
        <v>3694</v>
      </c>
      <c r="E1519" s="99">
        <v>44020.0</v>
      </c>
      <c r="F1519" s="100" t="s">
        <v>5043</v>
      </c>
      <c r="G1519" s="112" t="s">
        <v>5711</v>
      </c>
      <c r="H1519" s="116" t="s">
        <v>5045</v>
      </c>
      <c r="I1519" s="103"/>
      <c r="J1519" s="104" t="s">
        <v>5712</v>
      </c>
      <c r="K1519" s="105" t="s">
        <v>5047</v>
      </c>
      <c r="L1519" s="106" t="s">
        <v>19</v>
      </c>
      <c r="M1519" s="107" t="s">
        <v>5712</v>
      </c>
      <c r="N1519" s="108" t="s">
        <v>19</v>
      </c>
      <c r="O1519" s="104"/>
      <c r="P1519" s="146">
        <v>2018.0</v>
      </c>
      <c r="Q1519" s="113" t="s">
        <v>4192</v>
      </c>
      <c r="R1519" s="111"/>
      <c r="S1519" s="111"/>
      <c r="T1519" s="111"/>
      <c r="U1519" s="111"/>
      <c r="V1519" s="111"/>
      <c r="W1519" s="111"/>
      <c r="X1519" s="111"/>
      <c r="Y1519" s="111"/>
      <c r="Z1519" s="111"/>
      <c r="AA1519" s="111"/>
      <c r="AB1519" s="111"/>
      <c r="AC1519" s="111"/>
      <c r="AD1519" s="111"/>
      <c r="AE1519" s="111"/>
      <c r="AF1519" s="111"/>
    </row>
    <row r="1520">
      <c r="A1520" s="139"/>
      <c r="B1520" s="139"/>
      <c r="C1520" s="139"/>
      <c r="D1520" s="98" t="s">
        <v>3694</v>
      </c>
      <c r="E1520" s="99">
        <v>44020.0</v>
      </c>
      <c r="F1520" s="100" t="s">
        <v>5713</v>
      </c>
      <c r="G1520" s="112" t="s">
        <v>5714</v>
      </c>
      <c r="H1520" s="116" t="s">
        <v>5715</v>
      </c>
      <c r="I1520" s="103"/>
      <c r="J1520" s="104" t="s">
        <v>352</v>
      </c>
      <c r="K1520" s="105" t="s">
        <v>5716</v>
      </c>
      <c r="L1520" s="106" t="s">
        <v>19</v>
      </c>
      <c r="M1520" s="104" t="s">
        <v>352</v>
      </c>
      <c r="N1520" s="108" t="s">
        <v>19</v>
      </c>
      <c r="O1520" s="104"/>
      <c r="P1520" s="146">
        <v>2019.0</v>
      </c>
      <c r="Q1520" s="113" t="s">
        <v>4192</v>
      </c>
      <c r="R1520" s="111"/>
      <c r="S1520" s="111"/>
      <c r="T1520" s="111"/>
      <c r="U1520" s="111"/>
      <c r="V1520" s="111"/>
      <c r="W1520" s="111"/>
      <c r="X1520" s="111"/>
      <c r="Y1520" s="111"/>
      <c r="Z1520" s="111"/>
      <c r="AA1520" s="111"/>
      <c r="AB1520" s="111"/>
      <c r="AC1520" s="111"/>
      <c r="AD1520" s="111"/>
      <c r="AE1520" s="111"/>
      <c r="AF1520" s="111"/>
    </row>
    <row r="1521">
      <c r="A1521" s="139"/>
      <c r="B1521" s="139"/>
      <c r="C1521" s="139"/>
      <c r="D1521" s="98" t="s">
        <v>3694</v>
      </c>
      <c r="E1521" s="99">
        <v>44020.0</v>
      </c>
      <c r="F1521" s="100" t="s">
        <v>5717</v>
      </c>
      <c r="G1521" s="112" t="s">
        <v>5718</v>
      </c>
      <c r="H1521" s="116" t="s">
        <v>5719</v>
      </c>
      <c r="I1521" s="103"/>
      <c r="J1521" s="104" t="s">
        <v>5720</v>
      </c>
      <c r="K1521" s="105" t="s">
        <v>1828</v>
      </c>
      <c r="L1521" s="104" t="s">
        <v>19</v>
      </c>
      <c r="M1521" s="104" t="s">
        <v>5720</v>
      </c>
      <c r="N1521" s="104" t="s">
        <v>5720</v>
      </c>
      <c r="O1521" s="104"/>
      <c r="P1521" s="146">
        <v>2017.0</v>
      </c>
      <c r="Q1521" s="113" t="s">
        <v>4192</v>
      </c>
      <c r="R1521" s="111"/>
      <c r="S1521" s="111"/>
      <c r="T1521" s="111"/>
      <c r="U1521" s="111"/>
      <c r="V1521" s="111"/>
      <c r="W1521" s="111"/>
      <c r="X1521" s="111"/>
      <c r="Y1521" s="111"/>
      <c r="Z1521" s="111"/>
      <c r="AA1521" s="111"/>
      <c r="AB1521" s="111"/>
      <c r="AC1521" s="111"/>
      <c r="AD1521" s="111"/>
      <c r="AE1521" s="111"/>
      <c r="AF1521" s="111"/>
    </row>
    <row r="1522">
      <c r="A1522" s="139"/>
      <c r="B1522" s="139"/>
      <c r="C1522" s="139"/>
      <c r="D1522" s="98" t="s">
        <v>3694</v>
      </c>
      <c r="E1522" s="99">
        <v>44020.0</v>
      </c>
      <c r="F1522" s="100" t="s">
        <v>5721</v>
      </c>
      <c r="G1522" s="112" t="s">
        <v>5722</v>
      </c>
      <c r="H1522" s="116" t="s">
        <v>5723</v>
      </c>
      <c r="I1522" s="103"/>
      <c r="J1522" s="104" t="s">
        <v>482</v>
      </c>
      <c r="K1522" s="105" t="s">
        <v>5724</v>
      </c>
      <c r="L1522" s="106" t="s">
        <v>19</v>
      </c>
      <c r="M1522" s="104" t="s">
        <v>482</v>
      </c>
      <c r="N1522" s="104" t="s">
        <v>482</v>
      </c>
      <c r="O1522" s="104"/>
      <c r="P1522" s="146">
        <v>2010.0</v>
      </c>
      <c r="Q1522" s="113" t="s">
        <v>4192</v>
      </c>
      <c r="R1522" s="111"/>
      <c r="S1522" s="111"/>
      <c r="T1522" s="111"/>
      <c r="U1522" s="111"/>
      <c r="V1522" s="111"/>
      <c r="W1522" s="111"/>
      <c r="X1522" s="111"/>
      <c r="Y1522" s="111"/>
      <c r="Z1522" s="111"/>
      <c r="AA1522" s="111"/>
      <c r="AB1522" s="111"/>
      <c r="AC1522" s="111"/>
      <c r="AD1522" s="111"/>
      <c r="AE1522" s="111"/>
      <c r="AF1522" s="111"/>
    </row>
    <row r="1523">
      <c r="A1523" s="139"/>
      <c r="B1523" s="139"/>
      <c r="C1523" s="139"/>
      <c r="D1523" s="98" t="s">
        <v>3694</v>
      </c>
      <c r="E1523" s="99">
        <v>44020.0</v>
      </c>
      <c r="F1523" s="100" t="s">
        <v>5725</v>
      </c>
      <c r="G1523" s="112" t="s">
        <v>5726</v>
      </c>
      <c r="H1523" s="116" t="s">
        <v>5727</v>
      </c>
      <c r="I1523" s="103"/>
      <c r="J1523" s="104" t="s">
        <v>482</v>
      </c>
      <c r="K1523" s="105" t="s">
        <v>5728</v>
      </c>
      <c r="L1523" s="106" t="s">
        <v>19</v>
      </c>
      <c r="M1523" s="104" t="s">
        <v>482</v>
      </c>
      <c r="N1523" s="108" t="s">
        <v>19</v>
      </c>
      <c r="O1523" s="104"/>
      <c r="P1523" s="104">
        <v>2015.0</v>
      </c>
      <c r="Q1523" s="113" t="s">
        <v>4192</v>
      </c>
      <c r="R1523" s="111"/>
      <c r="S1523" s="111"/>
      <c r="T1523" s="111"/>
      <c r="U1523" s="111"/>
      <c r="V1523" s="111"/>
      <c r="W1523" s="111"/>
      <c r="X1523" s="111"/>
      <c r="Y1523" s="111"/>
      <c r="Z1523" s="111"/>
      <c r="AA1523" s="111"/>
      <c r="AB1523" s="111"/>
      <c r="AC1523" s="111"/>
      <c r="AD1523" s="111"/>
      <c r="AE1523" s="111"/>
      <c r="AF1523" s="111"/>
    </row>
    <row r="1524">
      <c r="A1524" s="139"/>
      <c r="B1524" s="139"/>
      <c r="C1524" s="139"/>
      <c r="D1524" s="98" t="s">
        <v>3694</v>
      </c>
      <c r="E1524" s="99">
        <v>44020.0</v>
      </c>
      <c r="F1524" s="100" t="s">
        <v>5729</v>
      </c>
      <c r="G1524" s="112" t="s">
        <v>5730</v>
      </c>
      <c r="H1524" s="116" t="s">
        <v>5731</v>
      </c>
      <c r="I1524" s="103"/>
      <c r="J1524" s="104" t="s">
        <v>482</v>
      </c>
      <c r="K1524" s="105" t="s">
        <v>297</v>
      </c>
      <c r="L1524" s="106" t="s">
        <v>19</v>
      </c>
      <c r="M1524" s="104" t="s">
        <v>482</v>
      </c>
      <c r="N1524" s="104" t="s">
        <v>482</v>
      </c>
      <c r="O1524" s="104"/>
      <c r="P1524" s="104">
        <v>2014.0</v>
      </c>
      <c r="Q1524" s="113" t="s">
        <v>4192</v>
      </c>
      <c r="R1524" s="111"/>
      <c r="S1524" s="111"/>
      <c r="T1524" s="111"/>
      <c r="U1524" s="111"/>
      <c r="V1524" s="111"/>
      <c r="W1524" s="111"/>
      <c r="X1524" s="111"/>
      <c r="Y1524" s="111"/>
      <c r="Z1524" s="111"/>
      <c r="AA1524" s="111"/>
      <c r="AB1524" s="111"/>
      <c r="AC1524" s="111"/>
      <c r="AD1524" s="111"/>
      <c r="AE1524" s="111"/>
      <c r="AF1524" s="111"/>
    </row>
    <row r="1525">
      <c r="A1525" s="139"/>
      <c r="B1525" s="139"/>
      <c r="C1525" s="139"/>
      <c r="D1525" s="98" t="s">
        <v>3694</v>
      </c>
      <c r="E1525" s="99">
        <v>44020.0</v>
      </c>
      <c r="F1525" s="100" t="s">
        <v>5732</v>
      </c>
      <c r="G1525" s="112" t="s">
        <v>5733</v>
      </c>
      <c r="H1525" s="116" t="s">
        <v>5734</v>
      </c>
      <c r="I1525" s="103"/>
      <c r="J1525" s="104" t="s">
        <v>482</v>
      </c>
      <c r="K1525" s="105" t="s">
        <v>5735</v>
      </c>
      <c r="L1525" s="106" t="s">
        <v>19</v>
      </c>
      <c r="M1525" s="104" t="s">
        <v>482</v>
      </c>
      <c r="N1525" s="108" t="s">
        <v>19</v>
      </c>
      <c r="O1525" s="104"/>
      <c r="P1525" s="104">
        <v>2012.0</v>
      </c>
      <c r="Q1525" s="113" t="s">
        <v>4192</v>
      </c>
      <c r="R1525" s="111"/>
      <c r="S1525" s="111"/>
      <c r="T1525" s="111"/>
      <c r="U1525" s="111"/>
      <c r="V1525" s="111"/>
      <c r="W1525" s="111"/>
      <c r="X1525" s="111"/>
      <c r="Y1525" s="111"/>
      <c r="Z1525" s="111"/>
      <c r="AA1525" s="111"/>
      <c r="AB1525" s="111"/>
      <c r="AC1525" s="111"/>
      <c r="AD1525" s="111"/>
      <c r="AE1525" s="111"/>
      <c r="AF1525" s="111"/>
    </row>
    <row r="1526">
      <c r="A1526" s="139"/>
      <c r="B1526" s="139"/>
      <c r="C1526" s="139"/>
      <c r="D1526" s="98" t="s">
        <v>3694</v>
      </c>
      <c r="E1526" s="99">
        <v>44020.0</v>
      </c>
      <c r="F1526" s="100" t="s">
        <v>5736</v>
      </c>
      <c r="G1526" s="112" t="s">
        <v>5737</v>
      </c>
      <c r="H1526" s="116" t="s">
        <v>5738</v>
      </c>
      <c r="I1526" s="103"/>
      <c r="J1526" s="104" t="s">
        <v>482</v>
      </c>
      <c r="K1526" s="105" t="s">
        <v>497</v>
      </c>
      <c r="L1526" s="106" t="s">
        <v>19</v>
      </c>
      <c r="M1526" s="104" t="s">
        <v>482</v>
      </c>
      <c r="N1526" s="108" t="s">
        <v>19</v>
      </c>
      <c r="O1526" s="104"/>
      <c r="P1526" s="104">
        <v>2014.0</v>
      </c>
      <c r="Q1526" s="113" t="s">
        <v>4192</v>
      </c>
      <c r="R1526" s="111"/>
      <c r="S1526" s="111"/>
      <c r="T1526" s="111"/>
      <c r="U1526" s="111"/>
      <c r="V1526" s="111"/>
      <c r="W1526" s="111"/>
      <c r="X1526" s="111"/>
      <c r="Y1526" s="111"/>
      <c r="Z1526" s="111"/>
      <c r="AA1526" s="111"/>
      <c r="AB1526" s="111"/>
      <c r="AC1526" s="111"/>
      <c r="AD1526" s="111"/>
      <c r="AE1526" s="111"/>
      <c r="AF1526" s="111"/>
    </row>
    <row r="1527">
      <c r="A1527" s="139"/>
      <c r="B1527" s="139"/>
      <c r="C1527" s="139"/>
      <c r="D1527" s="98" t="s">
        <v>3694</v>
      </c>
      <c r="E1527" s="99">
        <v>44020.0</v>
      </c>
      <c r="F1527" s="100" t="s">
        <v>5739</v>
      </c>
      <c r="G1527" s="112" t="s">
        <v>5740</v>
      </c>
      <c r="H1527" s="116" t="s">
        <v>5741</v>
      </c>
      <c r="I1527" s="103"/>
      <c r="J1527" s="104" t="s">
        <v>5742</v>
      </c>
      <c r="K1527" s="105" t="s">
        <v>5735</v>
      </c>
      <c r="L1527" s="106" t="s">
        <v>19</v>
      </c>
      <c r="M1527" s="104" t="s">
        <v>5742</v>
      </c>
      <c r="N1527" s="104" t="s">
        <v>5742</v>
      </c>
      <c r="O1527" s="104"/>
      <c r="P1527" s="104">
        <v>2016.0</v>
      </c>
      <c r="Q1527" s="113" t="s">
        <v>4192</v>
      </c>
      <c r="R1527" s="111"/>
      <c r="S1527" s="111"/>
      <c r="T1527" s="111"/>
      <c r="U1527" s="111"/>
      <c r="V1527" s="111"/>
      <c r="W1527" s="111"/>
      <c r="X1527" s="111"/>
      <c r="Y1527" s="111"/>
      <c r="Z1527" s="111"/>
      <c r="AA1527" s="111"/>
      <c r="AB1527" s="111"/>
      <c r="AC1527" s="111"/>
      <c r="AD1527" s="111"/>
      <c r="AE1527" s="111"/>
      <c r="AF1527" s="111"/>
    </row>
    <row r="1528">
      <c r="A1528" s="139"/>
      <c r="B1528" s="139"/>
      <c r="C1528" s="139"/>
      <c r="D1528" s="98" t="s">
        <v>3694</v>
      </c>
      <c r="E1528" s="99">
        <v>44020.0</v>
      </c>
      <c r="F1528" s="100" t="s">
        <v>5743</v>
      </c>
      <c r="G1528" s="112" t="s">
        <v>5744</v>
      </c>
      <c r="H1528" s="116" t="s">
        <v>5745</v>
      </c>
      <c r="I1528" s="103"/>
      <c r="J1528" s="104" t="s">
        <v>5742</v>
      </c>
      <c r="K1528" s="105" t="s">
        <v>4305</v>
      </c>
      <c r="L1528" s="106" t="s">
        <v>19</v>
      </c>
      <c r="M1528" s="104" t="s">
        <v>5742</v>
      </c>
      <c r="N1528" s="104" t="s">
        <v>5742</v>
      </c>
      <c r="O1528" s="104"/>
      <c r="P1528" s="104">
        <v>2018.0</v>
      </c>
      <c r="Q1528" s="113" t="s">
        <v>4192</v>
      </c>
      <c r="R1528" s="111"/>
      <c r="S1528" s="111"/>
      <c r="T1528" s="111"/>
      <c r="U1528" s="111"/>
      <c r="V1528" s="111"/>
      <c r="W1528" s="111"/>
      <c r="X1528" s="111"/>
      <c r="Y1528" s="111"/>
      <c r="Z1528" s="111"/>
      <c r="AA1528" s="111"/>
      <c r="AB1528" s="111"/>
      <c r="AC1528" s="111"/>
      <c r="AD1528" s="111"/>
      <c r="AE1528" s="111"/>
      <c r="AF1528" s="111"/>
    </row>
    <row r="1529">
      <c r="A1529" s="139"/>
      <c r="B1529" s="139"/>
      <c r="C1529" s="139"/>
      <c r="D1529" s="98" t="s">
        <v>3694</v>
      </c>
      <c r="E1529" s="99">
        <v>44020.0</v>
      </c>
      <c r="F1529" s="100" t="s">
        <v>5746</v>
      </c>
      <c r="G1529" s="112" t="s">
        <v>5747</v>
      </c>
      <c r="H1529" s="116" t="s">
        <v>5748</v>
      </c>
      <c r="I1529" s="103"/>
      <c r="J1529" s="104" t="s">
        <v>5742</v>
      </c>
      <c r="K1529" s="105" t="s">
        <v>181</v>
      </c>
      <c r="L1529" s="106" t="s">
        <v>19</v>
      </c>
      <c r="M1529" s="104" t="s">
        <v>5742</v>
      </c>
      <c r="N1529" s="104" t="s">
        <v>5742</v>
      </c>
      <c r="O1529" s="104"/>
      <c r="P1529" s="104">
        <v>2017.0</v>
      </c>
      <c r="Q1529" s="113" t="s">
        <v>4192</v>
      </c>
      <c r="R1529" s="111"/>
      <c r="S1529" s="111"/>
      <c r="T1529" s="111"/>
      <c r="U1529" s="111"/>
      <c r="V1529" s="111"/>
      <c r="W1529" s="111"/>
      <c r="X1529" s="111"/>
      <c r="Y1529" s="111"/>
      <c r="Z1529" s="111"/>
      <c r="AA1529" s="111"/>
      <c r="AB1529" s="111"/>
      <c r="AC1529" s="111"/>
      <c r="AD1529" s="111"/>
      <c r="AE1529" s="111"/>
      <c r="AF1529" s="111"/>
    </row>
    <row r="1530">
      <c r="A1530" s="139"/>
      <c r="B1530" s="139"/>
      <c r="C1530" s="139"/>
      <c r="D1530" s="98" t="s">
        <v>3694</v>
      </c>
      <c r="E1530" s="99">
        <v>44020.0</v>
      </c>
      <c r="F1530" s="100" t="s">
        <v>5749</v>
      </c>
      <c r="G1530" s="112" t="s">
        <v>5750</v>
      </c>
      <c r="H1530" s="116" t="s">
        <v>5751</v>
      </c>
      <c r="I1530" s="103"/>
      <c r="J1530" s="104" t="s">
        <v>5742</v>
      </c>
      <c r="K1530" s="105" t="s">
        <v>4647</v>
      </c>
      <c r="L1530" s="106" t="s">
        <v>19</v>
      </c>
      <c r="M1530" s="104" t="s">
        <v>5742</v>
      </c>
      <c r="N1530" s="104" t="s">
        <v>5742</v>
      </c>
      <c r="O1530" s="104"/>
      <c r="P1530" s="104">
        <v>2016.0</v>
      </c>
      <c r="Q1530" s="113" t="s">
        <v>4192</v>
      </c>
      <c r="R1530" s="111"/>
      <c r="S1530" s="111"/>
      <c r="T1530" s="111"/>
      <c r="U1530" s="111"/>
      <c r="V1530" s="111"/>
      <c r="W1530" s="111"/>
      <c r="X1530" s="111"/>
      <c r="Y1530" s="111"/>
      <c r="Z1530" s="111"/>
      <c r="AA1530" s="111"/>
      <c r="AB1530" s="111"/>
      <c r="AC1530" s="111"/>
      <c r="AD1530" s="111"/>
      <c r="AE1530" s="111"/>
      <c r="AF1530" s="111"/>
    </row>
    <row r="1531">
      <c r="A1531" s="139"/>
      <c r="B1531" s="139"/>
      <c r="C1531" s="139"/>
      <c r="D1531" s="98" t="s">
        <v>3694</v>
      </c>
      <c r="E1531" s="99">
        <v>44020.0</v>
      </c>
      <c r="F1531" s="100" t="s">
        <v>5752</v>
      </c>
      <c r="G1531" s="112" t="s">
        <v>5753</v>
      </c>
      <c r="H1531" s="116" t="s">
        <v>5754</v>
      </c>
      <c r="I1531" s="103"/>
      <c r="J1531" s="104" t="s">
        <v>5742</v>
      </c>
      <c r="K1531" s="105" t="s">
        <v>4207</v>
      </c>
      <c r="L1531" s="106" t="s">
        <v>19</v>
      </c>
      <c r="M1531" s="104" t="s">
        <v>5742</v>
      </c>
      <c r="N1531" s="108" t="s">
        <v>19</v>
      </c>
      <c r="O1531" s="104"/>
      <c r="P1531" s="104">
        <v>2016.0</v>
      </c>
      <c r="Q1531" s="113" t="s">
        <v>4192</v>
      </c>
      <c r="R1531" s="111"/>
      <c r="S1531" s="111"/>
      <c r="T1531" s="111"/>
      <c r="U1531" s="111"/>
      <c r="V1531" s="111"/>
      <c r="W1531" s="111"/>
      <c r="X1531" s="111"/>
      <c r="Y1531" s="111"/>
      <c r="Z1531" s="111"/>
      <c r="AA1531" s="111"/>
      <c r="AB1531" s="111"/>
      <c r="AC1531" s="111"/>
      <c r="AD1531" s="111"/>
      <c r="AE1531" s="111"/>
      <c r="AF1531" s="111"/>
    </row>
    <row r="1532">
      <c r="A1532" s="139"/>
      <c r="B1532" s="139"/>
      <c r="C1532" s="139"/>
      <c r="D1532" s="98" t="s">
        <v>3694</v>
      </c>
      <c r="E1532" s="99">
        <v>44020.0</v>
      </c>
      <c r="F1532" s="100" t="s">
        <v>5755</v>
      </c>
      <c r="G1532" s="112" t="s">
        <v>5756</v>
      </c>
      <c r="H1532" s="116" t="s">
        <v>5757</v>
      </c>
      <c r="I1532" s="103"/>
      <c r="J1532" s="104" t="s">
        <v>1084</v>
      </c>
      <c r="K1532" s="105" t="s">
        <v>5758</v>
      </c>
      <c r="L1532" s="106" t="s">
        <v>19</v>
      </c>
      <c r="M1532" s="104" t="s">
        <v>1084</v>
      </c>
      <c r="N1532" s="104" t="s">
        <v>1084</v>
      </c>
      <c r="O1532" s="104"/>
      <c r="P1532" s="104">
        <v>2017.0</v>
      </c>
      <c r="Q1532" s="113" t="s">
        <v>4192</v>
      </c>
      <c r="R1532" s="111"/>
      <c r="S1532" s="111"/>
      <c r="T1532" s="111"/>
      <c r="U1532" s="111"/>
      <c r="V1532" s="111"/>
      <c r="W1532" s="111"/>
      <c r="X1532" s="111"/>
      <c r="Y1532" s="111"/>
      <c r="Z1532" s="111"/>
      <c r="AA1532" s="111"/>
      <c r="AB1532" s="111"/>
      <c r="AC1532" s="111"/>
      <c r="AD1532" s="111"/>
      <c r="AE1532" s="111"/>
      <c r="AF1532" s="111"/>
    </row>
    <row r="1533">
      <c r="A1533" s="139"/>
      <c r="B1533" s="139"/>
      <c r="C1533" s="139"/>
      <c r="D1533" s="98" t="s">
        <v>3694</v>
      </c>
      <c r="E1533" s="99">
        <v>44020.0</v>
      </c>
      <c r="F1533" s="100" t="s">
        <v>5759</v>
      </c>
      <c r="G1533" s="115" t="s">
        <v>5760</v>
      </c>
      <c r="H1533" s="116" t="s">
        <v>5761</v>
      </c>
      <c r="I1533" s="103"/>
      <c r="J1533" s="104" t="s">
        <v>1084</v>
      </c>
      <c r="K1533" s="105" t="s">
        <v>5762</v>
      </c>
      <c r="L1533" s="106" t="s">
        <v>19</v>
      </c>
      <c r="M1533" s="104" t="s">
        <v>1084</v>
      </c>
      <c r="N1533" s="116" t="s">
        <v>19</v>
      </c>
      <c r="O1533" s="104"/>
      <c r="P1533" s="104">
        <v>2018.0</v>
      </c>
      <c r="Q1533" s="113" t="s">
        <v>4192</v>
      </c>
      <c r="R1533" s="111"/>
      <c r="S1533" s="111"/>
      <c r="T1533" s="111"/>
      <c r="U1533" s="111"/>
      <c r="V1533" s="111"/>
      <c r="W1533" s="111"/>
      <c r="X1533" s="111"/>
      <c r="Y1533" s="111"/>
      <c r="Z1533" s="111"/>
      <c r="AA1533" s="111"/>
      <c r="AB1533" s="111"/>
      <c r="AC1533" s="111"/>
      <c r="AD1533" s="111"/>
      <c r="AE1533" s="111"/>
      <c r="AF1533" s="111"/>
    </row>
    <row r="1534">
      <c r="A1534" s="139"/>
      <c r="B1534" s="139"/>
      <c r="C1534" s="139"/>
      <c r="D1534" s="98" t="s">
        <v>3694</v>
      </c>
      <c r="E1534" s="99">
        <v>44021.0</v>
      </c>
      <c r="F1534" s="100" t="s">
        <v>5763</v>
      </c>
      <c r="G1534" s="112" t="s">
        <v>5764</v>
      </c>
      <c r="H1534" s="116" t="s">
        <v>5765</v>
      </c>
      <c r="I1534" s="103"/>
      <c r="J1534" s="104" t="s">
        <v>1084</v>
      </c>
      <c r="K1534" s="105" t="s">
        <v>4606</v>
      </c>
      <c r="L1534" s="106" t="s">
        <v>19</v>
      </c>
      <c r="M1534" s="104" t="s">
        <v>1084</v>
      </c>
      <c r="N1534" s="108" t="s">
        <v>19</v>
      </c>
      <c r="O1534" s="104"/>
      <c r="P1534" s="104">
        <v>2018.0</v>
      </c>
      <c r="Q1534" s="113" t="s">
        <v>4192</v>
      </c>
      <c r="R1534" s="111"/>
      <c r="S1534" s="111"/>
      <c r="T1534" s="111"/>
      <c r="U1534" s="111"/>
      <c r="V1534" s="111"/>
      <c r="W1534" s="111"/>
      <c r="X1534" s="111"/>
      <c r="Y1534" s="111"/>
      <c r="Z1534" s="111"/>
      <c r="AA1534" s="111"/>
      <c r="AB1534" s="111"/>
      <c r="AC1534" s="111"/>
      <c r="AD1534" s="111"/>
      <c r="AE1534" s="111"/>
      <c r="AF1534" s="111"/>
    </row>
    <row r="1535">
      <c r="A1535" s="139"/>
      <c r="B1535" s="139"/>
      <c r="C1535" s="139"/>
      <c r="D1535" s="98" t="s">
        <v>3694</v>
      </c>
      <c r="E1535" s="99">
        <v>44021.0</v>
      </c>
      <c r="F1535" s="100" t="s">
        <v>5766</v>
      </c>
      <c r="G1535" s="112" t="s">
        <v>5767</v>
      </c>
      <c r="H1535" s="116" t="s">
        <v>5768</v>
      </c>
      <c r="I1535" s="103"/>
      <c r="J1535" s="104" t="s">
        <v>1084</v>
      </c>
      <c r="K1535" s="105" t="s">
        <v>4201</v>
      </c>
      <c r="L1535" s="147" t="s">
        <v>19</v>
      </c>
      <c r="M1535" s="104" t="s">
        <v>1084</v>
      </c>
      <c r="N1535" s="108" t="s">
        <v>19</v>
      </c>
      <c r="O1535" s="104"/>
      <c r="P1535" s="104">
        <v>2016.0</v>
      </c>
      <c r="Q1535" s="113" t="s">
        <v>4192</v>
      </c>
      <c r="R1535" s="111"/>
      <c r="S1535" s="111"/>
      <c r="T1535" s="111"/>
      <c r="U1535" s="111"/>
      <c r="V1535" s="111"/>
      <c r="W1535" s="111"/>
      <c r="X1535" s="111"/>
      <c r="Y1535" s="111"/>
      <c r="Z1535" s="111"/>
      <c r="AA1535" s="111"/>
      <c r="AB1535" s="111"/>
      <c r="AC1535" s="111"/>
      <c r="AD1535" s="111"/>
      <c r="AE1535" s="111"/>
      <c r="AF1535" s="111"/>
    </row>
    <row r="1536">
      <c r="A1536" s="139"/>
      <c r="B1536" s="139"/>
      <c r="C1536" s="139"/>
      <c r="D1536" s="98" t="s">
        <v>3694</v>
      </c>
      <c r="E1536" s="99">
        <v>44021.0</v>
      </c>
      <c r="F1536" s="100" t="s">
        <v>5769</v>
      </c>
      <c r="G1536" s="112" t="s">
        <v>5770</v>
      </c>
      <c r="H1536" s="116" t="s">
        <v>5771</v>
      </c>
      <c r="I1536" s="103"/>
      <c r="J1536" s="104" t="s">
        <v>1084</v>
      </c>
      <c r="K1536" s="105" t="s">
        <v>930</v>
      </c>
      <c r="L1536" s="106" t="s">
        <v>19</v>
      </c>
      <c r="M1536" s="104" t="s">
        <v>1084</v>
      </c>
      <c r="N1536" s="108" t="s">
        <v>19</v>
      </c>
      <c r="O1536" s="104"/>
      <c r="P1536" s="104">
        <v>2016.0</v>
      </c>
      <c r="Q1536" s="113" t="s">
        <v>4192</v>
      </c>
      <c r="R1536" s="111"/>
      <c r="S1536" s="111"/>
      <c r="T1536" s="111"/>
      <c r="U1536" s="111"/>
      <c r="V1536" s="111"/>
      <c r="W1536" s="111"/>
      <c r="X1536" s="111"/>
      <c r="Y1536" s="111"/>
      <c r="Z1536" s="111"/>
      <c r="AA1536" s="111"/>
      <c r="AB1536" s="111"/>
      <c r="AC1536" s="111"/>
      <c r="AD1536" s="111"/>
      <c r="AE1536" s="111"/>
      <c r="AF1536" s="111"/>
    </row>
    <row r="1537">
      <c r="A1537" s="139"/>
      <c r="B1537" s="139"/>
      <c r="C1537" s="139"/>
      <c r="D1537" s="98" t="s">
        <v>3694</v>
      </c>
      <c r="E1537" s="99">
        <v>44021.0</v>
      </c>
      <c r="F1537" s="100" t="s">
        <v>5772</v>
      </c>
      <c r="G1537" s="112" t="s">
        <v>5773</v>
      </c>
      <c r="H1537" s="116" t="s">
        <v>5774</v>
      </c>
      <c r="I1537" s="103"/>
      <c r="J1537" s="104" t="s">
        <v>1084</v>
      </c>
      <c r="K1537" s="105" t="s">
        <v>4680</v>
      </c>
      <c r="L1537" s="106" t="s">
        <v>19</v>
      </c>
      <c r="M1537" s="104" t="s">
        <v>1084</v>
      </c>
      <c r="N1537" s="108" t="s">
        <v>19</v>
      </c>
      <c r="O1537" s="104"/>
      <c r="P1537" s="104">
        <v>2011.0</v>
      </c>
      <c r="Q1537" s="113" t="s">
        <v>4192</v>
      </c>
      <c r="R1537" s="111"/>
      <c r="S1537" s="111"/>
      <c r="T1537" s="111"/>
      <c r="U1537" s="111"/>
      <c r="V1537" s="111"/>
      <c r="W1537" s="111"/>
      <c r="X1537" s="111"/>
      <c r="Y1537" s="111"/>
      <c r="Z1537" s="111"/>
      <c r="AA1537" s="111"/>
      <c r="AB1537" s="111"/>
      <c r="AC1537" s="111"/>
      <c r="AD1537" s="111"/>
      <c r="AE1537" s="111"/>
      <c r="AF1537" s="111"/>
    </row>
    <row r="1538">
      <c r="A1538" s="139"/>
      <c r="B1538" s="139"/>
      <c r="C1538" s="139"/>
      <c r="D1538" s="98" t="s">
        <v>3694</v>
      </c>
      <c r="E1538" s="99">
        <v>44021.0</v>
      </c>
      <c r="F1538" s="100" t="s">
        <v>5775</v>
      </c>
      <c r="G1538" s="112" t="s">
        <v>5776</v>
      </c>
      <c r="H1538" s="116" t="s">
        <v>5777</v>
      </c>
      <c r="I1538" s="103"/>
      <c r="J1538" s="104" t="s">
        <v>1084</v>
      </c>
      <c r="K1538" s="105" t="s">
        <v>297</v>
      </c>
      <c r="L1538" s="106" t="s">
        <v>19</v>
      </c>
      <c r="M1538" s="104" t="s">
        <v>1084</v>
      </c>
      <c r="N1538" s="104" t="s">
        <v>1084</v>
      </c>
      <c r="O1538" s="104"/>
      <c r="P1538" s="104">
        <v>2015.0</v>
      </c>
      <c r="Q1538" s="113" t="s">
        <v>4192</v>
      </c>
      <c r="R1538" s="111"/>
      <c r="S1538" s="111"/>
      <c r="T1538" s="111"/>
      <c r="U1538" s="111"/>
      <c r="V1538" s="111"/>
      <c r="W1538" s="111"/>
      <c r="X1538" s="111"/>
      <c r="Y1538" s="111"/>
      <c r="Z1538" s="111"/>
      <c r="AA1538" s="111"/>
      <c r="AB1538" s="111"/>
      <c r="AC1538" s="111"/>
      <c r="AD1538" s="111"/>
      <c r="AE1538" s="111"/>
      <c r="AF1538" s="111"/>
    </row>
    <row r="1539">
      <c r="A1539" s="139"/>
      <c r="B1539" s="139"/>
      <c r="C1539" s="139"/>
      <c r="D1539" s="98" t="s">
        <v>3694</v>
      </c>
      <c r="E1539" s="99">
        <v>44021.0</v>
      </c>
      <c r="F1539" s="100" t="s">
        <v>5778</v>
      </c>
      <c r="G1539" s="112" t="s">
        <v>5779</v>
      </c>
      <c r="H1539" s="116" t="s">
        <v>5780</v>
      </c>
      <c r="I1539" s="103"/>
      <c r="J1539" s="104" t="s">
        <v>1084</v>
      </c>
      <c r="K1539" s="105" t="s">
        <v>4364</v>
      </c>
      <c r="L1539" s="106" t="s">
        <v>19</v>
      </c>
      <c r="M1539" s="104" t="s">
        <v>1084</v>
      </c>
      <c r="N1539" s="108" t="s">
        <v>19</v>
      </c>
      <c r="O1539" s="104"/>
      <c r="P1539" s="104">
        <v>2017.0</v>
      </c>
      <c r="Q1539" s="113" t="s">
        <v>4192</v>
      </c>
      <c r="R1539" s="111"/>
      <c r="S1539" s="111"/>
      <c r="T1539" s="111"/>
      <c r="U1539" s="111"/>
      <c r="V1539" s="111"/>
      <c r="W1539" s="111"/>
      <c r="X1539" s="111"/>
      <c r="Y1539" s="111"/>
      <c r="Z1539" s="111"/>
      <c r="AA1539" s="111"/>
      <c r="AB1539" s="111"/>
      <c r="AC1539" s="111"/>
      <c r="AD1539" s="111"/>
      <c r="AE1539" s="111"/>
      <c r="AF1539" s="111"/>
    </row>
    <row r="1540">
      <c r="A1540" s="139"/>
      <c r="B1540" s="139"/>
      <c r="C1540" s="139"/>
      <c r="D1540" s="98" t="s">
        <v>3694</v>
      </c>
      <c r="E1540" s="99">
        <v>44021.0</v>
      </c>
      <c r="F1540" s="100" t="s">
        <v>5781</v>
      </c>
      <c r="G1540" s="112" t="s">
        <v>5782</v>
      </c>
      <c r="H1540" s="116" t="s">
        <v>5783</v>
      </c>
      <c r="I1540" s="103"/>
      <c r="J1540" s="104" t="s">
        <v>1084</v>
      </c>
      <c r="K1540" s="105" t="s">
        <v>4207</v>
      </c>
      <c r="L1540" s="106" t="s">
        <v>19</v>
      </c>
      <c r="M1540" s="104" t="s">
        <v>1084</v>
      </c>
      <c r="N1540" s="108" t="s">
        <v>19</v>
      </c>
      <c r="O1540" s="104"/>
      <c r="P1540" s="104">
        <v>2015.0</v>
      </c>
      <c r="Q1540" s="113" t="s">
        <v>4192</v>
      </c>
      <c r="R1540" s="111"/>
      <c r="S1540" s="111"/>
      <c r="T1540" s="111"/>
      <c r="U1540" s="111"/>
      <c r="V1540" s="111"/>
      <c r="W1540" s="111"/>
      <c r="X1540" s="111"/>
      <c r="Y1540" s="111"/>
      <c r="Z1540" s="111"/>
      <c r="AA1540" s="111"/>
      <c r="AB1540" s="111"/>
      <c r="AC1540" s="111"/>
      <c r="AD1540" s="111"/>
      <c r="AE1540" s="111"/>
      <c r="AF1540" s="111"/>
    </row>
    <row r="1541">
      <c r="A1541" s="139"/>
      <c r="B1541" s="139"/>
      <c r="C1541" s="139"/>
      <c r="D1541" s="98" t="s">
        <v>3694</v>
      </c>
      <c r="E1541" s="99">
        <v>44021.0</v>
      </c>
      <c r="F1541" s="100" t="s">
        <v>2636</v>
      </c>
      <c r="G1541" s="115" t="s">
        <v>5784</v>
      </c>
      <c r="H1541" s="116" t="s">
        <v>5785</v>
      </c>
      <c r="I1541" s="103"/>
      <c r="J1541" s="104" t="s">
        <v>1084</v>
      </c>
      <c r="K1541" s="105" t="s">
        <v>297</v>
      </c>
      <c r="L1541" s="106" t="s">
        <v>19</v>
      </c>
      <c r="M1541" s="104" t="s">
        <v>1084</v>
      </c>
      <c r="N1541" s="104" t="s">
        <v>1084</v>
      </c>
      <c r="O1541" s="104"/>
      <c r="P1541" s="104">
        <v>2016.0</v>
      </c>
      <c r="Q1541" s="113" t="s">
        <v>4192</v>
      </c>
      <c r="R1541" s="111"/>
      <c r="S1541" s="111"/>
      <c r="T1541" s="111"/>
      <c r="U1541" s="111"/>
      <c r="V1541" s="111"/>
      <c r="W1541" s="111"/>
      <c r="X1541" s="111"/>
      <c r="Y1541" s="111"/>
      <c r="Z1541" s="111"/>
      <c r="AA1541" s="111"/>
      <c r="AB1541" s="111"/>
      <c r="AC1541" s="111"/>
      <c r="AD1541" s="111"/>
      <c r="AE1541" s="111"/>
      <c r="AF1541" s="111"/>
    </row>
    <row r="1542">
      <c r="A1542" s="139"/>
      <c r="B1542" s="139"/>
      <c r="C1542" s="139"/>
      <c r="D1542" s="98" t="s">
        <v>3694</v>
      </c>
      <c r="E1542" s="99">
        <v>44021.0</v>
      </c>
      <c r="F1542" s="100" t="s">
        <v>5786</v>
      </c>
      <c r="G1542" s="115" t="s">
        <v>5787</v>
      </c>
      <c r="H1542" s="116" t="s">
        <v>5788</v>
      </c>
      <c r="I1542" s="103"/>
      <c r="J1542" s="104" t="s">
        <v>1084</v>
      </c>
      <c r="K1542" s="105" t="s">
        <v>1828</v>
      </c>
      <c r="L1542" s="106" t="s">
        <v>19</v>
      </c>
      <c r="M1542" s="104" t="s">
        <v>1084</v>
      </c>
      <c r="N1542" s="108" t="s">
        <v>19</v>
      </c>
      <c r="O1542" s="104"/>
      <c r="P1542" s="104">
        <v>2016.0</v>
      </c>
      <c r="Q1542" s="113" t="s">
        <v>4192</v>
      </c>
      <c r="R1542" s="111"/>
      <c r="S1542" s="111"/>
      <c r="T1542" s="111"/>
      <c r="U1542" s="111"/>
      <c r="V1542" s="111"/>
      <c r="W1542" s="111"/>
      <c r="X1542" s="111"/>
      <c r="Y1542" s="111"/>
      <c r="Z1542" s="111"/>
      <c r="AA1542" s="111"/>
      <c r="AB1542" s="111"/>
      <c r="AC1542" s="111"/>
      <c r="AD1542" s="111"/>
      <c r="AE1542" s="111"/>
      <c r="AF1542" s="111"/>
    </row>
    <row r="1543">
      <c r="A1543" s="139"/>
      <c r="B1543" s="139"/>
      <c r="C1543" s="139"/>
      <c r="D1543" s="98" t="s">
        <v>3694</v>
      </c>
      <c r="E1543" s="99">
        <v>44021.0</v>
      </c>
      <c r="F1543" s="100" t="s">
        <v>5789</v>
      </c>
      <c r="G1543" s="112" t="s">
        <v>5790</v>
      </c>
      <c r="H1543" s="116" t="s">
        <v>5791</v>
      </c>
      <c r="I1543" s="103"/>
      <c r="J1543" s="104" t="s">
        <v>1084</v>
      </c>
      <c r="K1543" s="105" t="s">
        <v>4201</v>
      </c>
      <c r="L1543" s="106" t="s">
        <v>19</v>
      </c>
      <c r="M1543" s="104" t="s">
        <v>1084</v>
      </c>
      <c r="N1543" s="104" t="s">
        <v>1084</v>
      </c>
      <c r="O1543" s="104"/>
      <c r="P1543" s="104">
        <v>2015.0</v>
      </c>
      <c r="Q1543" s="113" t="s">
        <v>4192</v>
      </c>
      <c r="R1543" s="111"/>
      <c r="S1543" s="111"/>
      <c r="T1543" s="111"/>
      <c r="U1543" s="111"/>
      <c r="V1543" s="111"/>
      <c r="W1543" s="111"/>
      <c r="X1543" s="111"/>
      <c r="Y1543" s="111"/>
      <c r="Z1543" s="111"/>
      <c r="AA1543" s="111"/>
      <c r="AB1543" s="111"/>
      <c r="AC1543" s="111"/>
      <c r="AD1543" s="111"/>
      <c r="AE1543" s="111"/>
      <c r="AF1543" s="111"/>
    </row>
    <row r="1544">
      <c r="A1544" s="139"/>
      <c r="B1544" s="139"/>
      <c r="C1544" s="139"/>
      <c r="D1544" s="98" t="s">
        <v>3694</v>
      </c>
      <c r="E1544" s="99">
        <v>44021.0</v>
      </c>
      <c r="F1544" s="100" t="s">
        <v>5792</v>
      </c>
      <c r="G1544" s="112" t="s">
        <v>5793</v>
      </c>
      <c r="H1544" s="116" t="s">
        <v>5794</v>
      </c>
      <c r="I1544" s="103"/>
      <c r="J1544" s="104" t="s">
        <v>1084</v>
      </c>
      <c r="K1544" s="105" t="s">
        <v>497</v>
      </c>
      <c r="L1544" s="106" t="s">
        <v>19</v>
      </c>
      <c r="M1544" s="104" t="s">
        <v>1084</v>
      </c>
      <c r="N1544" s="104" t="s">
        <v>1084</v>
      </c>
      <c r="O1544" s="104"/>
      <c r="P1544" s="104">
        <v>2015.0</v>
      </c>
      <c r="Q1544" s="113" t="s">
        <v>4192</v>
      </c>
      <c r="R1544" s="111"/>
      <c r="S1544" s="111"/>
      <c r="T1544" s="111"/>
      <c r="U1544" s="111"/>
      <c r="V1544" s="111"/>
      <c r="W1544" s="111"/>
      <c r="X1544" s="111"/>
      <c r="Y1544" s="111"/>
      <c r="Z1544" s="111"/>
      <c r="AA1544" s="111"/>
      <c r="AB1544" s="111"/>
      <c r="AC1544" s="111"/>
      <c r="AD1544" s="111"/>
      <c r="AE1544" s="111"/>
      <c r="AF1544" s="111"/>
    </row>
    <row r="1545">
      <c r="A1545" s="139"/>
      <c r="B1545" s="139"/>
      <c r="C1545" s="139"/>
      <c r="D1545" s="98" t="s">
        <v>3694</v>
      </c>
      <c r="E1545" s="99">
        <v>44021.0</v>
      </c>
      <c r="F1545" s="100" t="s">
        <v>5795</v>
      </c>
      <c r="G1545" s="112" t="s">
        <v>5796</v>
      </c>
      <c r="H1545" s="116" t="s">
        <v>5797</v>
      </c>
      <c r="I1545" s="103"/>
      <c r="J1545" s="104" t="s">
        <v>1084</v>
      </c>
      <c r="K1545" s="105" t="s">
        <v>1230</v>
      </c>
      <c r="L1545" s="106" t="s">
        <v>19</v>
      </c>
      <c r="M1545" s="104" t="s">
        <v>1084</v>
      </c>
      <c r="N1545" s="108" t="s">
        <v>19</v>
      </c>
      <c r="O1545" s="104"/>
      <c r="P1545" s="104">
        <v>2015.0</v>
      </c>
      <c r="Q1545" s="113" t="s">
        <v>4192</v>
      </c>
      <c r="R1545" s="111"/>
      <c r="S1545" s="111"/>
      <c r="T1545" s="111"/>
      <c r="U1545" s="111"/>
      <c r="V1545" s="111"/>
      <c r="W1545" s="111"/>
      <c r="X1545" s="111"/>
      <c r="Y1545" s="111"/>
      <c r="Z1545" s="111"/>
      <c r="AA1545" s="111"/>
      <c r="AB1545" s="111"/>
      <c r="AC1545" s="111"/>
      <c r="AD1545" s="111"/>
      <c r="AE1545" s="111"/>
      <c r="AF1545" s="111"/>
    </row>
    <row r="1546">
      <c r="A1546" s="139"/>
      <c r="B1546" s="139"/>
      <c r="C1546" s="139"/>
      <c r="D1546" s="98" t="s">
        <v>3694</v>
      </c>
      <c r="E1546" s="99">
        <v>44021.0</v>
      </c>
      <c r="F1546" s="100" t="s">
        <v>5798</v>
      </c>
      <c r="G1546" s="112" t="s">
        <v>5799</v>
      </c>
      <c r="H1546" s="116" t="s">
        <v>5800</v>
      </c>
      <c r="I1546" s="103"/>
      <c r="J1546" s="104" t="s">
        <v>1084</v>
      </c>
      <c r="K1546" s="105" t="s">
        <v>4201</v>
      </c>
      <c r="L1546" s="106" t="s">
        <v>19</v>
      </c>
      <c r="M1546" s="104" t="s">
        <v>1084</v>
      </c>
      <c r="N1546" s="108" t="s">
        <v>19</v>
      </c>
      <c r="O1546" s="104"/>
      <c r="P1546" s="104">
        <v>2015.0</v>
      </c>
      <c r="Q1546" s="113" t="s">
        <v>4192</v>
      </c>
      <c r="R1546" s="111"/>
      <c r="S1546" s="111"/>
      <c r="T1546" s="111"/>
      <c r="U1546" s="111"/>
      <c r="V1546" s="111"/>
      <c r="W1546" s="111"/>
      <c r="X1546" s="111"/>
      <c r="Y1546" s="111"/>
      <c r="Z1546" s="111"/>
      <c r="AA1546" s="111"/>
      <c r="AB1546" s="111"/>
      <c r="AC1546" s="111"/>
      <c r="AD1546" s="111"/>
      <c r="AE1546" s="111"/>
      <c r="AF1546" s="111"/>
    </row>
    <row r="1547">
      <c r="A1547" s="139"/>
      <c r="B1547" s="139"/>
      <c r="C1547" s="139"/>
      <c r="D1547" s="98" t="s">
        <v>3694</v>
      </c>
      <c r="E1547" s="99">
        <v>44021.0</v>
      </c>
      <c r="F1547" s="100" t="s">
        <v>5801</v>
      </c>
      <c r="G1547" s="112" t="s">
        <v>5802</v>
      </c>
      <c r="H1547" s="116" t="s">
        <v>5803</v>
      </c>
      <c r="I1547" s="103"/>
      <c r="J1547" s="104" t="s">
        <v>1084</v>
      </c>
      <c r="K1547" s="105" t="s">
        <v>54</v>
      </c>
      <c r="L1547" s="106" t="s">
        <v>19</v>
      </c>
      <c r="M1547" s="104" t="s">
        <v>1084</v>
      </c>
      <c r="N1547" s="104" t="s">
        <v>1084</v>
      </c>
      <c r="O1547" s="104"/>
      <c r="P1547" s="104">
        <v>2013.0</v>
      </c>
      <c r="Q1547" s="113" t="s">
        <v>4192</v>
      </c>
      <c r="R1547" s="111"/>
      <c r="S1547" s="111"/>
      <c r="T1547" s="111"/>
      <c r="U1547" s="111"/>
      <c r="V1547" s="111"/>
      <c r="W1547" s="111"/>
      <c r="X1547" s="111"/>
      <c r="Y1547" s="111"/>
      <c r="Z1547" s="111"/>
      <c r="AA1547" s="111"/>
      <c r="AB1547" s="111"/>
      <c r="AC1547" s="111"/>
      <c r="AD1547" s="111"/>
      <c r="AE1547" s="111"/>
      <c r="AF1547" s="111"/>
    </row>
    <row r="1548">
      <c r="A1548" s="139"/>
      <c r="B1548" s="139"/>
      <c r="C1548" s="139"/>
      <c r="D1548" s="98" t="s">
        <v>3694</v>
      </c>
      <c r="E1548" s="99">
        <v>44021.0</v>
      </c>
      <c r="F1548" s="100" t="s">
        <v>5804</v>
      </c>
      <c r="G1548" s="112" t="s">
        <v>5805</v>
      </c>
      <c r="H1548" s="116" t="s">
        <v>5806</v>
      </c>
      <c r="I1548" s="103"/>
      <c r="J1548" s="104" t="s">
        <v>1084</v>
      </c>
      <c r="K1548" s="105" t="s">
        <v>930</v>
      </c>
      <c r="L1548" s="106" t="s">
        <v>19</v>
      </c>
      <c r="M1548" s="104" t="s">
        <v>1084</v>
      </c>
      <c r="N1548" s="104" t="s">
        <v>1084</v>
      </c>
      <c r="O1548" s="104"/>
      <c r="P1548" s="104">
        <v>2015.0</v>
      </c>
      <c r="Q1548" s="113" t="s">
        <v>4192</v>
      </c>
      <c r="R1548" s="111"/>
      <c r="S1548" s="111"/>
      <c r="T1548" s="111"/>
      <c r="U1548" s="111"/>
      <c r="V1548" s="111"/>
      <c r="W1548" s="111"/>
      <c r="X1548" s="111"/>
      <c r="Y1548" s="111"/>
      <c r="Z1548" s="111"/>
      <c r="AA1548" s="111"/>
      <c r="AB1548" s="111"/>
      <c r="AC1548" s="111"/>
      <c r="AD1548" s="111"/>
      <c r="AE1548" s="111"/>
      <c r="AF1548" s="111"/>
    </row>
    <row r="1549">
      <c r="A1549" s="139"/>
      <c r="B1549" s="139"/>
      <c r="C1549" s="139"/>
      <c r="D1549" s="98" t="s">
        <v>3694</v>
      </c>
      <c r="E1549" s="99">
        <v>44021.0</v>
      </c>
      <c r="F1549" s="100" t="s">
        <v>5807</v>
      </c>
      <c r="G1549" s="115" t="s">
        <v>5808</v>
      </c>
      <c r="H1549" s="116" t="s">
        <v>5809</v>
      </c>
      <c r="I1549" s="103"/>
      <c r="J1549" s="104" t="s">
        <v>5810</v>
      </c>
      <c r="K1549" s="105" t="s">
        <v>1741</v>
      </c>
      <c r="L1549" s="106" t="s">
        <v>19</v>
      </c>
      <c r="M1549" s="104" t="s">
        <v>5810</v>
      </c>
      <c r="N1549" s="104" t="s">
        <v>5810</v>
      </c>
      <c r="O1549" s="104"/>
      <c r="P1549" s="104">
        <v>2018.0</v>
      </c>
      <c r="Q1549" s="113" t="s">
        <v>4192</v>
      </c>
      <c r="R1549" s="111"/>
      <c r="S1549" s="111"/>
      <c r="T1549" s="111"/>
      <c r="U1549" s="111"/>
      <c r="V1549" s="111"/>
      <c r="W1549" s="111"/>
      <c r="X1549" s="111"/>
      <c r="Y1549" s="111"/>
      <c r="Z1549" s="111"/>
      <c r="AA1549" s="111"/>
      <c r="AB1549" s="111"/>
      <c r="AC1549" s="111"/>
      <c r="AD1549" s="111"/>
      <c r="AE1549" s="111"/>
      <c r="AF1549" s="111"/>
    </row>
    <row r="1550">
      <c r="A1550" s="139"/>
      <c r="B1550" s="139"/>
      <c r="C1550" s="139"/>
      <c r="D1550" s="98" t="s">
        <v>3694</v>
      </c>
      <c r="E1550" s="99">
        <v>44021.0</v>
      </c>
      <c r="F1550" s="100" t="s">
        <v>5811</v>
      </c>
      <c r="G1550" s="115" t="s">
        <v>5812</v>
      </c>
      <c r="H1550" s="116" t="s">
        <v>5813</v>
      </c>
      <c r="I1550" s="103"/>
      <c r="J1550" s="148" t="s">
        <v>5814</v>
      </c>
      <c r="K1550" s="105" t="s">
        <v>930</v>
      </c>
      <c r="L1550" s="106" t="s">
        <v>19</v>
      </c>
      <c r="M1550" s="148" t="s">
        <v>5814</v>
      </c>
      <c r="N1550" s="148" t="s">
        <v>5814</v>
      </c>
      <c r="O1550" s="104"/>
      <c r="P1550" s="104">
        <v>2008.0</v>
      </c>
      <c r="Q1550" s="113" t="s">
        <v>4192</v>
      </c>
      <c r="R1550" s="111"/>
      <c r="S1550" s="111"/>
      <c r="T1550" s="111"/>
      <c r="U1550" s="111"/>
      <c r="V1550" s="111"/>
      <c r="W1550" s="111"/>
      <c r="X1550" s="111"/>
      <c r="Y1550" s="111"/>
      <c r="Z1550" s="111"/>
      <c r="AA1550" s="111"/>
      <c r="AB1550" s="111"/>
      <c r="AC1550" s="111"/>
      <c r="AD1550" s="111"/>
      <c r="AE1550" s="111"/>
      <c r="AF1550" s="111"/>
    </row>
    <row r="1551">
      <c r="A1551" s="139"/>
      <c r="B1551" s="139"/>
      <c r="C1551" s="139"/>
      <c r="D1551" s="98" t="s">
        <v>3694</v>
      </c>
      <c r="E1551" s="99">
        <v>44021.0</v>
      </c>
      <c r="F1551" s="100" t="s">
        <v>5815</v>
      </c>
      <c r="G1551" s="115" t="s">
        <v>5816</v>
      </c>
      <c r="H1551" s="116" t="s">
        <v>5817</v>
      </c>
      <c r="I1551" s="103"/>
      <c r="J1551" s="107" t="s">
        <v>1098</v>
      </c>
      <c r="K1551" s="105" t="s">
        <v>5818</v>
      </c>
      <c r="L1551" s="106" t="s">
        <v>19</v>
      </c>
      <c r="M1551" s="107" t="s">
        <v>1098</v>
      </c>
      <c r="N1551" s="107" t="s">
        <v>1098</v>
      </c>
      <c r="O1551" s="104"/>
      <c r="P1551" s="104">
        <v>2010.0</v>
      </c>
      <c r="Q1551" s="113" t="s">
        <v>4192</v>
      </c>
      <c r="R1551" s="111"/>
      <c r="S1551" s="111"/>
      <c r="T1551" s="111"/>
      <c r="U1551" s="111"/>
      <c r="V1551" s="111"/>
      <c r="W1551" s="111"/>
      <c r="X1551" s="111"/>
      <c r="Y1551" s="111"/>
      <c r="Z1551" s="111"/>
      <c r="AA1551" s="111"/>
      <c r="AB1551" s="111"/>
      <c r="AC1551" s="111"/>
      <c r="AD1551" s="111"/>
      <c r="AE1551" s="111"/>
      <c r="AF1551" s="111"/>
    </row>
    <row r="1552">
      <c r="A1552" s="139"/>
      <c r="B1552" s="139"/>
      <c r="C1552" s="139"/>
      <c r="D1552" s="98" t="s">
        <v>3694</v>
      </c>
      <c r="E1552" s="99">
        <v>44021.0</v>
      </c>
      <c r="F1552" s="100" t="s">
        <v>5819</v>
      </c>
      <c r="G1552" s="115" t="s">
        <v>5820</v>
      </c>
      <c r="H1552" s="116" t="s">
        <v>5821</v>
      </c>
      <c r="I1552" s="103"/>
      <c r="J1552" s="107" t="s">
        <v>1098</v>
      </c>
      <c r="K1552" s="105" t="s">
        <v>862</v>
      </c>
      <c r="L1552" s="106" t="s">
        <v>19</v>
      </c>
      <c r="M1552" s="107" t="s">
        <v>1098</v>
      </c>
      <c r="N1552" s="107" t="s">
        <v>1098</v>
      </c>
      <c r="O1552" s="104"/>
      <c r="P1552" s="104">
        <v>2010.0</v>
      </c>
      <c r="Q1552" s="113" t="s">
        <v>4192</v>
      </c>
      <c r="R1552" s="111"/>
      <c r="S1552" s="111"/>
      <c r="T1552" s="111"/>
      <c r="U1552" s="111"/>
      <c r="V1552" s="111"/>
      <c r="W1552" s="111"/>
      <c r="X1552" s="111"/>
      <c r="Y1552" s="111"/>
      <c r="Z1552" s="111"/>
      <c r="AA1552" s="111"/>
      <c r="AB1552" s="111"/>
      <c r="AC1552" s="111"/>
      <c r="AD1552" s="111"/>
      <c r="AE1552" s="111"/>
      <c r="AF1552" s="111"/>
    </row>
    <row r="1553">
      <c r="A1553" s="139"/>
      <c r="B1553" s="139"/>
      <c r="C1553" s="139"/>
      <c r="D1553" s="98" t="s">
        <v>3694</v>
      </c>
      <c r="E1553" s="99">
        <v>44021.0</v>
      </c>
      <c r="F1553" s="100" t="s">
        <v>5822</v>
      </c>
      <c r="G1553" s="112" t="s">
        <v>5823</v>
      </c>
      <c r="H1553" s="116" t="s">
        <v>5824</v>
      </c>
      <c r="I1553" s="103"/>
      <c r="J1553" s="104" t="s">
        <v>1084</v>
      </c>
      <c r="K1553" s="105" t="s">
        <v>297</v>
      </c>
      <c r="L1553" s="106" t="s">
        <v>19</v>
      </c>
      <c r="M1553" s="104" t="s">
        <v>1084</v>
      </c>
      <c r="N1553" s="104" t="s">
        <v>1084</v>
      </c>
      <c r="O1553" s="104"/>
      <c r="P1553" s="104">
        <v>2016.0</v>
      </c>
      <c r="Q1553" s="113" t="s">
        <v>4192</v>
      </c>
      <c r="R1553" s="111"/>
      <c r="S1553" s="111"/>
      <c r="T1553" s="111"/>
      <c r="U1553" s="111"/>
      <c r="V1553" s="111"/>
      <c r="W1553" s="111"/>
      <c r="X1553" s="111"/>
      <c r="Y1553" s="111"/>
      <c r="Z1553" s="111"/>
      <c r="AA1553" s="111"/>
      <c r="AB1553" s="111"/>
      <c r="AC1553" s="111"/>
      <c r="AD1553" s="111"/>
      <c r="AE1553" s="111"/>
      <c r="AF1553" s="111"/>
    </row>
    <row r="1554">
      <c r="A1554" s="139"/>
      <c r="B1554" s="139"/>
      <c r="C1554" s="139"/>
      <c r="D1554" s="98" t="s">
        <v>3694</v>
      </c>
      <c r="E1554" s="99">
        <v>44021.0</v>
      </c>
      <c r="F1554" s="102" t="s">
        <v>5825</v>
      </c>
      <c r="G1554" s="112" t="s">
        <v>5826</v>
      </c>
      <c r="H1554" s="116" t="s">
        <v>5827</v>
      </c>
      <c r="I1554" s="145"/>
      <c r="J1554" s="102" t="s">
        <v>1084</v>
      </c>
      <c r="K1554" s="102" t="s">
        <v>4225</v>
      </c>
      <c r="L1554" s="102" t="s">
        <v>19</v>
      </c>
      <c r="M1554" s="102" t="s">
        <v>1084</v>
      </c>
      <c r="N1554" s="102" t="s">
        <v>1084</v>
      </c>
      <c r="O1554" s="104"/>
      <c r="P1554" s="104">
        <v>2016.0</v>
      </c>
      <c r="Q1554" s="113" t="s">
        <v>4192</v>
      </c>
      <c r="R1554" s="111"/>
      <c r="S1554" s="111"/>
      <c r="T1554" s="111"/>
      <c r="U1554" s="111"/>
      <c r="V1554" s="111"/>
      <c r="W1554" s="111"/>
      <c r="X1554" s="111"/>
      <c r="Y1554" s="111"/>
      <c r="Z1554" s="111"/>
      <c r="AA1554" s="111"/>
      <c r="AB1554" s="111"/>
      <c r="AC1554" s="111"/>
      <c r="AD1554" s="111"/>
      <c r="AE1554" s="111"/>
      <c r="AF1554" s="111"/>
    </row>
    <row r="1555">
      <c r="A1555" s="139"/>
      <c r="B1555" s="139"/>
      <c r="C1555" s="139"/>
      <c r="D1555" s="98" t="s">
        <v>3694</v>
      </c>
      <c r="E1555" s="99">
        <v>44021.0</v>
      </c>
      <c r="F1555" s="102" t="s">
        <v>5828</v>
      </c>
      <c r="G1555" s="112" t="s">
        <v>5829</v>
      </c>
      <c r="H1555" s="116" t="s">
        <v>5830</v>
      </c>
      <c r="I1555" s="145"/>
      <c r="J1555" s="102" t="s">
        <v>1084</v>
      </c>
      <c r="K1555" s="102" t="s">
        <v>4201</v>
      </c>
      <c r="L1555" s="102" t="s">
        <v>19</v>
      </c>
      <c r="M1555" s="102" t="s">
        <v>1084</v>
      </c>
      <c r="N1555" s="102" t="s">
        <v>1084</v>
      </c>
      <c r="O1555" s="104"/>
      <c r="P1555" s="104">
        <v>2016.0</v>
      </c>
      <c r="Q1555" s="113" t="s">
        <v>4192</v>
      </c>
      <c r="R1555" s="111"/>
      <c r="S1555" s="111"/>
      <c r="T1555" s="111"/>
      <c r="U1555" s="111"/>
      <c r="V1555" s="111"/>
      <c r="W1555" s="111"/>
      <c r="X1555" s="111"/>
      <c r="Y1555" s="111"/>
      <c r="Z1555" s="111"/>
      <c r="AA1555" s="111"/>
      <c r="AB1555" s="111"/>
      <c r="AC1555" s="111"/>
      <c r="AD1555" s="111"/>
      <c r="AE1555" s="111"/>
      <c r="AF1555" s="111"/>
    </row>
    <row r="1556">
      <c r="A1556" s="139"/>
      <c r="B1556" s="139"/>
      <c r="C1556" s="139"/>
      <c r="D1556" s="98" t="s">
        <v>3694</v>
      </c>
      <c r="E1556" s="99">
        <v>44021.0</v>
      </c>
      <c r="F1556" s="102" t="s">
        <v>5831</v>
      </c>
      <c r="G1556" s="112" t="s">
        <v>5832</v>
      </c>
      <c r="H1556" s="116" t="s">
        <v>5833</v>
      </c>
      <c r="I1556" s="145"/>
      <c r="J1556" s="102" t="s">
        <v>1084</v>
      </c>
      <c r="K1556" s="102" t="s">
        <v>5834</v>
      </c>
      <c r="L1556" s="102" t="s">
        <v>19</v>
      </c>
      <c r="M1556" s="102" t="s">
        <v>1084</v>
      </c>
      <c r="N1556" s="102" t="s">
        <v>1084</v>
      </c>
      <c r="O1556" s="109"/>
      <c r="P1556" s="104">
        <v>2017.0</v>
      </c>
      <c r="Q1556" s="113" t="s">
        <v>4192</v>
      </c>
      <c r="R1556" s="111"/>
      <c r="S1556" s="111"/>
      <c r="T1556" s="111"/>
      <c r="U1556" s="111"/>
      <c r="V1556" s="111"/>
      <c r="W1556" s="111"/>
      <c r="X1556" s="111"/>
      <c r="Y1556" s="111"/>
      <c r="Z1556" s="111"/>
      <c r="AA1556" s="111"/>
      <c r="AB1556" s="111"/>
      <c r="AC1556" s="111"/>
      <c r="AD1556" s="111"/>
      <c r="AE1556" s="111"/>
      <c r="AF1556" s="111"/>
    </row>
    <row r="1557">
      <c r="A1557" s="139"/>
      <c r="B1557" s="139"/>
      <c r="C1557" s="139"/>
      <c r="D1557" s="98" t="s">
        <v>3694</v>
      </c>
      <c r="E1557" s="99">
        <v>44021.0</v>
      </c>
      <c r="F1557" s="100" t="s">
        <v>5835</v>
      </c>
      <c r="G1557" s="115" t="s">
        <v>5836</v>
      </c>
      <c r="H1557" s="116" t="s">
        <v>5837</v>
      </c>
      <c r="I1557" s="103"/>
      <c r="J1557" s="104" t="s">
        <v>1084</v>
      </c>
      <c r="K1557" s="105" t="s">
        <v>297</v>
      </c>
      <c r="L1557" s="106" t="s">
        <v>19</v>
      </c>
      <c r="M1557" s="104" t="s">
        <v>1084</v>
      </c>
      <c r="N1557" s="104" t="s">
        <v>1084</v>
      </c>
      <c r="O1557" s="109"/>
      <c r="P1557" s="104">
        <v>2014.0</v>
      </c>
      <c r="Q1557" s="113" t="s">
        <v>4192</v>
      </c>
      <c r="R1557" s="111"/>
      <c r="S1557" s="111"/>
      <c r="T1557" s="111"/>
      <c r="U1557" s="111"/>
      <c r="V1557" s="111"/>
      <c r="W1557" s="111"/>
      <c r="X1557" s="111"/>
      <c r="Y1557" s="111"/>
      <c r="Z1557" s="111"/>
      <c r="AA1557" s="111"/>
      <c r="AB1557" s="111"/>
      <c r="AC1557" s="111"/>
      <c r="AD1557" s="111"/>
      <c r="AE1557" s="111"/>
      <c r="AF1557" s="111"/>
    </row>
    <row r="1558">
      <c r="A1558" s="139"/>
      <c r="B1558" s="139"/>
      <c r="C1558" s="139"/>
      <c r="D1558" s="98" t="s">
        <v>3694</v>
      </c>
      <c r="E1558" s="99">
        <v>44021.0</v>
      </c>
      <c r="F1558" s="100" t="s">
        <v>5838</v>
      </c>
      <c r="G1558" s="112" t="s">
        <v>5839</v>
      </c>
      <c r="H1558" s="116" t="s">
        <v>5840</v>
      </c>
      <c r="I1558" s="103"/>
      <c r="J1558" s="104" t="s">
        <v>1084</v>
      </c>
      <c r="K1558" s="116" t="s">
        <v>5841</v>
      </c>
      <c r="L1558" s="106" t="s">
        <v>19</v>
      </c>
      <c r="M1558" s="104" t="s">
        <v>1084</v>
      </c>
      <c r="N1558" s="108" t="s">
        <v>19</v>
      </c>
      <c r="O1558" s="109"/>
      <c r="P1558" s="104">
        <v>2012.0</v>
      </c>
      <c r="Q1558" s="113" t="s">
        <v>4192</v>
      </c>
      <c r="R1558" s="111"/>
      <c r="S1558" s="111"/>
      <c r="T1558" s="111"/>
      <c r="U1558" s="111"/>
      <c r="V1558" s="111"/>
      <c r="W1558" s="111"/>
      <c r="X1558" s="111"/>
      <c r="Y1558" s="111"/>
      <c r="Z1558" s="111"/>
      <c r="AA1558" s="111"/>
      <c r="AB1558" s="111"/>
      <c r="AC1558" s="111"/>
      <c r="AD1558" s="111"/>
      <c r="AE1558" s="111"/>
      <c r="AF1558" s="111"/>
    </row>
    <row r="1559">
      <c r="A1559" s="139"/>
      <c r="B1559" s="139"/>
      <c r="C1559" s="139"/>
      <c r="D1559" s="98" t="s">
        <v>3694</v>
      </c>
      <c r="E1559" s="99">
        <v>44021.0</v>
      </c>
      <c r="F1559" s="100" t="s">
        <v>5842</v>
      </c>
      <c r="G1559" s="112" t="s">
        <v>5843</v>
      </c>
      <c r="H1559" s="116" t="s">
        <v>5844</v>
      </c>
      <c r="I1559" s="103"/>
      <c r="J1559" s="104" t="s">
        <v>4918</v>
      </c>
      <c r="K1559" s="105" t="s">
        <v>930</v>
      </c>
      <c r="L1559" s="106" t="s">
        <v>19</v>
      </c>
      <c r="M1559" s="104" t="s">
        <v>4918</v>
      </c>
      <c r="N1559" s="108" t="s">
        <v>4918</v>
      </c>
      <c r="O1559" s="109"/>
      <c r="P1559" s="104">
        <v>2015.0</v>
      </c>
      <c r="Q1559" s="113" t="s">
        <v>4192</v>
      </c>
      <c r="R1559" s="111"/>
      <c r="S1559" s="111"/>
      <c r="T1559" s="111"/>
      <c r="U1559" s="111"/>
      <c r="V1559" s="111"/>
      <c r="W1559" s="111"/>
      <c r="X1559" s="111"/>
      <c r="Y1559" s="111"/>
      <c r="Z1559" s="111"/>
      <c r="AA1559" s="111"/>
      <c r="AB1559" s="111"/>
      <c r="AC1559" s="111"/>
      <c r="AD1559" s="111"/>
      <c r="AE1559" s="111"/>
      <c r="AF1559" s="111"/>
    </row>
    <row r="1560">
      <c r="A1560" s="139"/>
      <c r="B1560" s="139"/>
      <c r="C1560" s="139"/>
      <c r="D1560" s="98" t="s">
        <v>3694</v>
      </c>
      <c r="E1560" s="99">
        <v>44021.0</v>
      </c>
      <c r="F1560" s="100" t="s">
        <v>5845</v>
      </c>
      <c r="G1560" s="112" t="s">
        <v>5846</v>
      </c>
      <c r="H1560" s="116" t="s">
        <v>5847</v>
      </c>
      <c r="I1560" s="103"/>
      <c r="J1560" s="104" t="s">
        <v>1084</v>
      </c>
      <c r="K1560" s="105" t="s">
        <v>930</v>
      </c>
      <c r="L1560" s="106" t="s">
        <v>19</v>
      </c>
      <c r="M1560" s="104" t="s">
        <v>1084</v>
      </c>
      <c r="N1560" s="108" t="s">
        <v>19</v>
      </c>
      <c r="O1560" s="109"/>
      <c r="P1560" s="104">
        <v>2012.0</v>
      </c>
      <c r="Q1560" s="113" t="s">
        <v>4192</v>
      </c>
      <c r="R1560" s="111"/>
      <c r="S1560" s="111"/>
      <c r="T1560" s="111"/>
      <c r="U1560" s="111"/>
      <c r="V1560" s="111"/>
      <c r="W1560" s="111"/>
      <c r="X1560" s="111"/>
      <c r="Y1560" s="111"/>
      <c r="Z1560" s="111"/>
      <c r="AA1560" s="111"/>
      <c r="AB1560" s="111"/>
      <c r="AC1560" s="111"/>
      <c r="AD1560" s="111"/>
      <c r="AE1560" s="111"/>
      <c r="AF1560" s="111"/>
    </row>
    <row r="1561">
      <c r="A1561" s="139"/>
      <c r="B1561" s="139"/>
      <c r="C1561" s="139"/>
      <c r="D1561" s="98" t="s">
        <v>3694</v>
      </c>
      <c r="E1561" s="99">
        <v>44021.0</v>
      </c>
      <c r="F1561" s="100" t="s">
        <v>5848</v>
      </c>
      <c r="G1561" s="112" t="s">
        <v>5849</v>
      </c>
      <c r="H1561" s="116" t="s">
        <v>5850</v>
      </c>
      <c r="I1561" s="103"/>
      <c r="J1561" s="104" t="s">
        <v>1084</v>
      </c>
      <c r="K1561" s="105" t="s">
        <v>181</v>
      </c>
      <c r="L1561" s="106" t="s">
        <v>19</v>
      </c>
      <c r="M1561" s="104" t="s">
        <v>1084</v>
      </c>
      <c r="N1561" s="108" t="s">
        <v>19</v>
      </c>
      <c r="O1561" s="109"/>
      <c r="P1561" s="104">
        <v>2013.0</v>
      </c>
      <c r="Q1561" s="113" t="s">
        <v>4192</v>
      </c>
      <c r="R1561" s="111"/>
      <c r="S1561" s="111"/>
      <c r="T1561" s="111"/>
      <c r="U1561" s="111"/>
      <c r="V1561" s="111"/>
      <c r="W1561" s="111"/>
      <c r="X1561" s="111"/>
      <c r="Y1561" s="111"/>
      <c r="Z1561" s="111"/>
      <c r="AA1561" s="111"/>
      <c r="AB1561" s="111"/>
      <c r="AC1561" s="111"/>
      <c r="AD1561" s="111"/>
      <c r="AE1561" s="111"/>
      <c r="AF1561" s="111"/>
    </row>
    <row r="1562">
      <c r="A1562" s="139"/>
      <c r="B1562" s="139"/>
      <c r="C1562" s="139"/>
      <c r="D1562" s="98" t="s">
        <v>3694</v>
      </c>
      <c r="E1562" s="99">
        <v>44021.0</v>
      </c>
      <c r="F1562" s="100" t="s">
        <v>5851</v>
      </c>
      <c r="G1562" s="112" t="s">
        <v>5852</v>
      </c>
      <c r="H1562" s="116" t="s">
        <v>5853</v>
      </c>
      <c r="I1562" s="103"/>
      <c r="J1562" s="104" t="s">
        <v>5854</v>
      </c>
      <c r="K1562" s="105" t="s">
        <v>3923</v>
      </c>
      <c r="L1562" s="106" t="s">
        <v>19</v>
      </c>
      <c r="M1562" s="104" t="s">
        <v>5854</v>
      </c>
      <c r="N1562" s="104" t="s">
        <v>5854</v>
      </c>
      <c r="O1562" s="109"/>
      <c r="P1562" s="104">
        <v>2017.0</v>
      </c>
      <c r="Q1562" s="113" t="s">
        <v>4192</v>
      </c>
      <c r="R1562" s="111"/>
      <c r="S1562" s="111"/>
      <c r="T1562" s="111"/>
      <c r="U1562" s="111"/>
      <c r="V1562" s="111"/>
      <c r="W1562" s="111"/>
      <c r="X1562" s="111"/>
      <c r="Y1562" s="111"/>
      <c r="Z1562" s="111"/>
      <c r="AA1562" s="111"/>
      <c r="AB1562" s="111"/>
      <c r="AC1562" s="111"/>
      <c r="AD1562" s="111"/>
      <c r="AE1562" s="111"/>
      <c r="AF1562" s="111"/>
    </row>
    <row r="1563">
      <c r="A1563" s="139"/>
      <c r="B1563" s="139"/>
      <c r="C1563" s="139"/>
      <c r="D1563" s="98" t="s">
        <v>3694</v>
      </c>
      <c r="E1563" s="99">
        <v>44021.0</v>
      </c>
      <c r="F1563" s="100" t="s">
        <v>5855</v>
      </c>
      <c r="G1563" s="112" t="s">
        <v>5856</v>
      </c>
      <c r="H1563" s="116" t="s">
        <v>5857</v>
      </c>
      <c r="I1563" s="103"/>
      <c r="J1563" s="104" t="s">
        <v>30</v>
      </c>
      <c r="K1563" s="105" t="s">
        <v>3916</v>
      </c>
      <c r="L1563" s="106" t="s">
        <v>19</v>
      </c>
      <c r="M1563" s="104" t="s">
        <v>30</v>
      </c>
      <c r="N1563" s="104" t="s">
        <v>30</v>
      </c>
      <c r="O1563" s="109"/>
      <c r="P1563" s="104">
        <v>2014.0</v>
      </c>
      <c r="Q1563" s="113" t="s">
        <v>4192</v>
      </c>
      <c r="R1563" s="111"/>
      <c r="S1563" s="111"/>
      <c r="T1563" s="111"/>
      <c r="U1563" s="111"/>
      <c r="V1563" s="111"/>
      <c r="W1563" s="111"/>
      <c r="X1563" s="111"/>
      <c r="Y1563" s="111"/>
      <c r="Z1563" s="111"/>
      <c r="AA1563" s="111"/>
      <c r="AB1563" s="111"/>
      <c r="AC1563" s="111"/>
      <c r="AD1563" s="111"/>
      <c r="AE1563" s="111"/>
      <c r="AF1563" s="111"/>
    </row>
    <row r="1564">
      <c r="A1564" s="139"/>
      <c r="B1564" s="139"/>
      <c r="C1564" s="139"/>
      <c r="D1564" s="98" t="s">
        <v>3694</v>
      </c>
      <c r="E1564" s="99">
        <v>44021.0</v>
      </c>
      <c r="F1564" s="100" t="s">
        <v>5858</v>
      </c>
      <c r="G1564" s="112" t="s">
        <v>5859</v>
      </c>
      <c r="H1564" s="116" t="s">
        <v>5860</v>
      </c>
      <c r="I1564" s="103"/>
      <c r="J1564" s="104" t="s">
        <v>1084</v>
      </c>
      <c r="K1564" s="105" t="s">
        <v>1230</v>
      </c>
      <c r="L1564" s="106" t="s">
        <v>19</v>
      </c>
      <c r="M1564" s="104" t="s">
        <v>1084</v>
      </c>
      <c r="N1564" s="104" t="s">
        <v>1084</v>
      </c>
      <c r="O1564" s="109"/>
      <c r="P1564" s="104">
        <v>2016.0</v>
      </c>
      <c r="Q1564" s="113" t="s">
        <v>4192</v>
      </c>
      <c r="R1564" s="111"/>
      <c r="S1564" s="111"/>
      <c r="T1564" s="111"/>
      <c r="U1564" s="111"/>
      <c r="V1564" s="111"/>
      <c r="W1564" s="111"/>
      <c r="X1564" s="111"/>
      <c r="Y1564" s="111"/>
      <c r="Z1564" s="111"/>
      <c r="AA1564" s="111"/>
      <c r="AB1564" s="111"/>
      <c r="AC1564" s="111"/>
      <c r="AD1564" s="111"/>
      <c r="AE1564" s="111"/>
      <c r="AF1564" s="111"/>
    </row>
    <row r="1565">
      <c r="A1565" s="139"/>
      <c r="B1565" s="139"/>
      <c r="C1565" s="139"/>
      <c r="D1565" s="98" t="s">
        <v>3694</v>
      </c>
      <c r="E1565" s="99">
        <v>44021.0</v>
      </c>
      <c r="F1565" s="100" t="s">
        <v>5861</v>
      </c>
      <c r="G1565" s="112" t="s">
        <v>5862</v>
      </c>
      <c r="H1565" s="116" t="s">
        <v>5863</v>
      </c>
      <c r="I1565" s="103"/>
      <c r="J1565" s="104" t="s">
        <v>1084</v>
      </c>
      <c r="K1565" s="105" t="s">
        <v>3916</v>
      </c>
      <c r="L1565" s="106" t="s">
        <v>19</v>
      </c>
      <c r="M1565" s="104" t="s">
        <v>1084</v>
      </c>
      <c r="N1565" s="104" t="s">
        <v>1084</v>
      </c>
      <c r="O1565" s="109"/>
      <c r="P1565" s="104">
        <v>2014.0</v>
      </c>
      <c r="Q1565" s="113" t="s">
        <v>4192</v>
      </c>
      <c r="R1565" s="111"/>
      <c r="S1565" s="111"/>
      <c r="T1565" s="111"/>
      <c r="U1565" s="111"/>
      <c r="V1565" s="111"/>
      <c r="W1565" s="111"/>
      <c r="X1565" s="111"/>
      <c r="Y1565" s="111"/>
      <c r="Z1565" s="111"/>
      <c r="AA1565" s="111"/>
      <c r="AB1565" s="111"/>
      <c r="AC1565" s="111"/>
      <c r="AD1565" s="111"/>
      <c r="AE1565" s="111"/>
      <c r="AF1565" s="111"/>
    </row>
    <row r="1566">
      <c r="A1566" s="139"/>
      <c r="B1566" s="139"/>
      <c r="C1566" s="139"/>
      <c r="D1566" s="98" t="s">
        <v>3694</v>
      </c>
      <c r="E1566" s="99">
        <v>44021.0</v>
      </c>
      <c r="F1566" s="100" t="s">
        <v>5864</v>
      </c>
      <c r="G1566" s="115" t="s">
        <v>5865</v>
      </c>
      <c r="H1566" s="116" t="s">
        <v>5866</v>
      </c>
      <c r="I1566" s="103"/>
      <c r="J1566" s="104" t="s">
        <v>1084</v>
      </c>
      <c r="K1566" s="105" t="s">
        <v>5867</v>
      </c>
      <c r="L1566" s="106" t="s">
        <v>19</v>
      </c>
      <c r="M1566" s="104" t="s">
        <v>1084</v>
      </c>
      <c r="N1566" s="104" t="s">
        <v>1084</v>
      </c>
      <c r="O1566" s="109"/>
      <c r="P1566" s="104">
        <v>2019.0</v>
      </c>
      <c r="Q1566" s="113" t="s">
        <v>4192</v>
      </c>
      <c r="R1566" s="111"/>
      <c r="S1566" s="111"/>
      <c r="T1566" s="111"/>
      <c r="U1566" s="111"/>
      <c r="V1566" s="111"/>
      <c r="W1566" s="111"/>
      <c r="X1566" s="111"/>
      <c r="Y1566" s="111"/>
      <c r="Z1566" s="111"/>
      <c r="AA1566" s="111"/>
      <c r="AB1566" s="111"/>
      <c r="AC1566" s="111"/>
      <c r="AD1566" s="111"/>
      <c r="AE1566" s="111"/>
      <c r="AF1566" s="111"/>
    </row>
    <row r="1567">
      <c r="A1567" s="139"/>
      <c r="B1567" s="139"/>
      <c r="C1567" s="139"/>
      <c r="D1567" s="98" t="s">
        <v>3694</v>
      </c>
      <c r="E1567" s="99">
        <v>44021.0</v>
      </c>
      <c r="F1567" s="100" t="s">
        <v>5868</v>
      </c>
      <c r="G1567" s="115" t="s">
        <v>5869</v>
      </c>
      <c r="H1567" s="116" t="s">
        <v>5870</v>
      </c>
      <c r="I1567" s="103"/>
      <c r="J1567" s="104" t="s">
        <v>2349</v>
      </c>
      <c r="K1567" s="105" t="s">
        <v>4147</v>
      </c>
      <c r="L1567" s="106" t="s">
        <v>19</v>
      </c>
      <c r="M1567" s="104" t="s">
        <v>2349</v>
      </c>
      <c r="N1567" s="104" t="s">
        <v>2349</v>
      </c>
      <c r="O1567" s="109"/>
      <c r="P1567" s="104">
        <v>2017.0</v>
      </c>
      <c r="Q1567" s="113" t="s">
        <v>4192</v>
      </c>
      <c r="R1567" s="111"/>
      <c r="S1567" s="111"/>
      <c r="T1567" s="111"/>
      <c r="U1567" s="111"/>
      <c r="V1567" s="111"/>
      <c r="W1567" s="111"/>
      <c r="X1567" s="111"/>
      <c r="Y1567" s="111"/>
      <c r="Z1567" s="111"/>
      <c r="AA1567" s="111"/>
      <c r="AB1567" s="111"/>
      <c r="AC1567" s="111"/>
      <c r="AD1567" s="111"/>
      <c r="AE1567" s="111"/>
      <c r="AF1567" s="111"/>
    </row>
    <row r="1568">
      <c r="A1568" s="139"/>
      <c r="B1568" s="139"/>
      <c r="C1568" s="139"/>
      <c r="D1568" s="98" t="s">
        <v>3694</v>
      </c>
      <c r="E1568" s="99">
        <v>44021.0</v>
      </c>
      <c r="F1568" s="100" t="s">
        <v>5871</v>
      </c>
      <c r="G1568" s="115" t="s">
        <v>5872</v>
      </c>
      <c r="H1568" s="116" t="s">
        <v>5873</v>
      </c>
      <c r="I1568" s="103"/>
      <c r="J1568" s="104" t="s">
        <v>1084</v>
      </c>
      <c r="K1568" s="105" t="s">
        <v>930</v>
      </c>
      <c r="L1568" s="106" t="s">
        <v>19</v>
      </c>
      <c r="M1568" s="104" t="s">
        <v>1084</v>
      </c>
      <c r="N1568" s="104" t="s">
        <v>1084</v>
      </c>
      <c r="O1568" s="109"/>
      <c r="P1568" s="104">
        <v>2017.0</v>
      </c>
      <c r="Q1568" s="113" t="s">
        <v>4192</v>
      </c>
      <c r="R1568" s="111"/>
      <c r="S1568" s="111"/>
      <c r="T1568" s="111"/>
      <c r="U1568" s="111"/>
      <c r="V1568" s="111"/>
      <c r="W1568" s="111"/>
      <c r="X1568" s="111"/>
      <c r="Y1568" s="111"/>
      <c r="Z1568" s="111"/>
      <c r="AA1568" s="111"/>
      <c r="AB1568" s="111"/>
      <c r="AC1568" s="111"/>
      <c r="AD1568" s="111"/>
      <c r="AE1568" s="111"/>
      <c r="AF1568" s="111"/>
    </row>
    <row r="1569">
      <c r="A1569" s="139"/>
      <c r="B1569" s="139"/>
      <c r="C1569" s="139"/>
      <c r="D1569" s="98" t="s">
        <v>3694</v>
      </c>
      <c r="E1569" s="99">
        <v>44021.0</v>
      </c>
      <c r="F1569" s="100" t="s">
        <v>5874</v>
      </c>
      <c r="G1569" s="112" t="s">
        <v>5875</v>
      </c>
      <c r="H1569" s="116" t="s">
        <v>5876</v>
      </c>
      <c r="I1569" s="103"/>
      <c r="J1569" s="104" t="s">
        <v>1084</v>
      </c>
      <c r="K1569" s="105" t="s">
        <v>4606</v>
      </c>
      <c r="L1569" s="106" t="s">
        <v>19</v>
      </c>
      <c r="M1569" s="104" t="s">
        <v>1084</v>
      </c>
      <c r="N1569" s="104" t="s">
        <v>1084</v>
      </c>
      <c r="O1569" s="109"/>
      <c r="P1569" s="104">
        <v>2017.0</v>
      </c>
      <c r="Q1569" s="113" t="s">
        <v>4192</v>
      </c>
      <c r="R1569" s="111"/>
      <c r="S1569" s="111"/>
      <c r="T1569" s="111"/>
      <c r="U1569" s="111"/>
      <c r="V1569" s="111"/>
      <c r="W1569" s="111"/>
      <c r="X1569" s="111"/>
      <c r="Y1569" s="111"/>
      <c r="Z1569" s="111"/>
      <c r="AA1569" s="111"/>
      <c r="AB1569" s="111"/>
      <c r="AC1569" s="111"/>
      <c r="AD1569" s="111"/>
      <c r="AE1569" s="111"/>
      <c r="AF1569" s="111"/>
    </row>
    <row r="1570">
      <c r="A1570" s="139"/>
      <c r="B1570" s="139"/>
      <c r="C1570" s="139"/>
      <c r="D1570" s="98" t="s">
        <v>3694</v>
      </c>
      <c r="E1570" s="99">
        <v>44021.0</v>
      </c>
      <c r="F1570" s="100" t="s">
        <v>5877</v>
      </c>
      <c r="G1570" s="112" t="s">
        <v>5878</v>
      </c>
      <c r="H1570" s="116" t="s">
        <v>5879</v>
      </c>
      <c r="I1570" s="103"/>
      <c r="J1570" s="104" t="s">
        <v>5880</v>
      </c>
      <c r="K1570" s="105" t="s">
        <v>54</v>
      </c>
      <c r="L1570" s="106" t="s">
        <v>19</v>
      </c>
      <c r="M1570" s="104" t="s">
        <v>1084</v>
      </c>
      <c r="N1570" s="104" t="s">
        <v>1084</v>
      </c>
      <c r="O1570" s="104"/>
      <c r="P1570" s="104">
        <v>2019.0</v>
      </c>
      <c r="Q1570" s="113" t="s">
        <v>4192</v>
      </c>
      <c r="R1570" s="111"/>
      <c r="S1570" s="111"/>
      <c r="T1570" s="111"/>
      <c r="U1570" s="111"/>
      <c r="V1570" s="111"/>
      <c r="W1570" s="111"/>
      <c r="X1570" s="111"/>
      <c r="Y1570" s="111"/>
      <c r="Z1570" s="111"/>
      <c r="AA1570" s="111"/>
      <c r="AB1570" s="111"/>
      <c r="AC1570" s="111"/>
      <c r="AD1570" s="111"/>
      <c r="AE1570" s="111"/>
      <c r="AF1570" s="111"/>
    </row>
    <row r="1571">
      <c r="A1571" s="139"/>
      <c r="B1571" s="139"/>
      <c r="C1571" s="139"/>
      <c r="D1571" s="98" t="s">
        <v>3694</v>
      </c>
      <c r="E1571" s="99">
        <v>44021.0</v>
      </c>
      <c r="F1571" s="100" t="s">
        <v>5881</v>
      </c>
      <c r="G1571" s="112" t="s">
        <v>5882</v>
      </c>
      <c r="H1571" s="116" t="s">
        <v>5883</v>
      </c>
      <c r="I1571" s="103"/>
      <c r="J1571" s="104" t="s">
        <v>5880</v>
      </c>
      <c r="K1571" s="105" t="s">
        <v>930</v>
      </c>
      <c r="L1571" s="106" t="s">
        <v>19</v>
      </c>
      <c r="M1571" s="104" t="s">
        <v>1084</v>
      </c>
      <c r="N1571" s="104" t="s">
        <v>19</v>
      </c>
      <c r="O1571" s="109"/>
      <c r="P1571" s="104">
        <v>2018.0</v>
      </c>
      <c r="Q1571" s="113" t="s">
        <v>4192</v>
      </c>
      <c r="R1571" s="111"/>
      <c r="S1571" s="111"/>
      <c r="T1571" s="111"/>
      <c r="U1571" s="111"/>
      <c r="V1571" s="111"/>
      <c r="W1571" s="111"/>
      <c r="X1571" s="111"/>
      <c r="Y1571" s="111"/>
      <c r="Z1571" s="111"/>
      <c r="AA1571" s="111"/>
      <c r="AB1571" s="111"/>
      <c r="AC1571" s="111"/>
      <c r="AD1571" s="111"/>
      <c r="AE1571" s="111"/>
      <c r="AF1571" s="111"/>
    </row>
    <row r="1572">
      <c r="A1572" s="139"/>
      <c r="B1572" s="139"/>
      <c r="C1572" s="139"/>
      <c r="D1572" s="98" t="s">
        <v>3694</v>
      </c>
      <c r="E1572" s="99">
        <v>44021.0</v>
      </c>
      <c r="F1572" s="100" t="s">
        <v>5884</v>
      </c>
      <c r="G1572" s="112" t="s">
        <v>5885</v>
      </c>
      <c r="H1572" s="116" t="s">
        <v>5886</v>
      </c>
      <c r="I1572" s="103"/>
      <c r="J1572" s="104" t="s">
        <v>5880</v>
      </c>
      <c r="K1572" s="105" t="s">
        <v>2570</v>
      </c>
      <c r="L1572" s="106" t="s">
        <v>19</v>
      </c>
      <c r="M1572" s="104" t="s">
        <v>1084</v>
      </c>
      <c r="N1572" s="104" t="s">
        <v>1084</v>
      </c>
      <c r="O1572" s="104"/>
      <c r="P1572" s="104">
        <v>2018.0</v>
      </c>
      <c r="Q1572" s="113" t="s">
        <v>4192</v>
      </c>
      <c r="R1572" s="111"/>
      <c r="S1572" s="111"/>
      <c r="T1572" s="111"/>
      <c r="U1572" s="111"/>
      <c r="V1572" s="111"/>
      <c r="W1572" s="111"/>
      <c r="X1572" s="111"/>
      <c r="Y1572" s="111"/>
      <c r="Z1572" s="111"/>
      <c r="AA1572" s="111"/>
      <c r="AB1572" s="111"/>
      <c r="AC1572" s="111"/>
      <c r="AD1572" s="111"/>
      <c r="AE1572" s="111"/>
      <c r="AF1572" s="111"/>
    </row>
    <row r="1573">
      <c r="A1573" s="139"/>
      <c r="B1573" s="139"/>
      <c r="C1573" s="139"/>
      <c r="D1573" s="98" t="s">
        <v>3694</v>
      </c>
      <c r="E1573" s="99">
        <v>44021.0</v>
      </c>
      <c r="F1573" s="100" t="s">
        <v>5887</v>
      </c>
      <c r="G1573" s="112" t="s">
        <v>5888</v>
      </c>
      <c r="H1573" s="116" t="s">
        <v>5889</v>
      </c>
      <c r="I1573" s="103"/>
      <c r="J1573" s="104" t="s">
        <v>5880</v>
      </c>
      <c r="K1573" s="105" t="s">
        <v>930</v>
      </c>
      <c r="L1573" s="106" t="s">
        <v>19</v>
      </c>
      <c r="M1573" s="104" t="s">
        <v>1084</v>
      </c>
      <c r="N1573" s="104" t="s">
        <v>1084</v>
      </c>
      <c r="O1573" s="109"/>
      <c r="P1573" s="104">
        <v>2019.0</v>
      </c>
      <c r="Q1573" s="113" t="s">
        <v>4192</v>
      </c>
      <c r="R1573" s="111"/>
      <c r="S1573" s="111"/>
      <c r="T1573" s="111"/>
      <c r="U1573" s="111"/>
      <c r="V1573" s="111"/>
      <c r="W1573" s="111"/>
      <c r="X1573" s="111"/>
      <c r="Y1573" s="111"/>
      <c r="Z1573" s="111"/>
      <c r="AA1573" s="111"/>
      <c r="AB1573" s="111"/>
      <c r="AC1573" s="111"/>
      <c r="AD1573" s="111"/>
      <c r="AE1573" s="111"/>
      <c r="AF1573" s="111"/>
    </row>
    <row r="1574">
      <c r="A1574" s="139"/>
      <c r="B1574" s="139"/>
      <c r="C1574" s="139"/>
      <c r="D1574" s="98" t="s">
        <v>3694</v>
      </c>
      <c r="E1574" s="99">
        <v>44021.0</v>
      </c>
      <c r="F1574" s="100" t="s">
        <v>5890</v>
      </c>
      <c r="G1574" s="112" t="s">
        <v>5891</v>
      </c>
      <c r="H1574" s="116" t="s">
        <v>5892</v>
      </c>
      <c r="I1574" s="103"/>
      <c r="J1574" s="104" t="s">
        <v>5880</v>
      </c>
      <c r="K1574" s="105" t="s">
        <v>54</v>
      </c>
      <c r="L1574" s="106" t="s">
        <v>19</v>
      </c>
      <c r="M1574" s="104" t="s">
        <v>1084</v>
      </c>
      <c r="N1574" s="104" t="s">
        <v>1084</v>
      </c>
      <c r="O1574" s="109"/>
      <c r="P1574" s="104">
        <v>2017.0</v>
      </c>
      <c r="Q1574" s="113" t="s">
        <v>4192</v>
      </c>
      <c r="R1574" s="111"/>
      <c r="S1574" s="111"/>
      <c r="T1574" s="111"/>
      <c r="U1574" s="111"/>
      <c r="V1574" s="111"/>
      <c r="W1574" s="111"/>
      <c r="X1574" s="111"/>
      <c r="Y1574" s="111"/>
      <c r="Z1574" s="111"/>
      <c r="AA1574" s="111"/>
      <c r="AB1574" s="111"/>
      <c r="AC1574" s="111"/>
      <c r="AD1574" s="111"/>
      <c r="AE1574" s="111"/>
      <c r="AF1574" s="111"/>
    </row>
    <row r="1575">
      <c r="A1575" s="139"/>
      <c r="B1575" s="139"/>
      <c r="C1575" s="139"/>
      <c r="D1575" s="98" t="s">
        <v>3694</v>
      </c>
      <c r="E1575" s="99">
        <v>44021.0</v>
      </c>
      <c r="F1575" s="100" t="s">
        <v>5893</v>
      </c>
      <c r="G1575" s="112" t="s">
        <v>5894</v>
      </c>
      <c r="H1575" s="116" t="s">
        <v>5895</v>
      </c>
      <c r="I1575" s="103"/>
      <c r="J1575" s="104" t="s">
        <v>30</v>
      </c>
      <c r="K1575" s="105" t="s">
        <v>297</v>
      </c>
      <c r="L1575" s="106" t="s">
        <v>19</v>
      </c>
      <c r="M1575" s="104" t="s">
        <v>30</v>
      </c>
      <c r="N1575" s="104" t="s">
        <v>30</v>
      </c>
      <c r="O1575" s="109"/>
      <c r="P1575" s="104">
        <v>2016.0</v>
      </c>
      <c r="Q1575" s="113" t="s">
        <v>4192</v>
      </c>
      <c r="R1575" s="111"/>
      <c r="S1575" s="111"/>
      <c r="T1575" s="111"/>
      <c r="U1575" s="111"/>
      <c r="V1575" s="111"/>
      <c r="W1575" s="111"/>
      <c r="X1575" s="111"/>
      <c r="Y1575" s="111"/>
      <c r="Z1575" s="111"/>
      <c r="AA1575" s="111"/>
      <c r="AB1575" s="111"/>
      <c r="AC1575" s="111"/>
      <c r="AD1575" s="111"/>
      <c r="AE1575" s="111"/>
      <c r="AF1575" s="111"/>
    </row>
    <row r="1576">
      <c r="A1576" s="139"/>
      <c r="B1576" s="139"/>
      <c r="C1576" s="139"/>
      <c r="D1576" s="98" t="s">
        <v>3694</v>
      </c>
      <c r="E1576" s="99">
        <v>44021.0</v>
      </c>
      <c r="F1576" s="100" t="s">
        <v>5896</v>
      </c>
      <c r="G1576" s="112" t="s">
        <v>5897</v>
      </c>
      <c r="H1576" s="116" t="s">
        <v>5898</v>
      </c>
      <c r="I1576" s="103"/>
      <c r="J1576" s="104" t="s">
        <v>5880</v>
      </c>
      <c r="K1576" s="105" t="s">
        <v>5899</v>
      </c>
      <c r="L1576" s="106" t="s">
        <v>19</v>
      </c>
      <c r="M1576" s="104" t="s">
        <v>1084</v>
      </c>
      <c r="N1576" s="104" t="s">
        <v>1084</v>
      </c>
      <c r="O1576" s="109"/>
      <c r="P1576" s="104">
        <v>2017.0</v>
      </c>
      <c r="Q1576" s="113" t="s">
        <v>4192</v>
      </c>
      <c r="R1576" s="111"/>
      <c r="S1576" s="111"/>
      <c r="T1576" s="111"/>
      <c r="U1576" s="111"/>
      <c r="V1576" s="111"/>
      <c r="W1576" s="111"/>
      <c r="X1576" s="111"/>
      <c r="Y1576" s="111"/>
      <c r="Z1576" s="111"/>
      <c r="AA1576" s="111"/>
      <c r="AB1576" s="111"/>
      <c r="AC1576" s="111"/>
      <c r="AD1576" s="111"/>
      <c r="AE1576" s="111"/>
      <c r="AF1576" s="111"/>
    </row>
    <row r="1577">
      <c r="A1577" s="139"/>
      <c r="B1577" s="139"/>
      <c r="C1577" s="139"/>
      <c r="D1577" s="98" t="s">
        <v>3694</v>
      </c>
      <c r="E1577" s="99">
        <v>44021.0</v>
      </c>
      <c r="F1577" s="100" t="s">
        <v>5900</v>
      </c>
      <c r="G1577" s="112" t="s">
        <v>5901</v>
      </c>
      <c r="H1577" s="116" t="s">
        <v>5902</v>
      </c>
      <c r="I1577" s="103"/>
      <c r="J1577" s="104" t="s">
        <v>5880</v>
      </c>
      <c r="K1577" s="105" t="s">
        <v>5903</v>
      </c>
      <c r="L1577" s="106" t="s">
        <v>19</v>
      </c>
      <c r="M1577" s="104" t="s">
        <v>1084</v>
      </c>
      <c r="N1577" s="104" t="s">
        <v>1084</v>
      </c>
      <c r="O1577" s="109"/>
      <c r="P1577" s="104">
        <v>2014.0</v>
      </c>
      <c r="Q1577" s="113" t="s">
        <v>4192</v>
      </c>
      <c r="R1577" s="111"/>
      <c r="S1577" s="111"/>
      <c r="T1577" s="111"/>
      <c r="U1577" s="111"/>
      <c r="V1577" s="111"/>
      <c r="W1577" s="111"/>
      <c r="X1577" s="111"/>
      <c r="Y1577" s="111"/>
      <c r="Z1577" s="111"/>
      <c r="AA1577" s="111"/>
      <c r="AB1577" s="111"/>
      <c r="AC1577" s="111"/>
      <c r="AD1577" s="111"/>
      <c r="AE1577" s="111"/>
      <c r="AF1577" s="111"/>
    </row>
    <row r="1578">
      <c r="A1578" s="139"/>
      <c r="B1578" s="139"/>
      <c r="C1578" s="139"/>
      <c r="D1578" s="98" t="s">
        <v>3694</v>
      </c>
      <c r="E1578" s="99">
        <v>44021.0</v>
      </c>
      <c r="F1578" s="100" t="s">
        <v>5904</v>
      </c>
      <c r="G1578" s="112" t="s">
        <v>5905</v>
      </c>
      <c r="H1578" s="116" t="s">
        <v>5906</v>
      </c>
      <c r="I1578" s="103"/>
      <c r="J1578" s="104" t="s">
        <v>5880</v>
      </c>
      <c r="K1578" s="105" t="s">
        <v>1741</v>
      </c>
      <c r="L1578" s="106" t="s">
        <v>19</v>
      </c>
      <c r="M1578" s="104" t="s">
        <v>1084</v>
      </c>
      <c r="N1578" s="104" t="s">
        <v>1084</v>
      </c>
      <c r="O1578" s="109"/>
      <c r="P1578" s="104">
        <v>2017.0</v>
      </c>
      <c r="Q1578" s="113" t="s">
        <v>4192</v>
      </c>
      <c r="R1578" s="111"/>
      <c r="S1578" s="111"/>
      <c r="T1578" s="111"/>
      <c r="U1578" s="111"/>
      <c r="V1578" s="111"/>
      <c r="W1578" s="111"/>
      <c r="X1578" s="111"/>
      <c r="Y1578" s="111"/>
      <c r="Z1578" s="111"/>
      <c r="AA1578" s="111"/>
      <c r="AB1578" s="111"/>
      <c r="AC1578" s="111"/>
      <c r="AD1578" s="111"/>
      <c r="AE1578" s="111"/>
      <c r="AF1578" s="104"/>
    </row>
    <row r="1579">
      <c r="A1579" s="139"/>
      <c r="B1579" s="139"/>
      <c r="C1579" s="139"/>
      <c r="D1579" s="98" t="s">
        <v>3694</v>
      </c>
      <c r="E1579" s="99">
        <v>44021.0</v>
      </c>
      <c r="F1579" s="100" t="s">
        <v>5907</v>
      </c>
      <c r="G1579" s="112"/>
      <c r="H1579" s="114" t="s">
        <v>5908</v>
      </c>
      <c r="I1579" s="103"/>
      <c r="J1579" s="104" t="s">
        <v>783</v>
      </c>
      <c r="K1579" s="105"/>
      <c r="L1579" s="133" t="s">
        <v>5909</v>
      </c>
      <c r="M1579" s="107" t="s">
        <v>548</v>
      </c>
      <c r="N1579" s="108" t="s">
        <v>19</v>
      </c>
      <c r="O1579" s="109"/>
      <c r="P1579" s="104">
        <v>2018.0</v>
      </c>
      <c r="Q1579" s="113" t="s">
        <v>5074</v>
      </c>
      <c r="R1579" s="111"/>
      <c r="S1579" s="111"/>
      <c r="T1579" s="111"/>
      <c r="U1579" s="111"/>
      <c r="V1579" s="111"/>
      <c r="W1579" s="111"/>
      <c r="X1579" s="111"/>
      <c r="Y1579" s="111"/>
      <c r="Z1579" s="111"/>
      <c r="AA1579" s="111"/>
      <c r="AB1579" s="111"/>
      <c r="AC1579" s="111"/>
      <c r="AD1579" s="111"/>
      <c r="AE1579" s="111"/>
      <c r="AF1579" s="111"/>
    </row>
    <row r="1580">
      <c r="A1580" s="139"/>
      <c r="B1580" s="139"/>
      <c r="C1580" s="139"/>
      <c r="D1580" s="98" t="s">
        <v>3694</v>
      </c>
      <c r="E1580" s="99">
        <v>44021.0</v>
      </c>
      <c r="F1580" s="134" t="s">
        <v>5910</v>
      </c>
      <c r="G1580" s="112"/>
      <c r="H1580" s="114" t="s">
        <v>5911</v>
      </c>
      <c r="I1580" s="103"/>
      <c r="J1580" s="104" t="s">
        <v>5912</v>
      </c>
      <c r="K1580" s="105"/>
      <c r="L1580" s="133" t="s">
        <v>5913</v>
      </c>
      <c r="M1580" s="104" t="s">
        <v>5912</v>
      </c>
      <c r="N1580" s="104" t="s">
        <v>5912</v>
      </c>
      <c r="O1580" s="109"/>
      <c r="P1580" s="104">
        <v>2013.0</v>
      </c>
      <c r="Q1580" s="113" t="s">
        <v>5074</v>
      </c>
      <c r="R1580" s="111"/>
      <c r="S1580" s="111"/>
      <c r="T1580" s="111"/>
      <c r="U1580" s="111"/>
      <c r="V1580" s="111"/>
      <c r="W1580" s="111"/>
      <c r="X1580" s="111"/>
      <c r="Y1580" s="111"/>
      <c r="Z1580" s="111"/>
      <c r="AA1580" s="111"/>
      <c r="AB1580" s="111"/>
      <c r="AC1580" s="111"/>
      <c r="AD1580" s="111"/>
      <c r="AE1580" s="111"/>
      <c r="AF1580" s="111"/>
    </row>
    <row r="1581">
      <c r="A1581" s="139"/>
      <c r="B1581" s="139"/>
      <c r="C1581" s="139"/>
      <c r="D1581" s="98" t="s">
        <v>3694</v>
      </c>
      <c r="E1581" s="99">
        <v>44021.0</v>
      </c>
      <c r="F1581" s="134" t="s">
        <v>5914</v>
      </c>
      <c r="G1581" s="112"/>
      <c r="H1581" s="114" t="s">
        <v>5915</v>
      </c>
      <c r="I1581" s="103"/>
      <c r="J1581" s="104" t="s">
        <v>5916</v>
      </c>
      <c r="K1581" s="105"/>
      <c r="L1581" s="140" t="s">
        <v>5917</v>
      </c>
      <c r="M1581" s="104" t="s">
        <v>5916</v>
      </c>
      <c r="N1581" s="108" t="s">
        <v>5916</v>
      </c>
      <c r="O1581" s="109"/>
      <c r="P1581" s="104">
        <v>2019.0</v>
      </c>
      <c r="Q1581" s="113" t="s">
        <v>5074</v>
      </c>
      <c r="R1581" s="111"/>
      <c r="S1581" s="111"/>
      <c r="T1581" s="111"/>
      <c r="U1581" s="111"/>
      <c r="V1581" s="111"/>
      <c r="W1581" s="111"/>
      <c r="X1581" s="111"/>
      <c r="Y1581" s="111"/>
      <c r="Z1581" s="111"/>
      <c r="AA1581" s="111"/>
      <c r="AB1581" s="111"/>
      <c r="AC1581" s="111"/>
      <c r="AD1581" s="111"/>
      <c r="AE1581" s="111"/>
      <c r="AF1581" s="111"/>
    </row>
    <row r="1582">
      <c r="A1582" s="139"/>
      <c r="B1582" s="139"/>
      <c r="C1582" s="139"/>
      <c r="D1582" s="98" t="s">
        <v>3694</v>
      </c>
      <c r="E1582" s="99">
        <v>44021.0</v>
      </c>
      <c r="F1582" s="134" t="s">
        <v>5918</v>
      </c>
      <c r="G1582" s="112"/>
      <c r="H1582" s="114" t="s">
        <v>5919</v>
      </c>
      <c r="I1582" s="103"/>
      <c r="J1582" s="104" t="s">
        <v>5880</v>
      </c>
      <c r="K1582" s="105"/>
      <c r="L1582" s="133" t="s">
        <v>5920</v>
      </c>
      <c r="M1582" s="107" t="s">
        <v>1890</v>
      </c>
      <c r="N1582" s="108" t="s">
        <v>5921</v>
      </c>
      <c r="O1582" s="109"/>
      <c r="P1582" s="104">
        <v>2018.0</v>
      </c>
      <c r="Q1582" s="113" t="s">
        <v>5074</v>
      </c>
      <c r="R1582" s="111"/>
      <c r="S1582" s="111"/>
      <c r="T1582" s="111"/>
      <c r="U1582" s="111"/>
      <c r="V1582" s="111"/>
      <c r="W1582" s="111"/>
      <c r="X1582" s="111"/>
      <c r="Y1582" s="111"/>
      <c r="Z1582" s="111"/>
      <c r="AA1582" s="111"/>
      <c r="AB1582" s="111"/>
      <c r="AC1582" s="111"/>
      <c r="AD1582" s="111"/>
      <c r="AE1582" s="111"/>
      <c r="AF1582" s="111"/>
    </row>
    <row r="1583">
      <c r="A1583" s="139"/>
      <c r="B1583" s="139"/>
      <c r="C1583" s="139"/>
      <c r="D1583" s="98" t="s">
        <v>3694</v>
      </c>
      <c r="E1583" s="99">
        <v>44021.0</v>
      </c>
      <c r="F1583" s="100" t="s">
        <v>5922</v>
      </c>
      <c r="G1583" s="112"/>
      <c r="H1583" s="114" t="s">
        <v>5923</v>
      </c>
      <c r="I1583" s="103"/>
      <c r="J1583" s="104" t="s">
        <v>5880</v>
      </c>
      <c r="K1583" s="105"/>
      <c r="L1583" s="133" t="s">
        <v>5924</v>
      </c>
      <c r="M1583" s="104" t="s">
        <v>1084</v>
      </c>
      <c r="N1583" s="104" t="s">
        <v>1084</v>
      </c>
      <c r="O1583" s="109"/>
      <c r="P1583" s="104">
        <v>2014.0</v>
      </c>
      <c r="Q1583" s="113" t="s">
        <v>5074</v>
      </c>
      <c r="R1583" s="111"/>
      <c r="S1583" s="111"/>
      <c r="T1583" s="111"/>
      <c r="U1583" s="111"/>
      <c r="V1583" s="111"/>
      <c r="W1583" s="111"/>
      <c r="X1583" s="111"/>
      <c r="Y1583" s="111"/>
      <c r="Z1583" s="111"/>
      <c r="AA1583" s="111"/>
      <c r="AB1583" s="111"/>
      <c r="AC1583" s="111"/>
      <c r="AD1583" s="111"/>
      <c r="AE1583" s="111"/>
      <c r="AF1583" s="104"/>
    </row>
    <row r="1584">
      <c r="A1584" s="139"/>
      <c r="B1584" s="139"/>
      <c r="C1584" s="139"/>
      <c r="D1584" s="98" t="s">
        <v>3694</v>
      </c>
      <c r="E1584" s="99">
        <v>44021.0</v>
      </c>
      <c r="F1584" s="134" t="s">
        <v>5925</v>
      </c>
      <c r="G1584" s="112"/>
      <c r="H1584" s="114" t="s">
        <v>5926</v>
      </c>
      <c r="I1584" s="103"/>
      <c r="J1584" s="104" t="s">
        <v>4667</v>
      </c>
      <c r="K1584" s="105"/>
      <c r="L1584" s="133" t="s">
        <v>5927</v>
      </c>
      <c r="M1584" s="104" t="s">
        <v>4667</v>
      </c>
      <c r="N1584" s="104" t="s">
        <v>4667</v>
      </c>
      <c r="O1584" s="109"/>
      <c r="P1584" s="104">
        <v>2008.0</v>
      </c>
      <c r="Q1584" s="113" t="s">
        <v>5074</v>
      </c>
      <c r="R1584" s="111"/>
      <c r="S1584" s="111"/>
      <c r="T1584" s="111"/>
      <c r="U1584" s="111"/>
      <c r="V1584" s="111"/>
      <c r="W1584" s="111"/>
      <c r="X1584" s="111"/>
      <c r="Y1584" s="111"/>
      <c r="Z1584" s="111"/>
      <c r="AA1584" s="111"/>
      <c r="AB1584" s="111"/>
      <c r="AC1584" s="111"/>
      <c r="AD1584" s="111"/>
      <c r="AE1584" s="111"/>
      <c r="AF1584" s="111"/>
    </row>
    <row r="1585">
      <c r="A1585" s="139"/>
      <c r="B1585" s="139"/>
      <c r="C1585" s="139"/>
      <c r="D1585" s="98" t="s">
        <v>3694</v>
      </c>
      <c r="E1585" s="99">
        <v>44021.0</v>
      </c>
      <c r="F1585" s="100" t="s">
        <v>5928</v>
      </c>
      <c r="G1585" s="112"/>
      <c r="H1585" s="114" t="s">
        <v>5929</v>
      </c>
      <c r="I1585" s="103"/>
      <c r="J1585" s="104" t="s">
        <v>1177</v>
      </c>
      <c r="K1585" s="105"/>
      <c r="L1585" s="133" t="s">
        <v>5930</v>
      </c>
      <c r="M1585" s="104" t="s">
        <v>1177</v>
      </c>
      <c r="N1585" s="104" t="s">
        <v>1177</v>
      </c>
      <c r="O1585" s="109"/>
      <c r="P1585" s="104">
        <v>2011.0</v>
      </c>
      <c r="Q1585" s="113" t="s">
        <v>5074</v>
      </c>
      <c r="R1585" s="111"/>
      <c r="S1585" s="111"/>
      <c r="T1585" s="111"/>
      <c r="U1585" s="111"/>
      <c r="V1585" s="111"/>
      <c r="W1585" s="111"/>
      <c r="X1585" s="111"/>
      <c r="Y1585" s="111"/>
      <c r="Z1585" s="111"/>
      <c r="AA1585" s="111"/>
      <c r="AB1585" s="111"/>
      <c r="AC1585" s="111"/>
      <c r="AD1585" s="111"/>
      <c r="AE1585" s="111"/>
      <c r="AF1585" s="111"/>
    </row>
    <row r="1586">
      <c r="A1586" s="139"/>
      <c r="B1586" s="139"/>
      <c r="C1586" s="139"/>
      <c r="D1586" s="98" t="s">
        <v>3694</v>
      </c>
      <c r="E1586" s="99">
        <v>44022.0</v>
      </c>
      <c r="F1586" s="100" t="s">
        <v>5931</v>
      </c>
      <c r="G1586" s="112" t="s">
        <v>5932</v>
      </c>
      <c r="H1586" s="116" t="s">
        <v>5933</v>
      </c>
      <c r="I1586" s="103"/>
      <c r="J1586" s="104" t="s">
        <v>5880</v>
      </c>
      <c r="K1586" s="105" t="s">
        <v>497</v>
      </c>
      <c r="L1586" s="106"/>
      <c r="M1586" s="107" t="s">
        <v>1084</v>
      </c>
      <c r="N1586" s="108" t="s">
        <v>1084</v>
      </c>
      <c r="O1586" s="109"/>
      <c r="P1586" s="104">
        <v>2015.0</v>
      </c>
      <c r="Q1586" s="113" t="s">
        <v>4192</v>
      </c>
      <c r="R1586" s="111"/>
      <c r="S1586" s="111"/>
      <c r="T1586" s="111"/>
      <c r="U1586" s="111"/>
      <c r="V1586" s="111"/>
      <c r="W1586" s="111"/>
      <c r="X1586" s="111"/>
      <c r="Y1586" s="111"/>
      <c r="Z1586" s="111"/>
      <c r="AA1586" s="111"/>
      <c r="AB1586" s="111"/>
      <c r="AC1586" s="111"/>
      <c r="AD1586" s="111"/>
      <c r="AE1586" s="111"/>
      <c r="AF1586" s="111"/>
    </row>
    <row r="1587">
      <c r="A1587" s="139"/>
      <c r="B1587" s="139"/>
      <c r="C1587" s="139"/>
      <c r="D1587" s="98" t="s">
        <v>3694</v>
      </c>
      <c r="E1587" s="99">
        <v>44022.0</v>
      </c>
      <c r="F1587" s="100" t="s">
        <v>5934</v>
      </c>
      <c r="G1587" s="112" t="s">
        <v>5935</v>
      </c>
      <c r="H1587" s="116" t="s">
        <v>5936</v>
      </c>
      <c r="I1587" s="103"/>
      <c r="J1587" s="104" t="s">
        <v>5937</v>
      </c>
      <c r="K1587" s="105" t="s">
        <v>181</v>
      </c>
      <c r="L1587" s="106"/>
      <c r="M1587" s="107" t="s">
        <v>1084</v>
      </c>
      <c r="N1587" s="107" t="s">
        <v>1084</v>
      </c>
      <c r="O1587" s="109"/>
      <c r="P1587" s="104">
        <v>2013.0</v>
      </c>
      <c r="Q1587" s="113" t="s">
        <v>4192</v>
      </c>
      <c r="R1587" s="111"/>
      <c r="S1587" s="111"/>
      <c r="T1587" s="111"/>
      <c r="U1587" s="111"/>
      <c r="V1587" s="111"/>
      <c r="W1587" s="111"/>
      <c r="X1587" s="111"/>
      <c r="Y1587" s="111"/>
      <c r="Z1587" s="111"/>
      <c r="AA1587" s="111"/>
      <c r="AB1587" s="111"/>
      <c r="AC1587" s="111"/>
      <c r="AD1587" s="111"/>
      <c r="AE1587" s="111"/>
      <c r="AF1587" s="111"/>
    </row>
    <row r="1588">
      <c r="A1588" s="139"/>
      <c r="B1588" s="139"/>
      <c r="C1588" s="139"/>
      <c r="D1588" s="98" t="s">
        <v>3694</v>
      </c>
      <c r="E1588" s="99">
        <v>44022.0</v>
      </c>
      <c r="F1588" s="100" t="s">
        <v>5938</v>
      </c>
      <c r="G1588" s="112" t="s">
        <v>5939</v>
      </c>
      <c r="H1588" s="116" t="s">
        <v>5940</v>
      </c>
      <c r="I1588" s="103"/>
      <c r="J1588" s="104" t="s">
        <v>5937</v>
      </c>
      <c r="K1588" s="105" t="s">
        <v>4147</v>
      </c>
      <c r="L1588" s="106"/>
      <c r="M1588" s="107" t="s">
        <v>1084</v>
      </c>
      <c r="N1588" s="107" t="s">
        <v>1084</v>
      </c>
      <c r="O1588" s="109"/>
      <c r="P1588" s="104">
        <v>2015.0</v>
      </c>
      <c r="Q1588" s="113" t="s">
        <v>4192</v>
      </c>
      <c r="R1588" s="111"/>
      <c r="S1588" s="111"/>
      <c r="T1588" s="111"/>
      <c r="U1588" s="111"/>
      <c r="V1588" s="111"/>
      <c r="W1588" s="111"/>
      <c r="X1588" s="111"/>
      <c r="Y1588" s="111"/>
      <c r="Z1588" s="111"/>
      <c r="AA1588" s="111"/>
      <c r="AB1588" s="111"/>
      <c r="AC1588" s="111"/>
      <c r="AD1588" s="111"/>
      <c r="AE1588" s="111"/>
      <c r="AF1588" s="111"/>
    </row>
    <row r="1589">
      <c r="A1589" s="139"/>
      <c r="B1589" s="139"/>
      <c r="C1589" s="139"/>
      <c r="D1589" s="98" t="s">
        <v>3694</v>
      </c>
      <c r="E1589" s="99">
        <v>44022.0</v>
      </c>
      <c r="F1589" s="100" t="s">
        <v>5941</v>
      </c>
      <c r="G1589" s="112" t="s">
        <v>5942</v>
      </c>
      <c r="H1589" s="116" t="s">
        <v>5943</v>
      </c>
      <c r="I1589" s="103"/>
      <c r="J1589" s="104" t="s">
        <v>5880</v>
      </c>
      <c r="K1589" s="105" t="s">
        <v>54</v>
      </c>
      <c r="L1589" s="106"/>
      <c r="M1589" s="107" t="s">
        <v>1084</v>
      </c>
      <c r="N1589" s="107" t="s">
        <v>1084</v>
      </c>
      <c r="O1589" s="109"/>
      <c r="P1589" s="104">
        <v>2017.0</v>
      </c>
      <c r="Q1589" s="113" t="s">
        <v>4192</v>
      </c>
      <c r="R1589" s="111"/>
      <c r="S1589" s="111"/>
      <c r="T1589" s="111"/>
      <c r="U1589" s="111"/>
      <c r="V1589" s="111"/>
      <c r="W1589" s="111"/>
      <c r="X1589" s="111"/>
      <c r="Y1589" s="111"/>
      <c r="Z1589" s="111"/>
      <c r="AA1589" s="111"/>
      <c r="AB1589" s="111"/>
      <c r="AC1589" s="111"/>
      <c r="AD1589" s="111"/>
      <c r="AE1589" s="111"/>
      <c r="AF1589" s="111"/>
    </row>
    <row r="1590">
      <c r="A1590" s="139"/>
      <c r="B1590" s="139"/>
      <c r="C1590" s="139"/>
      <c r="D1590" s="98" t="s">
        <v>3694</v>
      </c>
      <c r="E1590" s="99">
        <v>44022.0</v>
      </c>
      <c r="F1590" s="100" t="s">
        <v>5944</v>
      </c>
      <c r="G1590" s="115" t="s">
        <v>5945</v>
      </c>
      <c r="H1590" s="116" t="s">
        <v>5946</v>
      </c>
      <c r="I1590" s="103"/>
      <c r="J1590" s="104" t="s">
        <v>5947</v>
      </c>
      <c r="K1590" s="105" t="s">
        <v>497</v>
      </c>
      <c r="L1590" s="106"/>
      <c r="M1590" s="107" t="s">
        <v>1084</v>
      </c>
      <c r="N1590" s="107" t="s">
        <v>1084</v>
      </c>
      <c r="O1590" s="109"/>
      <c r="P1590" s="104">
        <v>2016.0</v>
      </c>
      <c r="Q1590" s="113" t="s">
        <v>4192</v>
      </c>
      <c r="R1590" s="111"/>
      <c r="S1590" s="111"/>
      <c r="T1590" s="111"/>
      <c r="U1590" s="111"/>
      <c r="V1590" s="111"/>
      <c r="W1590" s="111"/>
      <c r="X1590" s="111"/>
      <c r="Y1590" s="111"/>
      <c r="Z1590" s="111"/>
      <c r="AA1590" s="111"/>
      <c r="AB1590" s="111"/>
      <c r="AC1590" s="111"/>
      <c r="AD1590" s="111"/>
      <c r="AE1590" s="111"/>
      <c r="AF1590" s="111"/>
    </row>
    <row r="1591">
      <c r="A1591" s="139"/>
      <c r="B1591" s="139"/>
      <c r="C1591" s="139"/>
      <c r="D1591" s="98" t="s">
        <v>3694</v>
      </c>
      <c r="E1591" s="99">
        <v>44022.0</v>
      </c>
      <c r="F1591" s="100" t="s">
        <v>5948</v>
      </c>
      <c r="G1591" s="112" t="s">
        <v>5949</v>
      </c>
      <c r="H1591" s="116" t="s">
        <v>5950</v>
      </c>
      <c r="I1591" s="103"/>
      <c r="J1591" s="104" t="s">
        <v>5947</v>
      </c>
      <c r="K1591" s="105" t="s">
        <v>4606</v>
      </c>
      <c r="L1591" s="106"/>
      <c r="M1591" s="107" t="s">
        <v>5951</v>
      </c>
      <c r="N1591" s="107" t="s">
        <v>1084</v>
      </c>
      <c r="O1591" s="109"/>
      <c r="P1591" s="104">
        <v>2015.0</v>
      </c>
      <c r="Q1591" s="113" t="s">
        <v>4192</v>
      </c>
      <c r="R1591" s="111"/>
      <c r="S1591" s="111"/>
      <c r="T1591" s="111"/>
      <c r="U1591" s="111"/>
      <c r="V1591" s="111"/>
      <c r="W1591" s="111"/>
      <c r="X1591" s="111"/>
      <c r="Y1591" s="111"/>
      <c r="Z1591" s="111"/>
      <c r="AA1591" s="111"/>
      <c r="AB1591" s="111"/>
      <c r="AC1591" s="111"/>
      <c r="AD1591" s="111"/>
      <c r="AE1591" s="111"/>
      <c r="AF1591" s="111"/>
    </row>
    <row r="1592">
      <c r="A1592" s="139"/>
      <c r="B1592" s="139"/>
      <c r="C1592" s="139"/>
      <c r="D1592" s="98" t="s">
        <v>3694</v>
      </c>
      <c r="E1592" s="99">
        <v>44022.0</v>
      </c>
      <c r="F1592" s="100" t="s">
        <v>5952</v>
      </c>
      <c r="G1592" s="115" t="s">
        <v>5953</v>
      </c>
      <c r="H1592" s="116" t="s">
        <v>5954</v>
      </c>
      <c r="I1592" s="103"/>
      <c r="J1592" s="104" t="s">
        <v>5947</v>
      </c>
      <c r="K1592" s="105" t="s">
        <v>5834</v>
      </c>
      <c r="L1592" s="106"/>
      <c r="M1592" s="107" t="s">
        <v>5951</v>
      </c>
      <c r="N1592" s="107" t="s">
        <v>19</v>
      </c>
      <c r="O1592" s="109"/>
      <c r="P1592" s="104">
        <v>2011.0</v>
      </c>
      <c r="Q1592" s="113" t="s">
        <v>4192</v>
      </c>
      <c r="R1592" s="111"/>
      <c r="S1592" s="111"/>
      <c r="T1592" s="111"/>
      <c r="U1592" s="111"/>
      <c r="V1592" s="111"/>
      <c r="W1592" s="111"/>
      <c r="X1592" s="111"/>
      <c r="Y1592" s="111"/>
      <c r="Z1592" s="111"/>
      <c r="AA1592" s="111"/>
      <c r="AB1592" s="111"/>
      <c r="AC1592" s="111"/>
      <c r="AD1592" s="111"/>
      <c r="AE1592" s="111"/>
      <c r="AF1592" s="111"/>
    </row>
    <row r="1593">
      <c r="A1593" s="139"/>
      <c r="B1593" s="139"/>
      <c r="C1593" s="139"/>
      <c r="D1593" s="98" t="s">
        <v>3694</v>
      </c>
      <c r="E1593" s="99">
        <v>44022.0</v>
      </c>
      <c r="F1593" s="100" t="s">
        <v>5955</v>
      </c>
      <c r="G1593" s="112" t="s">
        <v>5956</v>
      </c>
      <c r="H1593" s="116" t="s">
        <v>5957</v>
      </c>
      <c r="I1593" s="103"/>
      <c r="J1593" s="104" t="s">
        <v>5947</v>
      </c>
      <c r="K1593" s="105" t="s">
        <v>930</v>
      </c>
      <c r="L1593" s="106"/>
      <c r="M1593" s="107" t="s">
        <v>5951</v>
      </c>
      <c r="N1593" s="107" t="s">
        <v>5951</v>
      </c>
      <c r="O1593" s="109"/>
      <c r="P1593" s="104">
        <v>2014.0</v>
      </c>
      <c r="Q1593" s="113" t="s">
        <v>4192</v>
      </c>
      <c r="R1593" s="111"/>
      <c r="S1593" s="111"/>
      <c r="T1593" s="111"/>
      <c r="U1593" s="111"/>
      <c r="V1593" s="111"/>
      <c r="W1593" s="111"/>
      <c r="X1593" s="111"/>
      <c r="Y1593" s="111"/>
      <c r="Z1593" s="111"/>
      <c r="AA1593" s="111"/>
      <c r="AB1593" s="111"/>
      <c r="AC1593" s="111"/>
      <c r="AD1593" s="111"/>
      <c r="AE1593" s="111"/>
      <c r="AF1593" s="111"/>
    </row>
    <row r="1594">
      <c r="A1594" s="139"/>
      <c r="B1594" s="139"/>
      <c r="C1594" s="139"/>
      <c r="D1594" s="98" t="s">
        <v>3694</v>
      </c>
      <c r="E1594" s="99">
        <v>44022.0</v>
      </c>
      <c r="F1594" s="100" t="s">
        <v>5958</v>
      </c>
      <c r="G1594" s="112" t="s">
        <v>5959</v>
      </c>
      <c r="H1594" s="116" t="s">
        <v>5960</v>
      </c>
      <c r="I1594" s="103"/>
      <c r="J1594" s="104" t="s">
        <v>5947</v>
      </c>
      <c r="K1594" s="105" t="s">
        <v>181</v>
      </c>
      <c r="L1594" s="106"/>
      <c r="M1594" s="107" t="s">
        <v>5951</v>
      </c>
      <c r="N1594" s="107" t="s">
        <v>5951</v>
      </c>
      <c r="O1594" s="109"/>
      <c r="P1594" s="104">
        <v>2018.0</v>
      </c>
      <c r="Q1594" s="113" t="s">
        <v>4192</v>
      </c>
      <c r="R1594" s="111"/>
      <c r="S1594" s="111"/>
      <c r="T1594" s="111"/>
      <c r="U1594" s="111"/>
      <c r="V1594" s="111"/>
      <c r="W1594" s="111"/>
      <c r="X1594" s="111"/>
      <c r="Y1594" s="111"/>
      <c r="Z1594" s="111"/>
      <c r="AA1594" s="111"/>
      <c r="AB1594" s="111"/>
      <c r="AC1594" s="111"/>
      <c r="AD1594" s="111"/>
      <c r="AE1594" s="111"/>
      <c r="AF1594" s="111"/>
    </row>
    <row r="1595">
      <c r="A1595" s="139"/>
      <c r="B1595" s="139"/>
      <c r="C1595" s="139"/>
      <c r="D1595" s="98" t="s">
        <v>3694</v>
      </c>
      <c r="E1595" s="99">
        <v>44022.0</v>
      </c>
      <c r="F1595" s="100" t="s">
        <v>5961</v>
      </c>
      <c r="G1595" s="112" t="s">
        <v>5962</v>
      </c>
      <c r="H1595" s="116" t="s">
        <v>5963</v>
      </c>
      <c r="I1595" s="103"/>
      <c r="J1595" s="104" t="s">
        <v>5947</v>
      </c>
      <c r="K1595" s="105" t="s">
        <v>4207</v>
      </c>
      <c r="L1595" s="106"/>
      <c r="M1595" s="107" t="s">
        <v>5951</v>
      </c>
      <c r="N1595" s="108" t="s">
        <v>19</v>
      </c>
      <c r="O1595" s="109"/>
      <c r="P1595" s="104">
        <v>2014.0</v>
      </c>
      <c r="Q1595" s="113" t="s">
        <v>4192</v>
      </c>
      <c r="R1595" s="111"/>
      <c r="S1595" s="111"/>
      <c r="T1595" s="111"/>
      <c r="U1595" s="111"/>
      <c r="V1595" s="111"/>
      <c r="W1595" s="111"/>
      <c r="X1595" s="111"/>
      <c r="Y1595" s="111"/>
      <c r="Z1595" s="111"/>
      <c r="AA1595" s="111"/>
      <c r="AB1595" s="111"/>
      <c r="AC1595" s="111"/>
      <c r="AD1595" s="111"/>
      <c r="AE1595" s="111"/>
      <c r="AF1595" s="111"/>
    </row>
    <row r="1596">
      <c r="A1596" s="139"/>
      <c r="B1596" s="139"/>
      <c r="C1596" s="139"/>
      <c r="D1596" s="98" t="s">
        <v>3694</v>
      </c>
      <c r="E1596" s="99">
        <v>44022.0</v>
      </c>
      <c r="F1596" s="100" t="s">
        <v>5964</v>
      </c>
      <c r="G1596" s="112" t="s">
        <v>5965</v>
      </c>
      <c r="H1596" s="116" t="s">
        <v>5966</v>
      </c>
      <c r="I1596" s="103"/>
      <c r="J1596" s="104" t="s">
        <v>5967</v>
      </c>
      <c r="K1596" s="105" t="s">
        <v>4556</v>
      </c>
      <c r="L1596" s="106"/>
      <c r="M1596" s="107" t="s">
        <v>5951</v>
      </c>
      <c r="N1596" s="107" t="s">
        <v>5951</v>
      </c>
      <c r="O1596" s="109"/>
      <c r="P1596" s="104">
        <v>2017.0</v>
      </c>
      <c r="Q1596" s="113" t="s">
        <v>4192</v>
      </c>
      <c r="R1596" s="111"/>
      <c r="S1596" s="111"/>
      <c r="T1596" s="111"/>
      <c r="U1596" s="111"/>
      <c r="V1596" s="111"/>
      <c r="W1596" s="111"/>
      <c r="X1596" s="111"/>
      <c r="Y1596" s="111"/>
      <c r="Z1596" s="111"/>
      <c r="AA1596" s="111"/>
      <c r="AB1596" s="111"/>
      <c r="AC1596" s="111"/>
      <c r="AD1596" s="111"/>
      <c r="AE1596" s="111"/>
      <c r="AF1596" s="111"/>
    </row>
    <row r="1597">
      <c r="A1597" s="139"/>
      <c r="B1597" s="139"/>
      <c r="C1597" s="139"/>
      <c r="D1597" s="98" t="s">
        <v>3694</v>
      </c>
      <c r="E1597" s="99">
        <v>44022.0</v>
      </c>
      <c r="F1597" s="100" t="s">
        <v>5968</v>
      </c>
      <c r="G1597" s="112" t="s">
        <v>5969</v>
      </c>
      <c r="H1597" s="116" t="s">
        <v>5970</v>
      </c>
      <c r="I1597" s="103"/>
      <c r="J1597" s="104" t="s">
        <v>5971</v>
      </c>
      <c r="K1597" s="105" t="s">
        <v>5972</v>
      </c>
      <c r="L1597" s="106"/>
      <c r="M1597" s="107" t="s">
        <v>5951</v>
      </c>
      <c r="N1597" s="108" t="s">
        <v>19</v>
      </c>
      <c r="O1597" s="109"/>
      <c r="P1597" s="104">
        <v>2018.0</v>
      </c>
      <c r="Q1597" s="113" t="s">
        <v>4192</v>
      </c>
      <c r="R1597" s="111"/>
      <c r="S1597" s="111"/>
      <c r="T1597" s="111"/>
      <c r="U1597" s="111"/>
      <c r="V1597" s="111"/>
      <c r="W1597" s="111"/>
      <c r="X1597" s="111"/>
      <c r="Y1597" s="111"/>
      <c r="Z1597" s="111"/>
      <c r="AA1597" s="111"/>
      <c r="AB1597" s="111"/>
      <c r="AC1597" s="111"/>
      <c r="AD1597" s="111"/>
      <c r="AE1597" s="111"/>
      <c r="AF1597" s="111"/>
    </row>
    <row r="1598">
      <c r="A1598" s="139"/>
      <c r="B1598" s="139"/>
      <c r="C1598" s="139"/>
      <c r="D1598" s="98" t="s">
        <v>3694</v>
      </c>
      <c r="E1598" s="99">
        <v>44022.0</v>
      </c>
      <c r="F1598" s="100" t="s">
        <v>5973</v>
      </c>
      <c r="G1598" s="112" t="s">
        <v>5974</v>
      </c>
      <c r="H1598" s="116" t="s">
        <v>5975</v>
      </c>
      <c r="I1598" s="103"/>
      <c r="J1598" s="104" t="s">
        <v>5976</v>
      </c>
      <c r="K1598" s="105" t="s">
        <v>181</v>
      </c>
      <c r="L1598" s="106"/>
      <c r="M1598" s="107" t="s">
        <v>5951</v>
      </c>
      <c r="N1598" s="107" t="s">
        <v>5951</v>
      </c>
      <c r="O1598" s="109"/>
      <c r="P1598" s="104">
        <v>2017.0</v>
      </c>
      <c r="Q1598" s="113" t="s">
        <v>4192</v>
      </c>
      <c r="R1598" s="111"/>
      <c r="S1598" s="111"/>
      <c r="T1598" s="111"/>
      <c r="U1598" s="111"/>
      <c r="V1598" s="111"/>
      <c r="W1598" s="111"/>
      <c r="X1598" s="111"/>
      <c r="Y1598" s="111"/>
      <c r="Z1598" s="111"/>
      <c r="AA1598" s="111"/>
      <c r="AB1598" s="111"/>
      <c r="AC1598" s="111"/>
      <c r="AD1598" s="111"/>
      <c r="AE1598" s="111"/>
      <c r="AF1598" s="111"/>
    </row>
    <row r="1599">
      <c r="A1599" s="139"/>
      <c r="B1599" s="139"/>
      <c r="C1599" s="139"/>
      <c r="D1599" s="98" t="s">
        <v>3694</v>
      </c>
      <c r="E1599" s="99">
        <v>44022.0</v>
      </c>
      <c r="F1599" s="100" t="s">
        <v>5977</v>
      </c>
      <c r="G1599" s="112" t="s">
        <v>5978</v>
      </c>
      <c r="H1599" s="116" t="s">
        <v>5979</v>
      </c>
      <c r="I1599" s="103"/>
      <c r="J1599" s="104" t="s">
        <v>5971</v>
      </c>
      <c r="K1599" s="105" t="s">
        <v>5980</v>
      </c>
      <c r="L1599" s="106"/>
      <c r="M1599" s="107" t="s">
        <v>5951</v>
      </c>
      <c r="N1599" s="108" t="s">
        <v>19</v>
      </c>
      <c r="O1599" s="109"/>
      <c r="P1599" s="104">
        <v>2017.0</v>
      </c>
      <c r="Q1599" s="113" t="s">
        <v>4192</v>
      </c>
      <c r="R1599" s="111"/>
      <c r="S1599" s="111"/>
      <c r="T1599" s="111"/>
      <c r="U1599" s="111"/>
      <c r="V1599" s="111"/>
      <c r="W1599" s="111"/>
      <c r="X1599" s="111"/>
      <c r="Y1599" s="111"/>
      <c r="Z1599" s="111"/>
      <c r="AA1599" s="111"/>
      <c r="AB1599" s="111"/>
      <c r="AC1599" s="111"/>
      <c r="AD1599" s="111"/>
      <c r="AE1599" s="111"/>
      <c r="AF1599" s="111"/>
    </row>
    <row r="1600">
      <c r="A1600" s="139"/>
      <c r="B1600" s="139"/>
      <c r="C1600" s="139"/>
      <c r="D1600" s="98" t="s">
        <v>3694</v>
      </c>
      <c r="E1600" s="99">
        <v>44022.0</v>
      </c>
      <c r="F1600" s="100" t="s">
        <v>5981</v>
      </c>
      <c r="G1600" s="112" t="s">
        <v>5982</v>
      </c>
      <c r="H1600" s="116" t="s">
        <v>5983</v>
      </c>
      <c r="I1600" s="103"/>
      <c r="J1600" s="104" t="s">
        <v>5880</v>
      </c>
      <c r="K1600" s="105" t="s">
        <v>5724</v>
      </c>
      <c r="L1600" s="106"/>
      <c r="M1600" s="107" t="s">
        <v>5951</v>
      </c>
      <c r="N1600" s="108" t="s">
        <v>19</v>
      </c>
      <c r="O1600" s="109"/>
      <c r="P1600" s="104">
        <v>2017.0</v>
      </c>
      <c r="Q1600" s="113" t="s">
        <v>4192</v>
      </c>
      <c r="R1600" s="111"/>
      <c r="S1600" s="111"/>
      <c r="T1600" s="111"/>
      <c r="U1600" s="111"/>
      <c r="V1600" s="111"/>
      <c r="W1600" s="111"/>
      <c r="X1600" s="111"/>
      <c r="Y1600" s="111"/>
      <c r="Z1600" s="111"/>
      <c r="AA1600" s="111"/>
      <c r="AB1600" s="111"/>
      <c r="AC1600" s="111"/>
      <c r="AD1600" s="111"/>
      <c r="AE1600" s="111"/>
      <c r="AF1600" s="111"/>
    </row>
    <row r="1601">
      <c r="A1601" s="139"/>
      <c r="B1601" s="139"/>
      <c r="C1601" s="139"/>
      <c r="D1601" s="98" t="s">
        <v>3694</v>
      </c>
      <c r="E1601" s="99">
        <v>44022.0</v>
      </c>
      <c r="F1601" s="100" t="s">
        <v>5984</v>
      </c>
      <c r="G1601" s="115" t="s">
        <v>5985</v>
      </c>
      <c r="H1601" s="116" t="s">
        <v>5986</v>
      </c>
      <c r="I1601" s="103"/>
      <c r="J1601" s="104" t="s">
        <v>5947</v>
      </c>
      <c r="K1601" s="105" t="s">
        <v>5716</v>
      </c>
      <c r="L1601" s="106"/>
      <c r="M1601" s="107" t="s">
        <v>5951</v>
      </c>
      <c r="N1601" s="108" t="s">
        <v>19</v>
      </c>
      <c r="O1601" s="104"/>
      <c r="P1601" s="104">
        <v>2017.0</v>
      </c>
      <c r="Q1601" s="113" t="s">
        <v>4192</v>
      </c>
      <c r="R1601" s="111"/>
      <c r="S1601" s="111"/>
      <c r="T1601" s="111"/>
      <c r="U1601" s="111"/>
      <c r="V1601" s="111"/>
      <c r="W1601" s="111"/>
      <c r="X1601" s="111"/>
      <c r="Y1601" s="111"/>
      <c r="Z1601" s="111"/>
      <c r="AA1601" s="111"/>
      <c r="AB1601" s="111"/>
      <c r="AC1601" s="111"/>
      <c r="AD1601" s="111"/>
      <c r="AE1601" s="111"/>
      <c r="AF1601" s="111"/>
    </row>
    <row r="1602">
      <c r="A1602" s="139"/>
      <c r="B1602" s="139"/>
      <c r="C1602" s="139"/>
      <c r="D1602" s="98" t="s">
        <v>3694</v>
      </c>
      <c r="E1602" s="99">
        <v>44022.0</v>
      </c>
      <c r="F1602" s="100" t="s">
        <v>5987</v>
      </c>
      <c r="G1602" s="112" t="s">
        <v>5988</v>
      </c>
      <c r="H1602" s="116" t="s">
        <v>5989</v>
      </c>
      <c r="I1602" s="103"/>
      <c r="J1602" s="104" t="s">
        <v>5880</v>
      </c>
      <c r="K1602" s="105" t="s">
        <v>1864</v>
      </c>
      <c r="L1602" s="106"/>
      <c r="M1602" s="107" t="s">
        <v>5990</v>
      </c>
      <c r="N1602" s="107" t="s">
        <v>5990</v>
      </c>
      <c r="O1602" s="109"/>
      <c r="P1602" s="104">
        <v>2014.0</v>
      </c>
      <c r="Q1602" s="113" t="s">
        <v>4192</v>
      </c>
      <c r="R1602" s="111"/>
      <c r="S1602" s="111"/>
      <c r="T1602" s="111"/>
      <c r="U1602" s="111"/>
      <c r="V1602" s="111"/>
      <c r="W1602" s="111"/>
      <c r="X1602" s="111"/>
      <c r="Y1602" s="111"/>
      <c r="Z1602" s="111"/>
      <c r="AA1602" s="111"/>
      <c r="AB1602" s="111"/>
      <c r="AC1602" s="111"/>
      <c r="AD1602" s="111"/>
      <c r="AE1602" s="111"/>
      <c r="AF1602" s="111"/>
    </row>
    <row r="1603">
      <c r="A1603" s="139"/>
      <c r="B1603" s="139"/>
      <c r="C1603" s="139"/>
      <c r="D1603" s="98" t="s">
        <v>3694</v>
      </c>
      <c r="E1603" s="99">
        <v>44022.0</v>
      </c>
      <c r="F1603" s="100" t="s">
        <v>5991</v>
      </c>
      <c r="G1603" s="112" t="s">
        <v>5992</v>
      </c>
      <c r="H1603" s="116" t="s">
        <v>5993</v>
      </c>
      <c r="I1603" s="103"/>
      <c r="J1603" s="104" t="s">
        <v>5994</v>
      </c>
      <c r="K1603" s="105" t="s">
        <v>1230</v>
      </c>
      <c r="L1603" s="106"/>
      <c r="M1603" s="107" t="s">
        <v>5951</v>
      </c>
      <c r="N1603" s="108" t="s">
        <v>19</v>
      </c>
      <c r="O1603" s="109"/>
      <c r="P1603" s="104">
        <v>2017.0</v>
      </c>
      <c r="Q1603" s="113" t="s">
        <v>4192</v>
      </c>
      <c r="R1603" s="111"/>
      <c r="S1603" s="111"/>
      <c r="T1603" s="111"/>
      <c r="U1603" s="111"/>
      <c r="V1603" s="111"/>
      <c r="W1603" s="111"/>
      <c r="X1603" s="111"/>
      <c r="Y1603" s="111"/>
      <c r="Z1603" s="111"/>
      <c r="AA1603" s="111"/>
      <c r="AB1603" s="111"/>
      <c r="AC1603" s="111"/>
      <c r="AD1603" s="111"/>
      <c r="AE1603" s="111"/>
      <c r="AF1603" s="111"/>
    </row>
    <row r="1604">
      <c r="A1604" s="139"/>
      <c r="B1604" s="139"/>
      <c r="C1604" s="139"/>
      <c r="D1604" s="98" t="s">
        <v>3694</v>
      </c>
      <c r="E1604" s="99">
        <v>44022.0</v>
      </c>
      <c r="F1604" s="100" t="s">
        <v>5995</v>
      </c>
      <c r="G1604" s="115" t="s">
        <v>5996</v>
      </c>
      <c r="H1604" s="116" t="s">
        <v>5997</v>
      </c>
      <c r="I1604" s="103"/>
      <c r="J1604" s="104" t="s">
        <v>5947</v>
      </c>
      <c r="K1604" s="105" t="s">
        <v>4201</v>
      </c>
      <c r="L1604" s="106"/>
      <c r="M1604" s="107" t="s">
        <v>5951</v>
      </c>
      <c r="N1604" s="107" t="s">
        <v>5951</v>
      </c>
      <c r="O1604" s="109"/>
      <c r="P1604" s="104">
        <v>2014.0</v>
      </c>
      <c r="Q1604" s="113" t="s">
        <v>4192</v>
      </c>
      <c r="R1604" s="111"/>
      <c r="S1604" s="111"/>
      <c r="T1604" s="111"/>
      <c r="U1604" s="111"/>
      <c r="V1604" s="111"/>
      <c r="W1604" s="111"/>
      <c r="X1604" s="111"/>
      <c r="Y1604" s="111"/>
      <c r="Z1604" s="111"/>
      <c r="AA1604" s="111"/>
      <c r="AB1604" s="111"/>
      <c r="AC1604" s="111"/>
      <c r="AD1604" s="111"/>
      <c r="AE1604" s="111"/>
      <c r="AF1604" s="111"/>
    </row>
    <row r="1605">
      <c r="A1605" s="139"/>
      <c r="B1605" s="139"/>
      <c r="C1605" s="139"/>
      <c r="D1605" s="98" t="s">
        <v>3694</v>
      </c>
      <c r="E1605" s="99">
        <v>44022.0</v>
      </c>
      <c r="F1605" s="100" t="s">
        <v>5998</v>
      </c>
      <c r="G1605" s="115" t="s">
        <v>5999</v>
      </c>
      <c r="H1605" s="116" t="s">
        <v>6000</v>
      </c>
      <c r="I1605" s="103"/>
      <c r="J1605" s="104" t="s">
        <v>5976</v>
      </c>
      <c r="K1605" s="105" t="s">
        <v>1828</v>
      </c>
      <c r="L1605" s="106"/>
      <c r="M1605" s="107" t="s">
        <v>5951</v>
      </c>
      <c r="N1605" s="108" t="s">
        <v>19</v>
      </c>
      <c r="O1605" s="109"/>
      <c r="P1605" s="104">
        <v>2014.0</v>
      </c>
      <c r="Q1605" s="113" t="s">
        <v>4192</v>
      </c>
      <c r="R1605" s="111"/>
      <c r="S1605" s="111"/>
      <c r="T1605" s="111"/>
      <c r="U1605" s="111"/>
      <c r="V1605" s="111"/>
      <c r="W1605" s="111"/>
      <c r="X1605" s="111"/>
      <c r="Y1605" s="111"/>
      <c r="Z1605" s="111"/>
      <c r="AA1605" s="111"/>
      <c r="AB1605" s="111"/>
      <c r="AC1605" s="111"/>
      <c r="AD1605" s="111"/>
      <c r="AE1605" s="111"/>
      <c r="AF1605" s="111"/>
    </row>
    <row r="1606">
      <c r="A1606" s="139"/>
      <c r="B1606" s="139"/>
      <c r="C1606" s="139"/>
      <c r="D1606" s="98" t="s">
        <v>3694</v>
      </c>
      <c r="E1606" s="99">
        <v>44022.0</v>
      </c>
      <c r="F1606" s="100" t="s">
        <v>6001</v>
      </c>
      <c r="G1606" s="115" t="s">
        <v>6002</v>
      </c>
      <c r="H1606" s="116" t="s">
        <v>6003</v>
      </c>
      <c r="I1606" s="103"/>
      <c r="J1606" s="104" t="s">
        <v>783</v>
      </c>
      <c r="K1606" s="105" t="s">
        <v>6004</v>
      </c>
      <c r="L1606" s="106"/>
      <c r="M1606" s="107" t="s">
        <v>783</v>
      </c>
      <c r="N1606" s="107" t="s">
        <v>783</v>
      </c>
      <c r="O1606" s="109"/>
      <c r="P1606" s="104">
        <v>2011.0</v>
      </c>
      <c r="Q1606" s="113" t="s">
        <v>4192</v>
      </c>
      <c r="R1606" s="111"/>
      <c r="S1606" s="111"/>
      <c r="T1606" s="111"/>
      <c r="U1606" s="111"/>
      <c r="V1606" s="111"/>
      <c r="W1606" s="111"/>
      <c r="X1606" s="111"/>
      <c r="Y1606" s="111"/>
      <c r="Z1606" s="111"/>
      <c r="AA1606" s="111"/>
      <c r="AB1606" s="111"/>
      <c r="AC1606" s="111"/>
      <c r="AD1606" s="111"/>
      <c r="AE1606" s="111"/>
      <c r="AF1606" s="111"/>
    </row>
    <row r="1607">
      <c r="A1607" s="139"/>
      <c r="B1607" s="139"/>
      <c r="C1607" s="139"/>
      <c r="D1607" s="98" t="s">
        <v>3694</v>
      </c>
      <c r="E1607" s="99">
        <v>44022.0</v>
      </c>
      <c r="F1607" s="100" t="s">
        <v>6005</v>
      </c>
      <c r="G1607" s="112" t="s">
        <v>6006</v>
      </c>
      <c r="H1607" s="116" t="s">
        <v>6007</v>
      </c>
      <c r="I1607" s="103"/>
      <c r="J1607" s="104" t="s">
        <v>1116</v>
      </c>
      <c r="K1607" s="105" t="s">
        <v>54</v>
      </c>
      <c r="L1607" s="106"/>
      <c r="M1607" s="107" t="s">
        <v>102</v>
      </c>
      <c r="N1607" s="107" t="s">
        <v>102</v>
      </c>
      <c r="O1607" s="109"/>
      <c r="P1607" s="104">
        <v>2016.0</v>
      </c>
      <c r="Q1607" s="113" t="s">
        <v>4192</v>
      </c>
      <c r="R1607" s="111"/>
      <c r="S1607" s="111"/>
      <c r="T1607" s="111"/>
      <c r="U1607" s="111"/>
      <c r="V1607" s="111"/>
      <c r="W1607" s="111"/>
      <c r="X1607" s="111"/>
      <c r="Y1607" s="111"/>
      <c r="Z1607" s="111"/>
      <c r="AA1607" s="111"/>
      <c r="AB1607" s="111"/>
      <c r="AC1607" s="111"/>
      <c r="AD1607" s="111"/>
      <c r="AE1607" s="111"/>
      <c r="AF1607" s="111"/>
    </row>
    <row r="1608">
      <c r="A1608" s="139"/>
      <c r="B1608" s="139"/>
      <c r="C1608" s="139"/>
      <c r="D1608" s="98" t="s">
        <v>3694</v>
      </c>
      <c r="E1608" s="99">
        <v>44022.0</v>
      </c>
      <c r="F1608" s="100" t="s">
        <v>6008</v>
      </c>
      <c r="G1608" s="115" t="s">
        <v>6009</v>
      </c>
      <c r="H1608" s="116" t="s">
        <v>6010</v>
      </c>
      <c r="I1608" s="103"/>
      <c r="J1608" s="104" t="s">
        <v>5971</v>
      </c>
      <c r="K1608" s="105" t="s">
        <v>181</v>
      </c>
      <c r="L1608" s="106"/>
      <c r="M1608" s="107" t="s">
        <v>1084</v>
      </c>
      <c r="N1608" s="108" t="s">
        <v>19</v>
      </c>
      <c r="O1608" s="109"/>
      <c r="P1608" s="104">
        <v>2014.0</v>
      </c>
      <c r="Q1608" s="113" t="s">
        <v>4192</v>
      </c>
      <c r="R1608" s="111"/>
      <c r="S1608" s="111"/>
      <c r="T1608" s="111"/>
      <c r="U1608" s="111"/>
      <c r="V1608" s="111"/>
      <c r="W1608" s="111"/>
      <c r="X1608" s="111"/>
      <c r="Y1608" s="111"/>
      <c r="Z1608" s="111"/>
      <c r="AA1608" s="111"/>
      <c r="AB1608" s="111"/>
      <c r="AC1608" s="111"/>
      <c r="AD1608" s="111"/>
      <c r="AE1608" s="111"/>
      <c r="AF1608" s="111"/>
    </row>
    <row r="1609">
      <c r="A1609" s="139"/>
      <c r="B1609" s="139"/>
      <c r="C1609" s="139"/>
      <c r="D1609" s="98" t="s">
        <v>3694</v>
      </c>
      <c r="E1609" s="99">
        <v>44022.0</v>
      </c>
      <c r="F1609" s="100" t="s">
        <v>6011</v>
      </c>
      <c r="G1609" s="112" t="s">
        <v>6012</v>
      </c>
      <c r="H1609" s="116" t="s">
        <v>6013</v>
      </c>
      <c r="I1609" s="103"/>
      <c r="J1609" s="104"/>
      <c r="K1609" s="105" t="s">
        <v>54</v>
      </c>
      <c r="L1609" s="106"/>
      <c r="M1609" s="107" t="s">
        <v>1084</v>
      </c>
      <c r="N1609" s="108" t="s">
        <v>19</v>
      </c>
      <c r="O1609" s="109"/>
      <c r="P1609" s="104">
        <v>2017.0</v>
      </c>
      <c r="Q1609" s="113" t="s">
        <v>4192</v>
      </c>
      <c r="R1609" s="111"/>
      <c r="S1609" s="111"/>
      <c r="T1609" s="111"/>
      <c r="U1609" s="111"/>
      <c r="V1609" s="111"/>
      <c r="W1609" s="111"/>
      <c r="X1609" s="111"/>
      <c r="Y1609" s="111"/>
      <c r="Z1609" s="111"/>
      <c r="AA1609" s="111"/>
      <c r="AB1609" s="111"/>
      <c r="AC1609" s="111"/>
      <c r="AD1609" s="111"/>
      <c r="AE1609" s="111"/>
      <c r="AF1609" s="111"/>
    </row>
    <row r="1610">
      <c r="A1610" s="139"/>
      <c r="B1610" s="139"/>
      <c r="C1610" s="139"/>
      <c r="D1610" s="98" t="s">
        <v>3694</v>
      </c>
      <c r="E1610" s="99">
        <v>44022.0</v>
      </c>
      <c r="F1610" s="100" t="s">
        <v>6014</v>
      </c>
      <c r="G1610" s="112" t="s">
        <v>6015</v>
      </c>
      <c r="H1610" s="116" t="s">
        <v>6016</v>
      </c>
      <c r="I1610" s="103"/>
      <c r="J1610" s="104"/>
      <c r="K1610" s="105" t="s">
        <v>6017</v>
      </c>
      <c r="L1610" s="106"/>
      <c r="M1610" s="107" t="s">
        <v>1084</v>
      </c>
      <c r="N1610" s="107" t="s">
        <v>1084</v>
      </c>
      <c r="O1610" s="109"/>
      <c r="P1610" s="104">
        <v>2017.0</v>
      </c>
      <c r="Q1610" s="113" t="s">
        <v>4192</v>
      </c>
      <c r="R1610" s="111"/>
      <c r="S1610" s="111"/>
      <c r="T1610" s="111"/>
      <c r="U1610" s="111"/>
      <c r="V1610" s="111"/>
      <c r="W1610" s="111"/>
      <c r="X1610" s="111"/>
      <c r="Y1610" s="111"/>
      <c r="Z1610" s="111"/>
      <c r="AA1610" s="111"/>
      <c r="AB1610" s="111"/>
      <c r="AC1610" s="111"/>
      <c r="AD1610" s="111"/>
      <c r="AE1610" s="111"/>
      <c r="AF1610" s="111"/>
    </row>
    <row r="1611">
      <c r="A1611" s="139"/>
      <c r="B1611" s="139"/>
      <c r="C1611" s="139"/>
      <c r="D1611" s="98" t="s">
        <v>3694</v>
      </c>
      <c r="E1611" s="99">
        <v>44022.0</v>
      </c>
      <c r="F1611" s="100" t="s">
        <v>6018</v>
      </c>
      <c r="G1611" s="112" t="s">
        <v>6019</v>
      </c>
      <c r="H1611" s="116" t="s">
        <v>6020</v>
      </c>
      <c r="I1611" s="103"/>
      <c r="J1611" s="104" t="s">
        <v>6021</v>
      </c>
      <c r="K1611" s="105" t="s">
        <v>3923</v>
      </c>
      <c r="L1611" s="106"/>
      <c r="M1611" s="107" t="s">
        <v>1084</v>
      </c>
      <c r="N1611" s="107" t="s">
        <v>1084</v>
      </c>
      <c r="O1611" s="109"/>
      <c r="P1611" s="104">
        <v>2017.0</v>
      </c>
      <c r="Q1611" s="113" t="s">
        <v>4192</v>
      </c>
      <c r="R1611" s="111"/>
      <c r="S1611" s="111"/>
      <c r="T1611" s="111"/>
      <c r="U1611" s="111"/>
      <c r="V1611" s="111"/>
      <c r="W1611" s="111"/>
      <c r="X1611" s="111"/>
      <c r="Y1611" s="111"/>
      <c r="Z1611" s="111"/>
      <c r="AA1611" s="111"/>
      <c r="AB1611" s="111"/>
      <c r="AC1611" s="111"/>
      <c r="AD1611" s="111"/>
      <c r="AE1611" s="111"/>
      <c r="AF1611" s="111"/>
    </row>
    <row r="1612">
      <c r="A1612" s="139"/>
      <c r="B1612" s="139"/>
      <c r="C1612" s="139"/>
      <c r="D1612" s="98" t="s">
        <v>3694</v>
      </c>
      <c r="E1612" s="99">
        <v>44022.0</v>
      </c>
      <c r="F1612" s="100" t="s">
        <v>6022</v>
      </c>
      <c r="G1612" s="112" t="s">
        <v>6023</v>
      </c>
      <c r="H1612" s="116" t="s">
        <v>6024</v>
      </c>
      <c r="I1612" s="103"/>
      <c r="J1612" s="104" t="s">
        <v>24</v>
      </c>
      <c r="K1612" s="105" t="s">
        <v>2096</v>
      </c>
      <c r="L1612" s="106"/>
      <c r="M1612" s="107" t="s">
        <v>1084</v>
      </c>
      <c r="N1612" s="107" t="s">
        <v>1084</v>
      </c>
      <c r="O1612" s="109"/>
      <c r="P1612" s="104">
        <v>2017.0</v>
      </c>
      <c r="Q1612" s="113" t="s">
        <v>4192</v>
      </c>
      <c r="R1612" s="111"/>
      <c r="S1612" s="111"/>
      <c r="T1612" s="111"/>
      <c r="U1612" s="111"/>
      <c r="V1612" s="111"/>
      <c r="W1612" s="111"/>
      <c r="X1612" s="111"/>
      <c r="Y1612" s="111"/>
      <c r="Z1612" s="111"/>
      <c r="AA1612" s="111"/>
      <c r="AB1612" s="111"/>
      <c r="AC1612" s="111"/>
      <c r="AD1612" s="111"/>
      <c r="AE1612" s="111"/>
      <c r="AF1612" s="111"/>
    </row>
    <row r="1613">
      <c r="A1613" s="139"/>
      <c r="B1613" s="139"/>
      <c r="C1613" s="139"/>
      <c r="D1613" s="98" t="s">
        <v>3694</v>
      </c>
      <c r="E1613" s="99">
        <v>44022.0</v>
      </c>
      <c r="F1613" s="100" t="s">
        <v>6025</v>
      </c>
      <c r="G1613" s="112"/>
      <c r="H1613" s="116" t="s">
        <v>6026</v>
      </c>
      <c r="I1613" s="103"/>
      <c r="J1613" s="104" t="s">
        <v>6021</v>
      </c>
      <c r="K1613" s="105"/>
      <c r="L1613" s="106"/>
      <c r="M1613" s="107" t="s">
        <v>1084</v>
      </c>
      <c r="N1613" s="107" t="s">
        <v>1084</v>
      </c>
      <c r="O1613" s="109"/>
      <c r="P1613" s="104">
        <v>2012.0</v>
      </c>
      <c r="Q1613" s="113" t="s">
        <v>4192</v>
      </c>
      <c r="R1613" s="111"/>
      <c r="S1613" s="111"/>
      <c r="T1613" s="111"/>
      <c r="U1613" s="111"/>
      <c r="V1613" s="111"/>
      <c r="W1613" s="111"/>
      <c r="X1613" s="111"/>
      <c r="Y1613" s="111"/>
      <c r="Z1613" s="111"/>
      <c r="AA1613" s="111"/>
      <c r="AB1613" s="111"/>
      <c r="AC1613" s="111"/>
      <c r="AD1613" s="111"/>
      <c r="AE1613" s="111"/>
      <c r="AF1613" s="111"/>
    </row>
    <row r="1614">
      <c r="A1614" s="139"/>
      <c r="B1614" s="139"/>
      <c r="C1614" s="139"/>
      <c r="D1614" s="98" t="s">
        <v>3694</v>
      </c>
      <c r="E1614" s="99">
        <v>44022.0</v>
      </c>
      <c r="F1614" s="100" t="s">
        <v>6027</v>
      </c>
      <c r="G1614" s="115" t="s">
        <v>6028</v>
      </c>
      <c r="H1614" s="116" t="s">
        <v>6029</v>
      </c>
      <c r="I1614" s="103"/>
      <c r="J1614" s="104" t="s">
        <v>5947</v>
      </c>
      <c r="K1614" s="105" t="s">
        <v>1741</v>
      </c>
      <c r="L1614" s="106"/>
      <c r="M1614" s="107" t="s">
        <v>1084</v>
      </c>
      <c r="N1614" s="107" t="s">
        <v>1084</v>
      </c>
      <c r="O1614" s="109"/>
      <c r="P1614" s="104">
        <v>2016.0</v>
      </c>
      <c r="Q1614" s="113" t="s">
        <v>4192</v>
      </c>
      <c r="R1614" s="111"/>
      <c r="S1614" s="111"/>
      <c r="T1614" s="111"/>
      <c r="U1614" s="111"/>
      <c r="V1614" s="111"/>
      <c r="W1614" s="111"/>
      <c r="X1614" s="111"/>
      <c r="Y1614" s="111"/>
      <c r="Z1614" s="111"/>
      <c r="AA1614" s="111"/>
      <c r="AB1614" s="111"/>
      <c r="AC1614" s="111"/>
      <c r="AD1614" s="111"/>
      <c r="AE1614" s="111"/>
      <c r="AF1614" s="111"/>
    </row>
    <row r="1615">
      <c r="A1615" s="139"/>
      <c r="B1615" s="139"/>
      <c r="C1615" s="139"/>
      <c r="D1615" s="98" t="s">
        <v>3694</v>
      </c>
      <c r="E1615" s="99">
        <v>44022.0</v>
      </c>
      <c r="F1615" s="100" t="s">
        <v>6030</v>
      </c>
      <c r="G1615" s="115" t="s">
        <v>6031</v>
      </c>
      <c r="H1615" s="116" t="s">
        <v>6032</v>
      </c>
      <c r="I1615" s="103"/>
      <c r="J1615" s="104" t="s">
        <v>6033</v>
      </c>
      <c r="K1615" s="105" t="s">
        <v>930</v>
      </c>
      <c r="L1615" s="106"/>
      <c r="M1615" s="107" t="s">
        <v>1084</v>
      </c>
      <c r="N1615" s="107" t="s">
        <v>1084</v>
      </c>
      <c r="O1615" s="109"/>
      <c r="P1615" s="104">
        <v>2016.0</v>
      </c>
      <c r="Q1615" s="113" t="s">
        <v>4192</v>
      </c>
      <c r="R1615" s="111"/>
      <c r="S1615" s="111"/>
      <c r="T1615" s="111"/>
      <c r="U1615" s="111"/>
      <c r="V1615" s="111"/>
      <c r="W1615" s="111"/>
      <c r="X1615" s="111"/>
      <c r="Y1615" s="111"/>
      <c r="Z1615" s="111"/>
      <c r="AA1615" s="111"/>
      <c r="AB1615" s="111"/>
      <c r="AC1615" s="111"/>
      <c r="AD1615" s="111"/>
      <c r="AE1615" s="111"/>
      <c r="AF1615" s="111"/>
    </row>
    <row r="1616">
      <c r="A1616" s="139"/>
      <c r="B1616" s="139"/>
      <c r="C1616" s="139"/>
      <c r="D1616" s="98" t="s">
        <v>3694</v>
      </c>
      <c r="E1616" s="99">
        <v>44022.0</v>
      </c>
      <c r="F1616" s="100" t="s">
        <v>6034</v>
      </c>
      <c r="G1616" s="112" t="s">
        <v>6035</v>
      </c>
      <c r="H1616" s="116" t="s">
        <v>6036</v>
      </c>
      <c r="I1616" s="103"/>
      <c r="J1616" s="104"/>
      <c r="K1616" s="105" t="s">
        <v>1741</v>
      </c>
      <c r="L1616" s="106"/>
      <c r="M1616" s="107" t="s">
        <v>1084</v>
      </c>
      <c r="N1616" s="108" t="s">
        <v>19</v>
      </c>
      <c r="O1616" s="109"/>
      <c r="P1616" s="104">
        <v>2019.0</v>
      </c>
      <c r="Q1616" s="113" t="s">
        <v>4192</v>
      </c>
      <c r="R1616" s="111"/>
      <c r="S1616" s="111"/>
      <c r="T1616" s="111"/>
      <c r="U1616" s="111"/>
      <c r="V1616" s="111"/>
      <c r="W1616" s="111"/>
      <c r="X1616" s="111"/>
      <c r="Y1616" s="111"/>
      <c r="Z1616" s="111"/>
      <c r="AA1616" s="111"/>
      <c r="AB1616" s="111"/>
      <c r="AC1616" s="111"/>
      <c r="AD1616" s="111"/>
      <c r="AE1616" s="111"/>
      <c r="AF1616" s="111"/>
    </row>
    <row r="1617">
      <c r="A1617" s="139"/>
      <c r="B1617" s="139"/>
      <c r="C1617" s="139"/>
      <c r="D1617" s="98" t="s">
        <v>3694</v>
      </c>
      <c r="E1617" s="99">
        <v>44022.0</v>
      </c>
      <c r="F1617" s="100" t="s">
        <v>6037</v>
      </c>
      <c r="G1617" s="112" t="s">
        <v>6038</v>
      </c>
      <c r="H1617" s="116" t="s">
        <v>6039</v>
      </c>
      <c r="I1617" s="103"/>
      <c r="J1617" s="104" t="s">
        <v>4849</v>
      </c>
      <c r="K1617" s="105" t="s">
        <v>1741</v>
      </c>
      <c r="L1617" s="106"/>
      <c r="M1617" s="107" t="s">
        <v>1084</v>
      </c>
      <c r="N1617" s="108" t="s">
        <v>19</v>
      </c>
      <c r="O1617" s="109"/>
      <c r="P1617" s="104">
        <v>2019.0</v>
      </c>
      <c r="Q1617" s="113" t="s">
        <v>4192</v>
      </c>
      <c r="R1617" s="111"/>
      <c r="S1617" s="111"/>
      <c r="T1617" s="111"/>
      <c r="U1617" s="111"/>
      <c r="V1617" s="111"/>
      <c r="W1617" s="111"/>
      <c r="X1617" s="111"/>
      <c r="Y1617" s="111"/>
      <c r="Z1617" s="111"/>
      <c r="AA1617" s="111"/>
      <c r="AB1617" s="111"/>
      <c r="AC1617" s="111"/>
      <c r="AD1617" s="111"/>
      <c r="AE1617" s="111"/>
      <c r="AF1617" s="111"/>
    </row>
    <row r="1618">
      <c r="A1618" s="139"/>
      <c r="B1618" s="139"/>
      <c r="C1618" s="139"/>
      <c r="D1618" s="98" t="s">
        <v>3694</v>
      </c>
      <c r="E1618" s="99">
        <v>44022.0</v>
      </c>
      <c r="F1618" s="100" t="s">
        <v>6040</v>
      </c>
      <c r="G1618" s="112" t="s">
        <v>6041</v>
      </c>
      <c r="H1618" s="116" t="s">
        <v>6042</v>
      </c>
      <c r="I1618" s="103"/>
      <c r="J1618" s="104"/>
      <c r="K1618" s="105" t="s">
        <v>1828</v>
      </c>
      <c r="L1618" s="106"/>
      <c r="M1618" s="107" t="s">
        <v>716</v>
      </c>
      <c r="N1618" s="107" t="s">
        <v>716</v>
      </c>
      <c r="O1618" s="109"/>
      <c r="P1618" s="104">
        <v>2016.0</v>
      </c>
      <c r="Q1618" s="113" t="s">
        <v>4192</v>
      </c>
      <c r="R1618" s="111"/>
      <c r="S1618" s="111"/>
      <c r="T1618" s="111"/>
      <c r="U1618" s="111"/>
      <c r="V1618" s="111"/>
      <c r="W1618" s="111"/>
      <c r="X1618" s="111"/>
      <c r="Y1618" s="111"/>
      <c r="Z1618" s="111"/>
      <c r="AA1618" s="111"/>
      <c r="AB1618" s="111"/>
      <c r="AC1618" s="111"/>
      <c r="AD1618" s="111"/>
      <c r="AE1618" s="111"/>
      <c r="AF1618" s="111"/>
    </row>
    <row r="1619">
      <c r="A1619" s="139"/>
      <c r="B1619" s="139"/>
      <c r="C1619" s="139"/>
      <c r="D1619" s="98" t="s">
        <v>3694</v>
      </c>
      <c r="E1619" s="99">
        <v>44022.0</v>
      </c>
      <c r="F1619" s="100" t="s">
        <v>6043</v>
      </c>
      <c r="G1619" s="115" t="s">
        <v>6044</v>
      </c>
      <c r="H1619" s="116" t="s">
        <v>6045</v>
      </c>
      <c r="I1619" s="103"/>
      <c r="J1619" s="104" t="s">
        <v>6046</v>
      </c>
      <c r="K1619" s="105" t="s">
        <v>6047</v>
      </c>
      <c r="L1619" s="106"/>
      <c r="M1619" s="107" t="s">
        <v>1084</v>
      </c>
      <c r="N1619" s="108" t="s">
        <v>19</v>
      </c>
      <c r="O1619" s="109"/>
      <c r="P1619" s="104">
        <v>2019.0</v>
      </c>
      <c r="Q1619" s="113" t="s">
        <v>4192</v>
      </c>
      <c r="R1619" s="111"/>
      <c r="S1619" s="111"/>
      <c r="T1619" s="111"/>
      <c r="U1619" s="111"/>
      <c r="V1619" s="111"/>
      <c r="W1619" s="111"/>
      <c r="X1619" s="111"/>
      <c r="Y1619" s="111"/>
      <c r="Z1619" s="111"/>
      <c r="AA1619" s="111"/>
      <c r="AB1619" s="111"/>
      <c r="AC1619" s="111"/>
      <c r="AD1619" s="111"/>
      <c r="AE1619" s="111"/>
      <c r="AF1619" s="111"/>
    </row>
    <row r="1620">
      <c r="A1620" s="139"/>
      <c r="B1620" s="139"/>
      <c r="C1620" s="139"/>
      <c r="D1620" s="98" t="s">
        <v>3694</v>
      </c>
      <c r="E1620" s="99">
        <v>44022.0</v>
      </c>
      <c r="F1620" s="100" t="s">
        <v>6048</v>
      </c>
      <c r="G1620" s="112" t="s">
        <v>6049</v>
      </c>
      <c r="H1620" s="116" t="s">
        <v>6050</v>
      </c>
      <c r="I1620" s="103"/>
      <c r="J1620" s="104" t="s">
        <v>6021</v>
      </c>
      <c r="K1620" s="116" t="s">
        <v>6051</v>
      </c>
      <c r="L1620" s="106"/>
      <c r="M1620" s="107" t="s">
        <v>1084</v>
      </c>
      <c r="N1620" s="107" t="s">
        <v>1084</v>
      </c>
      <c r="O1620" s="109"/>
      <c r="P1620" s="104">
        <v>2015.0</v>
      </c>
      <c r="Q1620" s="113" t="s">
        <v>4192</v>
      </c>
      <c r="R1620" s="111"/>
      <c r="S1620" s="111"/>
      <c r="T1620" s="111"/>
      <c r="U1620" s="111"/>
      <c r="V1620" s="111"/>
      <c r="W1620" s="111"/>
      <c r="X1620" s="111"/>
      <c r="Y1620" s="111"/>
      <c r="Z1620" s="111"/>
      <c r="AA1620" s="111"/>
      <c r="AB1620" s="111"/>
      <c r="AC1620" s="111"/>
      <c r="AD1620" s="111"/>
      <c r="AE1620" s="111"/>
      <c r="AF1620" s="111"/>
    </row>
    <row r="1621">
      <c r="A1621" s="139"/>
      <c r="B1621" s="139"/>
      <c r="C1621" s="139"/>
      <c r="D1621" s="98" t="s">
        <v>3694</v>
      </c>
      <c r="E1621" s="99">
        <v>44022.0</v>
      </c>
      <c r="F1621" s="100" t="s">
        <v>6052</v>
      </c>
      <c r="G1621" s="115" t="s">
        <v>6053</v>
      </c>
      <c r="H1621" s="116" t="s">
        <v>6054</v>
      </c>
      <c r="I1621" s="103"/>
      <c r="J1621" s="104"/>
      <c r="K1621" s="105" t="s">
        <v>930</v>
      </c>
      <c r="L1621" s="106"/>
      <c r="M1621" s="107" t="s">
        <v>1084</v>
      </c>
      <c r="N1621" s="107" t="s">
        <v>1084</v>
      </c>
      <c r="O1621" s="109"/>
      <c r="P1621" s="104">
        <v>2016.0</v>
      </c>
      <c r="Q1621" s="113" t="s">
        <v>4192</v>
      </c>
      <c r="R1621" s="111"/>
      <c r="S1621" s="111"/>
      <c r="T1621" s="111"/>
      <c r="U1621" s="111"/>
      <c r="V1621" s="111"/>
      <c r="W1621" s="111"/>
      <c r="X1621" s="111"/>
      <c r="Y1621" s="111"/>
      <c r="Z1621" s="111"/>
      <c r="AA1621" s="111"/>
      <c r="AB1621" s="111"/>
      <c r="AC1621" s="111"/>
      <c r="AD1621" s="111"/>
      <c r="AE1621" s="111"/>
      <c r="AF1621" s="111"/>
    </row>
    <row r="1622">
      <c r="A1622" s="139"/>
      <c r="B1622" s="139"/>
      <c r="C1622" s="139"/>
      <c r="D1622" s="98" t="s">
        <v>3694</v>
      </c>
      <c r="E1622" s="99">
        <v>44022.0</v>
      </c>
      <c r="F1622" s="134" t="s">
        <v>5907</v>
      </c>
      <c r="G1622" s="112"/>
      <c r="H1622" s="114" t="s">
        <v>5908</v>
      </c>
      <c r="I1622" s="103"/>
      <c r="J1622" s="104" t="s">
        <v>6055</v>
      </c>
      <c r="K1622" s="105"/>
      <c r="L1622" s="133" t="s">
        <v>5909</v>
      </c>
      <c r="M1622" s="107" t="s">
        <v>783</v>
      </c>
      <c r="N1622" s="108" t="s">
        <v>19</v>
      </c>
      <c r="O1622" s="109"/>
      <c r="P1622" s="104">
        <v>2018.0</v>
      </c>
      <c r="Q1622" s="113" t="s">
        <v>5074</v>
      </c>
      <c r="R1622" s="111"/>
      <c r="S1622" s="111"/>
      <c r="T1622" s="111"/>
      <c r="U1622" s="111"/>
      <c r="V1622" s="111"/>
      <c r="W1622" s="111"/>
      <c r="X1622" s="111"/>
      <c r="Y1622" s="111"/>
      <c r="Z1622" s="111"/>
      <c r="AA1622" s="111"/>
      <c r="AB1622" s="111"/>
      <c r="AC1622" s="111"/>
      <c r="AD1622" s="111"/>
      <c r="AE1622" s="111"/>
      <c r="AF1622" s="111"/>
    </row>
    <row r="1623">
      <c r="A1623" s="139"/>
      <c r="B1623" s="139"/>
      <c r="C1623" s="139"/>
      <c r="D1623" s="98" t="s">
        <v>3694</v>
      </c>
      <c r="E1623" s="99">
        <v>44022.0</v>
      </c>
      <c r="F1623" s="134" t="s">
        <v>5910</v>
      </c>
      <c r="G1623" s="112"/>
      <c r="H1623" s="114" t="s">
        <v>5911</v>
      </c>
      <c r="I1623" s="103"/>
      <c r="J1623" s="107" t="s">
        <v>5912</v>
      </c>
      <c r="K1623" s="105"/>
      <c r="L1623" s="133" t="s">
        <v>5913</v>
      </c>
      <c r="M1623" s="107" t="s">
        <v>5912</v>
      </c>
      <c r="N1623" s="107" t="s">
        <v>5912</v>
      </c>
      <c r="O1623" s="109"/>
      <c r="P1623" s="104">
        <v>2013.0</v>
      </c>
      <c r="Q1623" s="113" t="s">
        <v>5074</v>
      </c>
      <c r="R1623" s="111"/>
      <c r="S1623" s="111"/>
      <c r="T1623" s="111"/>
      <c r="U1623" s="111"/>
      <c r="V1623" s="111"/>
      <c r="W1623" s="111"/>
      <c r="X1623" s="111"/>
      <c r="Y1623" s="111"/>
      <c r="Z1623" s="111"/>
      <c r="AA1623" s="111"/>
      <c r="AB1623" s="111"/>
      <c r="AC1623" s="111"/>
      <c r="AD1623" s="111"/>
      <c r="AE1623" s="111"/>
      <c r="AF1623" s="111"/>
    </row>
    <row r="1624">
      <c r="A1624" s="139"/>
      <c r="B1624" s="139"/>
      <c r="C1624" s="139"/>
      <c r="D1624" s="98" t="s">
        <v>3694</v>
      </c>
      <c r="E1624" s="99">
        <v>44022.0</v>
      </c>
      <c r="F1624" s="134" t="s">
        <v>1223</v>
      </c>
      <c r="G1624" s="112"/>
      <c r="H1624" s="134" t="s">
        <v>6056</v>
      </c>
      <c r="I1624" s="103"/>
      <c r="J1624" s="107" t="s">
        <v>135</v>
      </c>
      <c r="K1624" s="105"/>
      <c r="L1624" s="142" t="s">
        <v>6057</v>
      </c>
      <c r="M1624" s="107" t="s">
        <v>135</v>
      </c>
      <c r="N1624" s="107" t="s">
        <v>135</v>
      </c>
      <c r="O1624" s="109"/>
      <c r="P1624" s="104">
        <v>2018.0</v>
      </c>
      <c r="Q1624" s="113" t="s">
        <v>5074</v>
      </c>
      <c r="R1624" s="111"/>
      <c r="S1624" s="111"/>
      <c r="T1624" s="111"/>
      <c r="U1624" s="111"/>
      <c r="V1624" s="111"/>
      <c r="W1624" s="111"/>
      <c r="X1624" s="111"/>
      <c r="Y1624" s="111"/>
      <c r="Z1624" s="111"/>
      <c r="AA1624" s="111"/>
      <c r="AB1624" s="111"/>
      <c r="AC1624" s="111"/>
      <c r="AD1624" s="111"/>
      <c r="AE1624" s="111"/>
      <c r="AF1624" s="111"/>
    </row>
    <row r="1625">
      <c r="A1625" s="139"/>
      <c r="B1625" s="139"/>
      <c r="C1625" s="139"/>
      <c r="D1625" s="98" t="s">
        <v>3694</v>
      </c>
      <c r="E1625" s="99">
        <v>44022.0</v>
      </c>
      <c r="F1625" s="134" t="s">
        <v>6058</v>
      </c>
      <c r="G1625" s="112"/>
      <c r="H1625" s="114" t="s">
        <v>6059</v>
      </c>
      <c r="I1625" s="103"/>
      <c r="J1625" s="104" t="s">
        <v>548</v>
      </c>
      <c r="K1625" s="105"/>
      <c r="L1625" s="133" t="s">
        <v>6060</v>
      </c>
      <c r="M1625" s="104" t="s">
        <v>548</v>
      </c>
      <c r="N1625" s="104" t="s">
        <v>548</v>
      </c>
      <c r="O1625" s="109"/>
      <c r="P1625" s="104">
        <v>2018.0</v>
      </c>
      <c r="Q1625" s="113" t="s">
        <v>5074</v>
      </c>
      <c r="R1625" s="111"/>
      <c r="S1625" s="111"/>
      <c r="T1625" s="111"/>
      <c r="U1625" s="111"/>
      <c r="V1625" s="111"/>
      <c r="W1625" s="111"/>
      <c r="X1625" s="111"/>
      <c r="Y1625" s="111"/>
      <c r="Z1625" s="111"/>
      <c r="AA1625" s="111"/>
      <c r="AB1625" s="111"/>
      <c r="AC1625" s="111"/>
      <c r="AD1625" s="111"/>
      <c r="AE1625" s="111"/>
      <c r="AF1625" s="111"/>
    </row>
    <row r="1626">
      <c r="A1626" s="139"/>
      <c r="B1626" s="139"/>
      <c r="C1626" s="139"/>
      <c r="D1626" s="98" t="s">
        <v>3694</v>
      </c>
      <c r="E1626" s="99">
        <v>44022.0</v>
      </c>
      <c r="F1626" s="134" t="s">
        <v>6061</v>
      </c>
      <c r="G1626" s="112"/>
      <c r="H1626" s="114" t="s">
        <v>6062</v>
      </c>
      <c r="I1626" s="103"/>
      <c r="J1626" s="104" t="s">
        <v>102</v>
      </c>
      <c r="K1626" s="105"/>
      <c r="L1626" s="133" t="s">
        <v>6063</v>
      </c>
      <c r="M1626" s="104" t="s">
        <v>102</v>
      </c>
      <c r="N1626" s="104" t="s">
        <v>102</v>
      </c>
      <c r="O1626" s="109"/>
      <c r="P1626" s="104"/>
      <c r="Q1626" s="113" t="s">
        <v>5074</v>
      </c>
      <c r="R1626" s="111"/>
      <c r="S1626" s="111"/>
      <c r="T1626" s="111"/>
      <c r="U1626" s="111"/>
      <c r="V1626" s="111"/>
      <c r="W1626" s="111"/>
      <c r="X1626" s="111"/>
      <c r="Y1626" s="111"/>
      <c r="Z1626" s="111"/>
      <c r="AA1626" s="111"/>
      <c r="AB1626" s="111"/>
      <c r="AC1626" s="111"/>
      <c r="AD1626" s="111"/>
      <c r="AE1626" s="111"/>
      <c r="AF1626" s="111"/>
    </row>
    <row r="1627">
      <c r="A1627" s="139"/>
      <c r="B1627" s="139"/>
      <c r="C1627" s="139"/>
      <c r="D1627" s="98" t="s">
        <v>3694</v>
      </c>
      <c r="E1627" s="99">
        <v>44022.0</v>
      </c>
      <c r="F1627" s="134" t="s">
        <v>6064</v>
      </c>
      <c r="G1627" s="112"/>
      <c r="H1627" s="114" t="s">
        <v>6065</v>
      </c>
      <c r="I1627" s="103"/>
      <c r="J1627" s="104" t="s">
        <v>135</v>
      </c>
      <c r="K1627" s="105"/>
      <c r="L1627" s="133" t="s">
        <v>6066</v>
      </c>
      <c r="M1627" s="107" t="s">
        <v>566</v>
      </c>
      <c r="N1627" s="107" t="s">
        <v>566</v>
      </c>
      <c r="O1627" s="109"/>
      <c r="P1627" s="104">
        <v>2018.0</v>
      </c>
      <c r="Q1627" s="113" t="s">
        <v>5074</v>
      </c>
      <c r="R1627" s="111"/>
      <c r="S1627" s="111"/>
      <c r="T1627" s="111"/>
      <c r="U1627" s="111"/>
      <c r="V1627" s="111"/>
      <c r="W1627" s="111"/>
      <c r="X1627" s="111"/>
      <c r="Y1627" s="111"/>
      <c r="Z1627" s="111"/>
      <c r="AA1627" s="111"/>
      <c r="AB1627" s="111"/>
      <c r="AC1627" s="111"/>
      <c r="AD1627" s="111"/>
      <c r="AE1627" s="111"/>
      <c r="AF1627" s="111"/>
    </row>
    <row r="1628">
      <c r="A1628" s="139"/>
      <c r="B1628" s="139"/>
      <c r="C1628" s="139"/>
      <c r="D1628" s="98" t="s">
        <v>3694</v>
      </c>
      <c r="E1628" s="99">
        <v>44022.0</v>
      </c>
      <c r="F1628" s="134" t="s">
        <v>6067</v>
      </c>
      <c r="G1628" s="112"/>
      <c r="H1628" s="114" t="s">
        <v>6068</v>
      </c>
      <c r="I1628" s="103"/>
      <c r="J1628" s="104" t="s">
        <v>5916</v>
      </c>
      <c r="K1628" s="105"/>
      <c r="L1628" s="133" t="s">
        <v>6069</v>
      </c>
      <c r="M1628" s="107" t="s">
        <v>5916</v>
      </c>
      <c r="N1628" s="108"/>
      <c r="O1628" s="109"/>
      <c r="P1628" s="104">
        <v>2019.0</v>
      </c>
      <c r="Q1628" s="113" t="s">
        <v>5074</v>
      </c>
      <c r="R1628" s="111"/>
      <c r="S1628" s="111"/>
      <c r="T1628" s="111"/>
      <c r="U1628" s="111"/>
      <c r="V1628" s="111"/>
      <c r="W1628" s="111"/>
      <c r="X1628" s="111"/>
      <c r="Y1628" s="111"/>
      <c r="Z1628" s="111"/>
      <c r="AA1628" s="111"/>
      <c r="AB1628" s="111"/>
      <c r="AC1628" s="111"/>
      <c r="AD1628" s="111"/>
      <c r="AE1628" s="111"/>
      <c r="AF1628" s="111"/>
    </row>
    <row r="1629">
      <c r="A1629" s="139"/>
      <c r="B1629" s="139"/>
      <c r="C1629" s="139"/>
      <c r="D1629" s="98" t="s">
        <v>3694</v>
      </c>
      <c r="E1629" s="99">
        <v>44022.0</v>
      </c>
      <c r="F1629" s="100" t="s">
        <v>6070</v>
      </c>
      <c r="G1629" s="112" t="s">
        <v>6071</v>
      </c>
      <c r="H1629" s="116" t="s">
        <v>6072</v>
      </c>
      <c r="I1629" s="103"/>
      <c r="J1629" s="104" t="s">
        <v>6033</v>
      </c>
      <c r="K1629" s="105" t="s">
        <v>1828</v>
      </c>
      <c r="L1629" s="106"/>
      <c r="M1629" s="107" t="s">
        <v>1084</v>
      </c>
      <c r="N1629" s="107" t="s">
        <v>1084</v>
      </c>
      <c r="O1629" s="109"/>
      <c r="P1629" s="104">
        <v>2012.0</v>
      </c>
      <c r="Q1629" s="113" t="s">
        <v>4192</v>
      </c>
      <c r="R1629" s="111"/>
      <c r="S1629" s="111"/>
      <c r="T1629" s="111"/>
      <c r="U1629" s="111"/>
      <c r="V1629" s="111"/>
      <c r="W1629" s="111"/>
      <c r="X1629" s="111"/>
      <c r="Y1629" s="111"/>
      <c r="Z1629" s="111"/>
      <c r="AA1629" s="111"/>
      <c r="AB1629" s="111"/>
      <c r="AC1629" s="111"/>
      <c r="AD1629" s="111"/>
      <c r="AE1629" s="111"/>
      <c r="AF1629" s="111"/>
    </row>
    <row r="1630">
      <c r="A1630" s="139"/>
      <c r="B1630" s="139"/>
      <c r="C1630" s="139"/>
      <c r="D1630" s="98" t="s">
        <v>3694</v>
      </c>
      <c r="E1630" s="99">
        <v>44022.0</v>
      </c>
      <c r="F1630" s="100" t="s">
        <v>6073</v>
      </c>
      <c r="G1630" s="115" t="s">
        <v>6074</v>
      </c>
      <c r="H1630" s="116" t="s">
        <v>6075</v>
      </c>
      <c r="I1630" s="103"/>
      <c r="J1630" s="104" t="s">
        <v>4849</v>
      </c>
      <c r="K1630" s="105" t="s">
        <v>1828</v>
      </c>
      <c r="L1630" s="106"/>
      <c r="M1630" s="107" t="s">
        <v>1084</v>
      </c>
      <c r="N1630" s="107" t="s">
        <v>1084</v>
      </c>
      <c r="O1630" s="109"/>
      <c r="P1630" s="104">
        <v>2012.0</v>
      </c>
      <c r="Q1630" s="113" t="s">
        <v>4192</v>
      </c>
      <c r="R1630" s="111"/>
      <c r="S1630" s="111"/>
      <c r="T1630" s="111"/>
      <c r="U1630" s="111"/>
      <c r="V1630" s="111"/>
      <c r="W1630" s="111"/>
      <c r="X1630" s="111"/>
      <c r="Y1630" s="111"/>
      <c r="Z1630" s="111"/>
      <c r="AA1630" s="111"/>
      <c r="AB1630" s="111"/>
      <c r="AC1630" s="111"/>
      <c r="AD1630" s="111"/>
      <c r="AE1630" s="111"/>
      <c r="AF1630" s="111"/>
    </row>
    <row r="1631">
      <c r="A1631" s="139"/>
      <c r="B1631" s="139"/>
      <c r="C1631" s="139"/>
      <c r="D1631" s="98" t="s">
        <v>3694</v>
      </c>
      <c r="E1631" s="99">
        <v>44022.0</v>
      </c>
      <c r="F1631" s="100" t="s">
        <v>6076</v>
      </c>
      <c r="G1631" s="115" t="s">
        <v>6077</v>
      </c>
      <c r="H1631" s="116" t="s">
        <v>6078</v>
      </c>
      <c r="I1631" s="103"/>
      <c r="J1631" s="104" t="s">
        <v>6033</v>
      </c>
      <c r="K1631" s="105" t="s">
        <v>930</v>
      </c>
      <c r="L1631" s="106"/>
      <c r="M1631" s="107" t="s">
        <v>1084</v>
      </c>
      <c r="N1631" s="107" t="s">
        <v>1084</v>
      </c>
      <c r="O1631" s="109"/>
      <c r="P1631" s="104">
        <v>2018.0</v>
      </c>
      <c r="Q1631" s="113" t="s">
        <v>4192</v>
      </c>
      <c r="R1631" s="111"/>
      <c r="S1631" s="111"/>
      <c r="T1631" s="111"/>
      <c r="U1631" s="111"/>
      <c r="V1631" s="111"/>
      <c r="W1631" s="111"/>
      <c r="X1631" s="111"/>
      <c r="Y1631" s="111"/>
      <c r="Z1631" s="111"/>
      <c r="AA1631" s="111"/>
      <c r="AB1631" s="111"/>
      <c r="AC1631" s="111"/>
      <c r="AD1631" s="111"/>
      <c r="AE1631" s="111"/>
      <c r="AF1631" s="111"/>
    </row>
    <row r="1632">
      <c r="A1632" s="139"/>
      <c r="B1632" s="139"/>
      <c r="C1632" s="139"/>
      <c r="D1632" s="98" t="s">
        <v>3694</v>
      </c>
      <c r="E1632" s="99">
        <v>44022.0</v>
      </c>
      <c r="F1632" s="100" t="s">
        <v>6079</v>
      </c>
      <c r="G1632" s="112" t="s">
        <v>6080</v>
      </c>
      <c r="H1632" s="116" t="s">
        <v>6081</v>
      </c>
      <c r="I1632" s="103"/>
      <c r="J1632" s="104" t="s">
        <v>6033</v>
      </c>
      <c r="K1632" s="105" t="s">
        <v>6082</v>
      </c>
      <c r="L1632" s="106"/>
      <c r="M1632" s="107" t="s">
        <v>1084</v>
      </c>
      <c r="N1632" s="107" t="s">
        <v>1084</v>
      </c>
      <c r="O1632" s="145"/>
      <c r="P1632" s="146">
        <v>2016.0</v>
      </c>
      <c r="Q1632" s="113" t="s">
        <v>4192</v>
      </c>
      <c r="R1632" s="111"/>
      <c r="S1632" s="111"/>
      <c r="T1632" s="111"/>
      <c r="U1632" s="111"/>
      <c r="V1632" s="111"/>
      <c r="W1632" s="111"/>
      <c r="X1632" s="111"/>
      <c r="Y1632" s="111"/>
      <c r="Z1632" s="111"/>
      <c r="AA1632" s="111"/>
      <c r="AB1632" s="111"/>
      <c r="AC1632" s="111"/>
      <c r="AD1632" s="111"/>
      <c r="AE1632" s="111"/>
      <c r="AF1632" s="111"/>
    </row>
    <row r="1633">
      <c r="A1633" s="139"/>
      <c r="B1633" s="139"/>
      <c r="C1633" s="139"/>
      <c r="D1633" s="98" t="s">
        <v>3694</v>
      </c>
      <c r="E1633" s="99">
        <v>44022.0</v>
      </c>
      <c r="F1633" s="100" t="s">
        <v>6083</v>
      </c>
      <c r="G1633" s="112" t="s">
        <v>6084</v>
      </c>
      <c r="H1633" s="116" t="s">
        <v>6085</v>
      </c>
      <c r="I1633" s="103"/>
      <c r="J1633" s="104" t="s">
        <v>6046</v>
      </c>
      <c r="K1633" s="105" t="s">
        <v>1303</v>
      </c>
      <c r="L1633" s="106"/>
      <c r="M1633" s="107" t="s">
        <v>1084</v>
      </c>
      <c r="N1633" s="107" t="s">
        <v>1084</v>
      </c>
      <c r="O1633" s="145"/>
      <c r="P1633" s="146">
        <v>2017.0</v>
      </c>
      <c r="Q1633" s="113" t="s">
        <v>4192</v>
      </c>
      <c r="R1633" s="111"/>
      <c r="S1633" s="111"/>
      <c r="T1633" s="111"/>
      <c r="U1633" s="111"/>
      <c r="V1633" s="111"/>
      <c r="W1633" s="111"/>
      <c r="X1633" s="111"/>
      <c r="Y1633" s="111"/>
      <c r="Z1633" s="111"/>
      <c r="AA1633" s="111"/>
      <c r="AB1633" s="111"/>
      <c r="AC1633" s="111"/>
      <c r="AD1633" s="111"/>
      <c r="AE1633" s="111"/>
      <c r="AF1633" s="111"/>
    </row>
    <row r="1634">
      <c r="A1634" s="139"/>
      <c r="B1634" s="139"/>
      <c r="C1634" s="139"/>
      <c r="D1634" s="98" t="s">
        <v>3694</v>
      </c>
      <c r="E1634" s="99">
        <v>44022.0</v>
      </c>
      <c r="F1634" s="100" t="s">
        <v>6086</v>
      </c>
      <c r="G1634" s="115" t="s">
        <v>6087</v>
      </c>
      <c r="H1634" s="116" t="s">
        <v>6088</v>
      </c>
      <c r="I1634" s="103"/>
      <c r="J1634" s="104" t="s">
        <v>6021</v>
      </c>
      <c r="K1634" s="105" t="s">
        <v>6089</v>
      </c>
      <c r="L1634" s="106"/>
      <c r="M1634" s="107" t="s">
        <v>1084</v>
      </c>
      <c r="N1634" s="107" t="s">
        <v>1084</v>
      </c>
      <c r="O1634" s="145"/>
      <c r="P1634" s="146">
        <v>2016.0</v>
      </c>
      <c r="Q1634" s="113" t="s">
        <v>4192</v>
      </c>
      <c r="R1634" s="111"/>
      <c r="S1634" s="111"/>
      <c r="T1634" s="111"/>
      <c r="U1634" s="111"/>
      <c r="V1634" s="111"/>
      <c r="W1634" s="111"/>
      <c r="X1634" s="111"/>
      <c r="Y1634" s="111"/>
      <c r="Z1634" s="111"/>
      <c r="AA1634" s="111"/>
      <c r="AB1634" s="111"/>
      <c r="AC1634" s="111"/>
      <c r="AD1634" s="111"/>
      <c r="AE1634" s="111"/>
      <c r="AF1634" s="111"/>
    </row>
    <row r="1635">
      <c r="A1635" s="139"/>
      <c r="B1635" s="139"/>
      <c r="C1635" s="139"/>
      <c r="D1635" s="98" t="s">
        <v>3694</v>
      </c>
      <c r="E1635" s="99">
        <v>44022.0</v>
      </c>
      <c r="F1635" s="100" t="s">
        <v>6090</v>
      </c>
      <c r="G1635" s="112" t="s">
        <v>6091</v>
      </c>
      <c r="H1635" s="116" t="s">
        <v>6092</v>
      </c>
      <c r="I1635" s="103"/>
      <c r="J1635" s="104" t="s">
        <v>6033</v>
      </c>
      <c r="K1635" s="105" t="s">
        <v>1230</v>
      </c>
      <c r="L1635" s="106"/>
      <c r="M1635" s="107" t="s">
        <v>1084</v>
      </c>
      <c r="N1635" s="108" t="s">
        <v>19</v>
      </c>
      <c r="O1635" s="145"/>
      <c r="P1635" s="146">
        <v>2018.0</v>
      </c>
      <c r="Q1635" s="113" t="s">
        <v>4192</v>
      </c>
      <c r="R1635" s="111"/>
      <c r="S1635" s="111"/>
      <c r="T1635" s="111"/>
      <c r="U1635" s="111"/>
      <c r="V1635" s="111"/>
      <c r="W1635" s="111"/>
      <c r="X1635" s="111"/>
      <c r="Y1635" s="111"/>
      <c r="Z1635" s="111"/>
      <c r="AA1635" s="111"/>
      <c r="AB1635" s="111"/>
      <c r="AC1635" s="111"/>
      <c r="AD1635" s="111"/>
      <c r="AE1635" s="111"/>
      <c r="AF1635" s="111"/>
    </row>
    <row r="1636">
      <c r="A1636" s="139"/>
      <c r="B1636" s="139"/>
      <c r="C1636" s="139"/>
      <c r="D1636" s="98" t="s">
        <v>3694</v>
      </c>
      <c r="E1636" s="99">
        <v>44022.0</v>
      </c>
      <c r="F1636" s="100" t="s">
        <v>6093</v>
      </c>
      <c r="G1636" s="112" t="s">
        <v>6094</v>
      </c>
      <c r="H1636" s="116" t="s">
        <v>6095</v>
      </c>
      <c r="I1636" s="103"/>
      <c r="J1636" s="104" t="s">
        <v>6033</v>
      </c>
      <c r="K1636" s="116" t="s">
        <v>4147</v>
      </c>
      <c r="L1636" s="106"/>
      <c r="M1636" s="107" t="s">
        <v>1084</v>
      </c>
      <c r="N1636" s="108" t="s">
        <v>1084</v>
      </c>
      <c r="O1636" s="145"/>
      <c r="P1636" s="149">
        <v>2018.0</v>
      </c>
      <c r="Q1636" s="113" t="s">
        <v>4192</v>
      </c>
      <c r="R1636" s="111"/>
      <c r="S1636" s="111"/>
      <c r="T1636" s="111"/>
      <c r="U1636" s="111"/>
      <c r="V1636" s="111"/>
      <c r="W1636" s="111"/>
      <c r="X1636" s="111"/>
      <c r="Y1636" s="111"/>
      <c r="Z1636" s="111"/>
      <c r="AA1636" s="111"/>
      <c r="AB1636" s="111"/>
      <c r="AC1636" s="111"/>
      <c r="AD1636" s="111"/>
      <c r="AE1636" s="111"/>
      <c r="AF1636" s="111"/>
    </row>
    <row r="1637">
      <c r="A1637" s="139"/>
      <c r="B1637" s="139"/>
      <c r="C1637" s="139"/>
      <c r="D1637" s="98" t="s">
        <v>3694</v>
      </c>
      <c r="E1637" s="99">
        <v>44022.0</v>
      </c>
      <c r="F1637" s="100" t="s">
        <v>6096</v>
      </c>
      <c r="G1637" s="112" t="s">
        <v>6097</v>
      </c>
      <c r="H1637" s="116" t="s">
        <v>6098</v>
      </c>
      <c r="I1637" s="103"/>
      <c r="J1637" s="104" t="s">
        <v>548</v>
      </c>
      <c r="K1637" s="116" t="s">
        <v>6099</v>
      </c>
      <c r="L1637" s="106"/>
      <c r="M1637" s="107" t="s">
        <v>6100</v>
      </c>
      <c r="N1637" s="108" t="s">
        <v>19</v>
      </c>
      <c r="O1637" s="145"/>
      <c r="P1637" s="149">
        <v>2016.0</v>
      </c>
      <c r="Q1637" s="113" t="s">
        <v>4192</v>
      </c>
      <c r="R1637" s="111"/>
      <c r="S1637" s="111"/>
      <c r="T1637" s="111"/>
      <c r="U1637" s="111"/>
      <c r="V1637" s="111"/>
      <c r="W1637" s="111"/>
      <c r="X1637" s="111"/>
      <c r="Y1637" s="111"/>
      <c r="Z1637" s="111"/>
      <c r="AA1637" s="111"/>
      <c r="AB1637" s="111"/>
      <c r="AC1637" s="111"/>
      <c r="AD1637" s="111"/>
      <c r="AE1637" s="111"/>
      <c r="AF1637" s="111"/>
    </row>
    <row r="1638">
      <c r="A1638" s="139"/>
      <c r="B1638" s="139"/>
      <c r="C1638" s="139"/>
      <c r="D1638" s="98" t="s">
        <v>3694</v>
      </c>
      <c r="E1638" s="99">
        <v>44022.0</v>
      </c>
      <c r="F1638" s="100" t="s">
        <v>6101</v>
      </c>
      <c r="G1638" s="112" t="s">
        <v>6102</v>
      </c>
      <c r="H1638" s="116" t="s">
        <v>6103</v>
      </c>
      <c r="I1638" s="103"/>
      <c r="J1638" s="104" t="s">
        <v>6046</v>
      </c>
      <c r="K1638" s="116" t="s">
        <v>4207</v>
      </c>
      <c r="L1638" s="106"/>
      <c r="M1638" s="107" t="s">
        <v>6104</v>
      </c>
      <c r="N1638" s="108" t="s">
        <v>6104</v>
      </c>
      <c r="O1638" s="145"/>
      <c r="P1638" s="149">
        <v>2012.0</v>
      </c>
      <c r="Q1638" s="113" t="s">
        <v>4192</v>
      </c>
      <c r="R1638" s="111"/>
      <c r="S1638" s="111"/>
      <c r="T1638" s="111"/>
      <c r="U1638" s="111"/>
      <c r="V1638" s="111"/>
      <c r="W1638" s="111"/>
      <c r="X1638" s="111"/>
      <c r="Y1638" s="111"/>
      <c r="Z1638" s="111"/>
      <c r="AA1638" s="111"/>
      <c r="AB1638" s="111"/>
      <c r="AC1638" s="111"/>
      <c r="AD1638" s="111"/>
      <c r="AE1638" s="111"/>
      <c r="AF1638" s="111"/>
    </row>
    <row r="1639">
      <c r="A1639" s="139"/>
      <c r="B1639" s="139"/>
      <c r="C1639" s="139"/>
      <c r="D1639" s="98" t="s">
        <v>3694</v>
      </c>
      <c r="E1639" s="99">
        <v>44022.0</v>
      </c>
      <c r="F1639" s="100" t="s">
        <v>6105</v>
      </c>
      <c r="G1639" s="112" t="s">
        <v>6106</v>
      </c>
      <c r="H1639" s="116" t="s">
        <v>6107</v>
      </c>
      <c r="I1639" s="103"/>
      <c r="J1639" s="104" t="s">
        <v>6046</v>
      </c>
      <c r="K1639" s="116" t="s">
        <v>4606</v>
      </c>
      <c r="L1639" s="106"/>
      <c r="M1639" s="107" t="s">
        <v>1084</v>
      </c>
      <c r="N1639" s="108" t="s">
        <v>1084</v>
      </c>
      <c r="O1639" s="145"/>
      <c r="P1639" s="149">
        <v>2018.0</v>
      </c>
      <c r="Q1639" s="113" t="s">
        <v>4192</v>
      </c>
      <c r="R1639" s="111"/>
      <c r="S1639" s="111"/>
      <c r="T1639" s="111"/>
      <c r="U1639" s="111"/>
      <c r="V1639" s="111"/>
      <c r="W1639" s="111"/>
      <c r="X1639" s="111"/>
      <c r="Y1639" s="111"/>
      <c r="Z1639" s="111"/>
      <c r="AA1639" s="111"/>
      <c r="AB1639" s="111"/>
      <c r="AC1639" s="111"/>
      <c r="AD1639" s="111"/>
      <c r="AE1639" s="111"/>
      <c r="AF1639" s="111"/>
    </row>
    <row r="1640">
      <c r="A1640" s="139"/>
      <c r="B1640" s="139"/>
      <c r="C1640" s="139"/>
      <c r="D1640" s="98" t="s">
        <v>3694</v>
      </c>
      <c r="E1640" s="99">
        <v>44022.0</v>
      </c>
      <c r="F1640" s="100" t="s">
        <v>6108</v>
      </c>
      <c r="G1640" s="112" t="s">
        <v>6109</v>
      </c>
      <c r="H1640" s="116" t="s">
        <v>6110</v>
      </c>
      <c r="I1640" s="103"/>
      <c r="J1640" s="104" t="s">
        <v>6033</v>
      </c>
      <c r="K1640" s="116" t="s">
        <v>6111</v>
      </c>
      <c r="L1640" s="106"/>
      <c r="M1640" s="107" t="s">
        <v>1084</v>
      </c>
      <c r="N1640" s="108" t="s">
        <v>1084</v>
      </c>
      <c r="O1640" s="145"/>
      <c r="P1640" s="149">
        <v>2017.0</v>
      </c>
      <c r="Q1640" s="113" t="s">
        <v>4192</v>
      </c>
      <c r="R1640" s="111"/>
      <c r="S1640" s="111"/>
      <c r="T1640" s="111"/>
      <c r="U1640" s="111"/>
      <c r="V1640" s="111"/>
      <c r="W1640" s="111"/>
      <c r="X1640" s="111"/>
      <c r="Y1640" s="111"/>
      <c r="Z1640" s="111"/>
      <c r="AA1640" s="111"/>
      <c r="AB1640" s="111"/>
      <c r="AC1640" s="111"/>
      <c r="AD1640" s="111"/>
      <c r="AE1640" s="111"/>
      <c r="AF1640" s="111"/>
    </row>
    <row r="1641">
      <c r="A1641" s="139"/>
      <c r="B1641" s="139"/>
      <c r="C1641" s="139"/>
      <c r="D1641" s="98" t="s">
        <v>3694</v>
      </c>
      <c r="E1641" s="99">
        <v>44022.0</v>
      </c>
      <c r="F1641" s="100" t="s">
        <v>6112</v>
      </c>
      <c r="G1641" s="112" t="s">
        <v>6113</v>
      </c>
      <c r="H1641" s="116" t="s">
        <v>6114</v>
      </c>
      <c r="I1641" s="103"/>
      <c r="J1641" s="104" t="s">
        <v>6033</v>
      </c>
      <c r="K1641" s="116" t="s">
        <v>4703</v>
      </c>
      <c r="L1641" s="106"/>
      <c r="M1641" s="107" t="s">
        <v>1084</v>
      </c>
      <c r="N1641" s="108" t="s">
        <v>1084</v>
      </c>
      <c r="O1641" s="145"/>
      <c r="P1641" s="149">
        <v>2017.0</v>
      </c>
      <c r="Q1641" s="113" t="s">
        <v>4192</v>
      </c>
      <c r="R1641" s="111"/>
      <c r="S1641" s="111"/>
      <c r="T1641" s="111"/>
      <c r="U1641" s="111"/>
      <c r="V1641" s="111"/>
      <c r="W1641" s="111"/>
      <c r="X1641" s="111"/>
      <c r="Y1641" s="111"/>
      <c r="Z1641" s="111"/>
      <c r="AA1641" s="111"/>
      <c r="AB1641" s="111"/>
      <c r="AC1641" s="111"/>
      <c r="AD1641" s="111"/>
      <c r="AE1641" s="111"/>
      <c r="AF1641" s="111"/>
    </row>
    <row r="1642">
      <c r="A1642" s="139"/>
      <c r="B1642" s="139"/>
      <c r="C1642" s="139"/>
      <c r="D1642" s="98" t="s">
        <v>3694</v>
      </c>
      <c r="E1642" s="99">
        <v>44022.0</v>
      </c>
      <c r="F1642" s="100" t="s">
        <v>6115</v>
      </c>
      <c r="G1642" s="112" t="s">
        <v>6116</v>
      </c>
      <c r="H1642" s="116" t="s">
        <v>6117</v>
      </c>
      <c r="I1642" s="103"/>
      <c r="J1642" s="104" t="s">
        <v>6046</v>
      </c>
      <c r="K1642" s="105" t="s">
        <v>930</v>
      </c>
      <c r="L1642" s="106"/>
      <c r="M1642" s="107" t="s">
        <v>1084</v>
      </c>
      <c r="N1642" s="108" t="s">
        <v>1084</v>
      </c>
      <c r="O1642" s="109"/>
      <c r="P1642" s="104">
        <v>2014.0</v>
      </c>
      <c r="Q1642" s="113" t="s">
        <v>4192</v>
      </c>
      <c r="R1642" s="111"/>
      <c r="S1642" s="111"/>
      <c r="T1642" s="111"/>
      <c r="U1642" s="111"/>
      <c r="V1642" s="111"/>
      <c r="W1642" s="111"/>
      <c r="X1642" s="111"/>
      <c r="Y1642" s="111"/>
      <c r="Z1642" s="111"/>
      <c r="AA1642" s="111"/>
      <c r="AB1642" s="111"/>
      <c r="AC1642" s="111"/>
      <c r="AD1642" s="111"/>
      <c r="AE1642" s="111"/>
      <c r="AF1642" s="111"/>
    </row>
    <row r="1643">
      <c r="A1643" s="139"/>
      <c r="B1643" s="139"/>
      <c r="C1643" s="139"/>
      <c r="D1643" s="98" t="s">
        <v>3694</v>
      </c>
      <c r="E1643" s="99">
        <v>44022.0</v>
      </c>
      <c r="F1643" s="100" t="s">
        <v>6118</v>
      </c>
      <c r="G1643" s="112" t="s">
        <v>6119</v>
      </c>
      <c r="H1643" s="116" t="s">
        <v>6120</v>
      </c>
      <c r="I1643" s="103"/>
      <c r="J1643" s="104" t="s">
        <v>6121</v>
      </c>
      <c r="K1643" s="105" t="s">
        <v>930</v>
      </c>
      <c r="L1643" s="106"/>
      <c r="M1643" s="107" t="s">
        <v>1084</v>
      </c>
      <c r="N1643" s="108" t="s">
        <v>1084</v>
      </c>
      <c r="O1643" s="104"/>
      <c r="P1643" s="104">
        <v>2015.0</v>
      </c>
      <c r="Q1643" s="113" t="s">
        <v>4192</v>
      </c>
      <c r="R1643" s="111"/>
      <c r="S1643" s="111"/>
      <c r="T1643" s="111"/>
      <c r="U1643" s="111"/>
      <c r="V1643" s="111"/>
      <c r="W1643" s="111"/>
      <c r="X1643" s="111"/>
      <c r="Y1643" s="111"/>
      <c r="Z1643" s="111"/>
      <c r="AA1643" s="111"/>
      <c r="AB1643" s="111"/>
      <c r="AC1643" s="111"/>
      <c r="AD1643" s="111"/>
      <c r="AE1643" s="111"/>
      <c r="AF1643" s="111"/>
    </row>
    <row r="1644">
      <c r="A1644" s="139"/>
      <c r="B1644" s="139"/>
      <c r="C1644" s="139"/>
      <c r="D1644" s="98" t="s">
        <v>3694</v>
      </c>
      <c r="E1644" s="99">
        <v>44022.0</v>
      </c>
      <c r="F1644" s="100" t="s">
        <v>6122</v>
      </c>
      <c r="G1644" s="112" t="s">
        <v>6123</v>
      </c>
      <c r="H1644" s="116" t="s">
        <v>6124</v>
      </c>
      <c r="I1644" s="103"/>
      <c r="J1644" s="104" t="s">
        <v>6046</v>
      </c>
      <c r="K1644" s="116" t="s">
        <v>1828</v>
      </c>
      <c r="L1644" s="106"/>
      <c r="M1644" s="107" t="s">
        <v>1084</v>
      </c>
      <c r="N1644" s="108" t="s">
        <v>1084</v>
      </c>
      <c r="O1644" s="104"/>
      <c r="P1644" s="104">
        <v>2016.0</v>
      </c>
      <c r="Q1644" s="113" t="s">
        <v>4192</v>
      </c>
      <c r="R1644" s="111"/>
      <c r="S1644" s="111"/>
      <c r="T1644" s="111"/>
      <c r="U1644" s="111"/>
      <c r="V1644" s="111"/>
      <c r="W1644" s="111"/>
      <c r="X1644" s="111"/>
      <c r="Y1644" s="111"/>
      <c r="Z1644" s="111"/>
      <c r="AA1644" s="111"/>
      <c r="AB1644" s="111"/>
      <c r="AC1644" s="111"/>
      <c r="AD1644" s="111"/>
      <c r="AE1644" s="111"/>
      <c r="AF1644" s="111"/>
    </row>
    <row r="1645">
      <c r="A1645" s="139"/>
      <c r="B1645" s="139"/>
      <c r="C1645" s="139"/>
      <c r="D1645" s="98" t="s">
        <v>3694</v>
      </c>
      <c r="E1645" s="99">
        <v>44022.0</v>
      </c>
      <c r="F1645" s="100" t="s">
        <v>6125</v>
      </c>
      <c r="G1645" s="112" t="s">
        <v>6126</v>
      </c>
      <c r="H1645" s="116" t="s">
        <v>6127</v>
      </c>
      <c r="I1645" s="103"/>
      <c r="J1645" s="104" t="s">
        <v>6046</v>
      </c>
      <c r="K1645" s="116" t="s">
        <v>54</v>
      </c>
      <c r="L1645" s="106"/>
      <c r="M1645" s="107" t="s">
        <v>1084</v>
      </c>
      <c r="N1645" s="108" t="s">
        <v>1084</v>
      </c>
      <c r="O1645" s="104"/>
      <c r="P1645" s="104">
        <v>2016.0</v>
      </c>
      <c r="Q1645" s="113" t="s">
        <v>4192</v>
      </c>
      <c r="R1645" s="111"/>
      <c r="S1645" s="111"/>
      <c r="T1645" s="111"/>
      <c r="U1645" s="111"/>
      <c r="V1645" s="111"/>
      <c r="W1645" s="111"/>
      <c r="X1645" s="111"/>
      <c r="Y1645" s="111"/>
      <c r="Z1645" s="111"/>
      <c r="AA1645" s="111"/>
      <c r="AB1645" s="111"/>
      <c r="AC1645" s="111"/>
      <c r="AD1645" s="111"/>
      <c r="AE1645" s="111"/>
      <c r="AF1645" s="111"/>
    </row>
    <row r="1646">
      <c r="A1646" s="139"/>
      <c r="B1646" s="139"/>
      <c r="C1646" s="139"/>
      <c r="D1646" s="98" t="s">
        <v>3694</v>
      </c>
      <c r="E1646" s="99">
        <v>44022.0</v>
      </c>
      <c r="F1646" s="100" t="s">
        <v>6128</v>
      </c>
      <c r="G1646" s="112" t="s">
        <v>6129</v>
      </c>
      <c r="H1646" s="116" t="s">
        <v>6130</v>
      </c>
      <c r="I1646" s="103"/>
      <c r="J1646" s="104" t="s">
        <v>6033</v>
      </c>
      <c r="K1646" s="116" t="s">
        <v>6131</v>
      </c>
      <c r="L1646" s="106"/>
      <c r="M1646" s="107" t="s">
        <v>1084</v>
      </c>
      <c r="N1646" s="108" t="s">
        <v>1084</v>
      </c>
      <c r="O1646" s="104"/>
      <c r="P1646" s="104">
        <v>2016.0</v>
      </c>
      <c r="Q1646" s="113" t="s">
        <v>4192</v>
      </c>
      <c r="R1646" s="111"/>
      <c r="S1646" s="111"/>
      <c r="T1646" s="111"/>
      <c r="U1646" s="111"/>
      <c r="V1646" s="111"/>
      <c r="W1646" s="111"/>
      <c r="X1646" s="111"/>
      <c r="Y1646" s="111"/>
      <c r="Z1646" s="111"/>
      <c r="AA1646" s="111"/>
      <c r="AB1646" s="111"/>
      <c r="AC1646" s="111"/>
      <c r="AD1646" s="111"/>
      <c r="AE1646" s="111"/>
      <c r="AF1646" s="111"/>
    </row>
    <row r="1647">
      <c r="A1647" s="139"/>
      <c r="B1647" s="139"/>
      <c r="C1647" s="139"/>
      <c r="D1647" s="98" t="s">
        <v>3694</v>
      </c>
      <c r="E1647" s="99">
        <v>44025.0</v>
      </c>
      <c r="F1647" s="100" t="s">
        <v>6132</v>
      </c>
      <c r="G1647" s="112"/>
      <c r="H1647" s="114" t="s">
        <v>6133</v>
      </c>
      <c r="I1647" s="103"/>
      <c r="J1647" s="104" t="s">
        <v>6134</v>
      </c>
      <c r="K1647" s="105"/>
      <c r="L1647" s="133" t="s">
        <v>6135</v>
      </c>
      <c r="M1647" s="107" t="s">
        <v>4063</v>
      </c>
      <c r="N1647" s="108"/>
      <c r="O1647" s="104"/>
      <c r="P1647" s="104"/>
      <c r="Q1647" s="113" t="s">
        <v>5074</v>
      </c>
      <c r="R1647" s="111"/>
      <c r="S1647" s="111"/>
      <c r="T1647" s="111"/>
      <c r="U1647" s="111"/>
      <c r="V1647" s="111"/>
      <c r="W1647" s="111"/>
      <c r="X1647" s="111"/>
      <c r="Y1647" s="111"/>
      <c r="Z1647" s="111"/>
      <c r="AA1647" s="111"/>
      <c r="AB1647" s="111"/>
      <c r="AC1647" s="111"/>
      <c r="AD1647" s="111"/>
      <c r="AE1647" s="111"/>
      <c r="AF1647" s="111"/>
    </row>
    <row r="1648">
      <c r="A1648" s="139"/>
      <c r="B1648" s="139"/>
      <c r="C1648" s="139"/>
      <c r="D1648" s="98" t="s">
        <v>3694</v>
      </c>
      <c r="E1648" s="99">
        <v>44025.0</v>
      </c>
      <c r="F1648" s="100" t="s">
        <v>6136</v>
      </c>
      <c r="G1648" s="112"/>
      <c r="H1648" s="112" t="s">
        <v>6137</v>
      </c>
      <c r="I1648" s="103"/>
      <c r="J1648" s="104" t="s">
        <v>6138</v>
      </c>
      <c r="K1648" s="105"/>
      <c r="L1648" s="133" t="s">
        <v>6139</v>
      </c>
      <c r="M1648" s="107" t="s">
        <v>161</v>
      </c>
      <c r="N1648" s="107" t="s">
        <v>161</v>
      </c>
      <c r="O1648" s="104"/>
      <c r="P1648" s="104">
        <v>2019.0</v>
      </c>
      <c r="Q1648" s="113" t="s">
        <v>5074</v>
      </c>
      <c r="R1648" s="111"/>
      <c r="S1648" s="111"/>
      <c r="T1648" s="111"/>
      <c r="U1648" s="111"/>
      <c r="V1648" s="111"/>
      <c r="W1648" s="111"/>
      <c r="X1648" s="111"/>
      <c r="Y1648" s="111"/>
      <c r="Z1648" s="111"/>
      <c r="AA1648" s="111"/>
      <c r="AB1648" s="111"/>
      <c r="AC1648" s="111"/>
      <c r="AD1648" s="111"/>
      <c r="AE1648" s="111"/>
      <c r="AF1648" s="111"/>
    </row>
    <row r="1649">
      <c r="A1649" s="139"/>
      <c r="B1649" s="139"/>
      <c r="C1649" s="139"/>
      <c r="D1649" s="98" t="s">
        <v>3694</v>
      </c>
      <c r="E1649" s="99">
        <v>44025.0</v>
      </c>
      <c r="F1649" s="100" t="s">
        <v>5257</v>
      </c>
      <c r="G1649" s="112"/>
      <c r="H1649" s="114" t="s">
        <v>5258</v>
      </c>
      <c r="I1649" s="103"/>
      <c r="J1649" s="104" t="s">
        <v>135</v>
      </c>
      <c r="K1649" s="105"/>
      <c r="L1649" s="133" t="s">
        <v>6140</v>
      </c>
      <c r="M1649" s="104" t="s">
        <v>352</v>
      </c>
      <c r="N1649" s="104" t="s">
        <v>352</v>
      </c>
      <c r="O1649" s="104"/>
      <c r="P1649" s="104">
        <v>2016.0</v>
      </c>
      <c r="Q1649" s="113" t="s">
        <v>5074</v>
      </c>
      <c r="R1649" s="111"/>
      <c r="S1649" s="111"/>
      <c r="T1649" s="111"/>
      <c r="U1649" s="111"/>
      <c r="V1649" s="111"/>
      <c r="W1649" s="111"/>
      <c r="X1649" s="111"/>
      <c r="Y1649" s="111"/>
      <c r="Z1649" s="111"/>
      <c r="AA1649" s="111"/>
      <c r="AB1649" s="111"/>
      <c r="AC1649" s="111"/>
      <c r="AD1649" s="111"/>
      <c r="AE1649" s="111"/>
      <c r="AF1649" s="111"/>
    </row>
    <row r="1650">
      <c r="A1650" s="139"/>
      <c r="B1650" s="139"/>
      <c r="C1650" s="139"/>
      <c r="D1650" s="98" t="s">
        <v>3694</v>
      </c>
      <c r="E1650" s="99">
        <v>44025.0</v>
      </c>
      <c r="F1650" s="100" t="s">
        <v>6141</v>
      </c>
      <c r="G1650" s="112"/>
      <c r="H1650" s="114" t="s">
        <v>6142</v>
      </c>
      <c r="I1650" s="103"/>
      <c r="J1650" s="104" t="s">
        <v>783</v>
      </c>
      <c r="K1650" s="105"/>
      <c r="L1650" s="133" t="s">
        <v>6143</v>
      </c>
      <c r="M1650" s="104" t="s">
        <v>783</v>
      </c>
      <c r="N1650" s="104" t="s">
        <v>783</v>
      </c>
      <c r="O1650" s="104"/>
      <c r="P1650" s="104">
        <v>2016.0</v>
      </c>
      <c r="Q1650" s="113" t="s">
        <v>5074</v>
      </c>
      <c r="R1650" s="111"/>
      <c r="S1650" s="111"/>
      <c r="T1650" s="111"/>
      <c r="U1650" s="111"/>
      <c r="V1650" s="111"/>
      <c r="W1650" s="111"/>
      <c r="X1650" s="111"/>
      <c r="Y1650" s="111"/>
      <c r="Z1650" s="111"/>
      <c r="AA1650" s="111"/>
      <c r="AB1650" s="111"/>
      <c r="AC1650" s="111"/>
      <c r="AD1650" s="111"/>
      <c r="AE1650" s="111"/>
      <c r="AF1650" s="111"/>
    </row>
    <row r="1651">
      <c r="A1651" s="139"/>
      <c r="B1651" s="139"/>
      <c r="C1651" s="139"/>
      <c r="D1651" s="98" t="s">
        <v>3694</v>
      </c>
      <c r="E1651" s="99">
        <v>44025.0</v>
      </c>
      <c r="F1651" s="100" t="s">
        <v>6144</v>
      </c>
      <c r="G1651" s="112"/>
      <c r="H1651" s="114" t="s">
        <v>6145</v>
      </c>
      <c r="I1651" s="103"/>
      <c r="J1651" s="104"/>
      <c r="K1651" s="105"/>
      <c r="L1651" s="133" t="s">
        <v>6146</v>
      </c>
      <c r="M1651" s="107" t="s">
        <v>6147</v>
      </c>
      <c r="N1651" s="107" t="s">
        <v>6147</v>
      </c>
      <c r="O1651" s="104"/>
      <c r="P1651" s="104">
        <v>2011.0</v>
      </c>
      <c r="Q1651" s="113" t="s">
        <v>5074</v>
      </c>
      <c r="R1651" s="111"/>
      <c r="S1651" s="111"/>
      <c r="T1651" s="111"/>
      <c r="U1651" s="111"/>
      <c r="V1651" s="111"/>
      <c r="W1651" s="111"/>
      <c r="X1651" s="111"/>
      <c r="Y1651" s="111"/>
      <c r="Z1651" s="111"/>
      <c r="AA1651" s="111"/>
      <c r="AB1651" s="111"/>
      <c r="AC1651" s="111"/>
      <c r="AD1651" s="111"/>
      <c r="AE1651" s="111"/>
      <c r="AF1651" s="111"/>
    </row>
    <row r="1652">
      <c r="A1652" s="139"/>
      <c r="B1652" s="139"/>
      <c r="C1652" s="139"/>
      <c r="D1652" s="98" t="s">
        <v>3694</v>
      </c>
      <c r="E1652" s="99">
        <v>44025.0</v>
      </c>
      <c r="F1652" s="100" t="s">
        <v>6148</v>
      </c>
      <c r="G1652" s="112"/>
      <c r="H1652" s="114" t="s">
        <v>6149</v>
      </c>
      <c r="I1652" s="103"/>
      <c r="J1652" s="104" t="s">
        <v>6150</v>
      </c>
      <c r="K1652" s="105"/>
      <c r="L1652" s="133" t="s">
        <v>6151</v>
      </c>
      <c r="M1652" s="104" t="s">
        <v>6150</v>
      </c>
      <c r="N1652" s="104" t="s">
        <v>6150</v>
      </c>
      <c r="O1652" s="104"/>
      <c r="P1652" s="104">
        <v>2011.0</v>
      </c>
      <c r="Q1652" s="113" t="s">
        <v>5074</v>
      </c>
      <c r="R1652" s="111"/>
      <c r="S1652" s="111"/>
      <c r="T1652" s="111"/>
      <c r="U1652" s="111"/>
      <c r="V1652" s="111"/>
      <c r="W1652" s="111"/>
      <c r="X1652" s="111"/>
      <c r="Y1652" s="111"/>
      <c r="Z1652" s="111"/>
      <c r="AA1652" s="111"/>
      <c r="AB1652" s="111"/>
      <c r="AC1652" s="111"/>
      <c r="AD1652" s="111"/>
      <c r="AE1652" s="111"/>
      <c r="AF1652" s="111"/>
    </row>
    <row r="1653">
      <c r="A1653" s="139"/>
      <c r="B1653" s="139"/>
      <c r="C1653" s="139"/>
      <c r="D1653" s="98" t="s">
        <v>3694</v>
      </c>
      <c r="E1653" s="99">
        <v>44025.0</v>
      </c>
      <c r="F1653" s="116" t="s">
        <v>6152</v>
      </c>
      <c r="G1653" s="112"/>
      <c r="H1653" s="114" t="s">
        <v>6153</v>
      </c>
      <c r="I1653" s="103"/>
      <c r="J1653" s="104"/>
      <c r="K1653" s="105"/>
      <c r="L1653" s="133" t="s">
        <v>6154</v>
      </c>
      <c r="M1653" s="107" t="s">
        <v>6155</v>
      </c>
      <c r="N1653" s="107" t="s">
        <v>6155</v>
      </c>
      <c r="O1653" s="104"/>
      <c r="P1653" s="104">
        <v>2011.0</v>
      </c>
      <c r="Q1653" s="113" t="s">
        <v>5074</v>
      </c>
      <c r="R1653" s="111"/>
      <c r="S1653" s="111"/>
      <c r="T1653" s="111"/>
      <c r="U1653" s="111"/>
      <c r="V1653" s="111"/>
      <c r="W1653" s="111"/>
      <c r="X1653" s="111"/>
      <c r="Y1653" s="111"/>
      <c r="Z1653" s="111"/>
      <c r="AA1653" s="111"/>
      <c r="AB1653" s="111"/>
      <c r="AC1653" s="111"/>
      <c r="AD1653" s="111"/>
      <c r="AE1653" s="111"/>
      <c r="AF1653" s="111"/>
    </row>
    <row r="1654">
      <c r="A1654" s="139"/>
      <c r="B1654" s="139"/>
      <c r="C1654" s="139"/>
      <c r="D1654" s="98" t="s">
        <v>3694</v>
      </c>
      <c r="E1654" s="99">
        <v>44025.0</v>
      </c>
      <c r="F1654" s="100" t="s">
        <v>6156</v>
      </c>
      <c r="G1654" s="112"/>
      <c r="H1654" s="114" t="s">
        <v>6157</v>
      </c>
      <c r="I1654" s="103"/>
      <c r="J1654" s="104" t="s">
        <v>6158</v>
      </c>
      <c r="K1654" s="105"/>
      <c r="L1654" s="133" t="s">
        <v>6159</v>
      </c>
      <c r="M1654" s="107" t="s">
        <v>3157</v>
      </c>
      <c r="N1654" s="107" t="s">
        <v>3157</v>
      </c>
      <c r="O1654" s="104"/>
      <c r="P1654" s="104">
        <v>2013.0</v>
      </c>
      <c r="Q1654" s="113" t="s">
        <v>5074</v>
      </c>
      <c r="R1654" s="111"/>
      <c r="S1654" s="111"/>
      <c r="T1654" s="111"/>
      <c r="U1654" s="111"/>
      <c r="V1654" s="111"/>
      <c r="W1654" s="111"/>
      <c r="X1654" s="111"/>
      <c r="Y1654" s="111"/>
      <c r="Z1654" s="111"/>
      <c r="AA1654" s="111"/>
      <c r="AB1654" s="111"/>
      <c r="AC1654" s="111"/>
      <c r="AD1654" s="111"/>
      <c r="AE1654" s="111"/>
      <c r="AF1654" s="111"/>
    </row>
    <row r="1655">
      <c r="A1655" s="139"/>
      <c r="B1655" s="139"/>
      <c r="C1655" s="139"/>
      <c r="D1655" s="98" t="s">
        <v>3694</v>
      </c>
      <c r="E1655" s="99">
        <v>44025.0</v>
      </c>
      <c r="F1655" s="100" t="s">
        <v>6160</v>
      </c>
      <c r="G1655" s="112"/>
      <c r="H1655" s="114" t="s">
        <v>5293</v>
      </c>
      <c r="I1655" s="103"/>
      <c r="J1655" s="104" t="s">
        <v>1177</v>
      </c>
      <c r="K1655" s="105"/>
      <c r="L1655" s="133" t="s">
        <v>6161</v>
      </c>
      <c r="M1655" s="104" t="s">
        <v>1177</v>
      </c>
      <c r="N1655" s="104" t="s">
        <v>1177</v>
      </c>
      <c r="O1655" s="104"/>
      <c r="P1655" s="104">
        <v>2015.0</v>
      </c>
      <c r="Q1655" s="113" t="s">
        <v>5074</v>
      </c>
      <c r="R1655" s="111"/>
      <c r="S1655" s="111"/>
      <c r="T1655" s="111"/>
      <c r="U1655" s="111"/>
      <c r="V1655" s="111"/>
      <c r="W1655" s="111"/>
      <c r="X1655" s="111"/>
      <c r="Y1655" s="111"/>
      <c r="Z1655" s="111"/>
      <c r="AA1655" s="111"/>
      <c r="AB1655" s="111"/>
      <c r="AC1655" s="111"/>
      <c r="AD1655" s="111"/>
      <c r="AE1655" s="111"/>
      <c r="AF1655" s="111"/>
    </row>
    <row r="1656">
      <c r="A1656" s="139"/>
      <c r="B1656" s="139"/>
      <c r="C1656" s="139"/>
      <c r="D1656" s="98" t="s">
        <v>3694</v>
      </c>
      <c r="E1656" s="99">
        <v>44025.0</v>
      </c>
      <c r="F1656" s="100" t="s">
        <v>6162</v>
      </c>
      <c r="G1656" s="112"/>
      <c r="H1656" s="114" t="s">
        <v>6163</v>
      </c>
      <c r="I1656" s="103"/>
      <c r="J1656" s="104" t="s">
        <v>6033</v>
      </c>
      <c r="K1656" s="105"/>
      <c r="L1656" s="133" t="s">
        <v>6164</v>
      </c>
      <c r="M1656" s="107" t="s">
        <v>1313</v>
      </c>
      <c r="N1656" s="107" t="s">
        <v>1313</v>
      </c>
      <c r="O1656" s="104"/>
      <c r="P1656" s="104">
        <v>2012.0</v>
      </c>
      <c r="Q1656" s="113" t="s">
        <v>5074</v>
      </c>
      <c r="R1656" s="111"/>
      <c r="S1656" s="111"/>
      <c r="T1656" s="111"/>
      <c r="U1656" s="111"/>
      <c r="V1656" s="111"/>
      <c r="W1656" s="111"/>
      <c r="X1656" s="111"/>
      <c r="Y1656" s="111"/>
      <c r="Z1656" s="111"/>
      <c r="AA1656" s="111"/>
      <c r="AB1656" s="111"/>
      <c r="AC1656" s="111"/>
      <c r="AD1656" s="111"/>
      <c r="AE1656" s="111"/>
      <c r="AF1656" s="111"/>
    </row>
    <row r="1657">
      <c r="A1657" s="139"/>
      <c r="B1657" s="139"/>
      <c r="C1657" s="139"/>
      <c r="D1657" s="98" t="s">
        <v>3694</v>
      </c>
      <c r="E1657" s="99">
        <v>44025.0</v>
      </c>
      <c r="F1657" s="100" t="s">
        <v>5973</v>
      </c>
      <c r="G1657" s="112"/>
      <c r="H1657" s="114" t="s">
        <v>6165</v>
      </c>
      <c r="I1657" s="103"/>
      <c r="J1657" s="104" t="s">
        <v>548</v>
      </c>
      <c r="K1657" s="105"/>
      <c r="L1657" s="133" t="s">
        <v>6166</v>
      </c>
      <c r="M1657" s="104" t="s">
        <v>548</v>
      </c>
      <c r="N1657" s="104" t="s">
        <v>548</v>
      </c>
      <c r="O1657" s="104"/>
      <c r="P1657" s="104">
        <v>2010.0</v>
      </c>
      <c r="Q1657" s="113" t="s">
        <v>5074</v>
      </c>
      <c r="R1657" s="111"/>
      <c r="S1657" s="111"/>
      <c r="T1657" s="111"/>
      <c r="U1657" s="111"/>
      <c r="V1657" s="111"/>
      <c r="W1657" s="111"/>
      <c r="X1657" s="111"/>
      <c r="Y1657" s="111"/>
      <c r="Z1657" s="111"/>
      <c r="AA1657" s="111"/>
      <c r="AB1657" s="111"/>
      <c r="AC1657" s="111"/>
      <c r="AD1657" s="111"/>
      <c r="AE1657" s="111"/>
      <c r="AF1657" s="111"/>
    </row>
    <row r="1658">
      <c r="A1658" s="139"/>
      <c r="B1658" s="139"/>
      <c r="C1658" s="139"/>
      <c r="D1658" s="98" t="s">
        <v>3694</v>
      </c>
      <c r="E1658" s="99">
        <v>44025.0</v>
      </c>
      <c r="F1658" s="100" t="s">
        <v>5395</v>
      </c>
      <c r="G1658" s="112"/>
      <c r="H1658" s="114" t="s">
        <v>5396</v>
      </c>
      <c r="I1658" s="103"/>
      <c r="J1658" s="104" t="s">
        <v>548</v>
      </c>
      <c r="K1658" s="105"/>
      <c r="L1658" s="133" t="s">
        <v>6166</v>
      </c>
      <c r="M1658" s="104" t="s">
        <v>548</v>
      </c>
      <c r="N1658" s="104" t="s">
        <v>548</v>
      </c>
      <c r="O1658" s="104"/>
      <c r="P1658" s="104">
        <v>2010.0</v>
      </c>
      <c r="Q1658" s="113" t="s">
        <v>5074</v>
      </c>
      <c r="R1658" s="111"/>
      <c r="S1658" s="111"/>
      <c r="T1658" s="111"/>
      <c r="U1658" s="111"/>
      <c r="V1658" s="111"/>
      <c r="W1658" s="111"/>
      <c r="X1658" s="111"/>
      <c r="Y1658" s="111"/>
      <c r="Z1658" s="111"/>
      <c r="AA1658" s="111"/>
      <c r="AB1658" s="111"/>
      <c r="AC1658" s="111"/>
      <c r="AD1658" s="111"/>
      <c r="AE1658" s="111"/>
      <c r="AF1658" s="111"/>
    </row>
    <row r="1659">
      <c r="A1659" s="139"/>
      <c r="B1659" s="139"/>
      <c r="C1659" s="139"/>
      <c r="D1659" s="98" t="s">
        <v>3694</v>
      </c>
      <c r="E1659" s="99">
        <v>44025.0</v>
      </c>
      <c r="F1659" s="100" t="s">
        <v>6167</v>
      </c>
      <c r="G1659" s="112"/>
      <c r="H1659" s="114" t="s">
        <v>6168</v>
      </c>
      <c r="I1659" s="103"/>
      <c r="J1659" s="104" t="s">
        <v>5810</v>
      </c>
      <c r="K1659" s="105"/>
      <c r="L1659" s="133" t="s">
        <v>6169</v>
      </c>
      <c r="M1659" s="104" t="s">
        <v>5810</v>
      </c>
      <c r="N1659" s="104" t="s">
        <v>5810</v>
      </c>
      <c r="O1659" s="104"/>
      <c r="P1659" s="104">
        <v>2013.0</v>
      </c>
      <c r="Q1659" s="113" t="s">
        <v>5074</v>
      </c>
      <c r="R1659" s="111"/>
      <c r="S1659" s="111"/>
      <c r="T1659" s="111"/>
      <c r="U1659" s="111"/>
      <c r="V1659" s="111"/>
      <c r="W1659" s="111"/>
      <c r="X1659" s="111"/>
      <c r="Y1659" s="111"/>
      <c r="Z1659" s="111"/>
      <c r="AA1659" s="111"/>
      <c r="AB1659" s="111"/>
      <c r="AC1659" s="111"/>
      <c r="AD1659" s="111"/>
      <c r="AE1659" s="111"/>
      <c r="AF1659" s="111"/>
    </row>
    <row r="1660">
      <c r="A1660" s="139"/>
      <c r="B1660" s="139"/>
      <c r="C1660" s="139"/>
      <c r="D1660" s="98" t="s">
        <v>3694</v>
      </c>
      <c r="E1660" s="99">
        <v>44025.0</v>
      </c>
      <c r="F1660" s="100" t="s">
        <v>6170</v>
      </c>
      <c r="G1660" s="112"/>
      <c r="H1660" s="114" t="s">
        <v>6171</v>
      </c>
      <c r="I1660" s="103"/>
      <c r="J1660" s="104" t="s">
        <v>56</v>
      </c>
      <c r="K1660" s="105"/>
      <c r="L1660" s="133" t="s">
        <v>6172</v>
      </c>
      <c r="M1660" s="104" t="s">
        <v>56</v>
      </c>
      <c r="N1660" s="104" t="s">
        <v>56</v>
      </c>
      <c r="O1660" s="104"/>
      <c r="P1660" s="104">
        <v>2012.0</v>
      </c>
      <c r="Q1660" s="113" t="s">
        <v>5074</v>
      </c>
      <c r="R1660" s="111"/>
      <c r="S1660" s="111"/>
      <c r="T1660" s="111"/>
      <c r="U1660" s="111"/>
      <c r="V1660" s="111"/>
      <c r="W1660" s="111"/>
      <c r="X1660" s="111"/>
      <c r="Y1660" s="111"/>
      <c r="Z1660" s="111"/>
      <c r="AA1660" s="111"/>
      <c r="AB1660" s="111"/>
      <c r="AC1660" s="111"/>
      <c r="AD1660" s="111"/>
      <c r="AE1660" s="111"/>
      <c r="AF1660" s="111"/>
    </row>
    <row r="1661">
      <c r="A1661" s="139"/>
      <c r="B1661" s="139"/>
      <c r="C1661" s="139"/>
      <c r="D1661" s="98" t="s">
        <v>3694</v>
      </c>
      <c r="E1661" s="99">
        <v>44025.0</v>
      </c>
      <c r="F1661" s="100" t="s">
        <v>6173</v>
      </c>
      <c r="G1661" s="112"/>
      <c r="H1661" s="114" t="s">
        <v>6174</v>
      </c>
      <c r="I1661" s="103"/>
      <c r="J1661" s="104" t="s">
        <v>6021</v>
      </c>
      <c r="K1661" s="105"/>
      <c r="L1661" s="133" t="s">
        <v>6175</v>
      </c>
      <c r="M1661" s="107" t="s">
        <v>1313</v>
      </c>
      <c r="N1661" s="107" t="s">
        <v>1313</v>
      </c>
      <c r="O1661" s="104"/>
      <c r="P1661" s="104">
        <v>2013.0</v>
      </c>
      <c r="Q1661" s="113" t="s">
        <v>5074</v>
      </c>
      <c r="R1661" s="111"/>
      <c r="S1661" s="111"/>
      <c r="T1661" s="111"/>
      <c r="U1661" s="111"/>
      <c r="V1661" s="111"/>
      <c r="W1661" s="111"/>
      <c r="X1661" s="111"/>
      <c r="Y1661" s="111"/>
      <c r="Z1661" s="111"/>
      <c r="AA1661" s="111"/>
      <c r="AB1661" s="111"/>
      <c r="AC1661" s="111"/>
      <c r="AD1661" s="111"/>
      <c r="AE1661" s="111"/>
      <c r="AF1661" s="111"/>
    </row>
    <row r="1662">
      <c r="A1662" s="139"/>
      <c r="B1662" s="139"/>
      <c r="C1662" s="139"/>
      <c r="D1662" s="98" t="s">
        <v>3694</v>
      </c>
      <c r="E1662" s="99">
        <v>44025.0</v>
      </c>
      <c r="F1662" s="100" t="s">
        <v>6176</v>
      </c>
      <c r="G1662" s="112"/>
      <c r="H1662" s="114" t="s">
        <v>6177</v>
      </c>
      <c r="I1662" s="103"/>
      <c r="J1662" s="104" t="s">
        <v>6021</v>
      </c>
      <c r="K1662" s="105"/>
      <c r="L1662" s="133" t="s">
        <v>5272</v>
      </c>
      <c r="M1662" s="107" t="s">
        <v>102</v>
      </c>
      <c r="N1662" s="107" t="s">
        <v>102</v>
      </c>
      <c r="O1662" s="104"/>
      <c r="P1662" s="104">
        <v>2015.0</v>
      </c>
      <c r="Q1662" s="113" t="s">
        <v>5074</v>
      </c>
      <c r="R1662" s="111"/>
      <c r="S1662" s="111"/>
      <c r="T1662" s="111"/>
      <c r="U1662" s="111"/>
      <c r="V1662" s="111"/>
      <c r="W1662" s="111"/>
      <c r="X1662" s="111"/>
      <c r="Y1662" s="111"/>
      <c r="Z1662" s="111"/>
      <c r="AA1662" s="111"/>
      <c r="AB1662" s="111"/>
      <c r="AC1662" s="111"/>
      <c r="AD1662" s="111"/>
      <c r="AE1662" s="111"/>
      <c r="AF1662" s="111"/>
    </row>
    <row r="1663">
      <c r="A1663" s="139"/>
      <c r="B1663" s="139"/>
      <c r="C1663" s="139"/>
      <c r="D1663" s="98" t="s">
        <v>3694</v>
      </c>
      <c r="E1663" s="99">
        <v>44025.0</v>
      </c>
      <c r="F1663" s="100" t="s">
        <v>6178</v>
      </c>
      <c r="G1663" s="112"/>
      <c r="H1663" s="114" t="s">
        <v>6179</v>
      </c>
      <c r="I1663" s="103"/>
      <c r="J1663" s="104" t="s">
        <v>30</v>
      </c>
      <c r="K1663" s="105"/>
      <c r="L1663" s="133" t="s">
        <v>6180</v>
      </c>
      <c r="M1663" s="107" t="s">
        <v>6181</v>
      </c>
      <c r="N1663" s="108" t="s">
        <v>30</v>
      </c>
      <c r="O1663" s="104"/>
      <c r="P1663" s="104">
        <v>2016.0</v>
      </c>
      <c r="Q1663" s="113" t="s">
        <v>5074</v>
      </c>
      <c r="R1663" s="111"/>
      <c r="S1663" s="111"/>
      <c r="T1663" s="111"/>
      <c r="U1663" s="111"/>
      <c r="V1663" s="111"/>
      <c r="W1663" s="111"/>
      <c r="X1663" s="111"/>
      <c r="Y1663" s="111"/>
      <c r="Z1663" s="111"/>
      <c r="AA1663" s="111"/>
      <c r="AB1663" s="111"/>
      <c r="AC1663" s="111"/>
      <c r="AD1663" s="111"/>
      <c r="AE1663" s="111"/>
      <c r="AF1663" s="111"/>
    </row>
    <row r="1664">
      <c r="A1664" s="139"/>
      <c r="B1664" s="139"/>
      <c r="C1664" s="139"/>
      <c r="D1664" s="98" t="s">
        <v>3694</v>
      </c>
      <c r="E1664" s="99">
        <v>44025.0</v>
      </c>
      <c r="F1664" s="100" t="s">
        <v>6182</v>
      </c>
      <c r="G1664" s="112"/>
      <c r="H1664" s="114" t="s">
        <v>6183</v>
      </c>
      <c r="I1664" s="103"/>
      <c r="J1664" s="104" t="s">
        <v>102</v>
      </c>
      <c r="K1664" s="105"/>
      <c r="L1664" s="133" t="s">
        <v>6184</v>
      </c>
      <c r="M1664" s="104" t="s">
        <v>102</v>
      </c>
      <c r="N1664" s="104" t="s">
        <v>102</v>
      </c>
      <c r="O1664" s="104"/>
      <c r="P1664" s="104">
        <v>2015.0</v>
      </c>
      <c r="Q1664" s="113" t="s">
        <v>5074</v>
      </c>
      <c r="R1664" s="111"/>
      <c r="S1664" s="111"/>
      <c r="T1664" s="111"/>
      <c r="U1664" s="111"/>
      <c r="V1664" s="111"/>
      <c r="W1664" s="111"/>
      <c r="X1664" s="111"/>
      <c r="Y1664" s="111"/>
      <c r="Z1664" s="111"/>
      <c r="AA1664" s="111"/>
      <c r="AB1664" s="111"/>
      <c r="AC1664" s="111"/>
      <c r="AD1664" s="111"/>
      <c r="AE1664" s="111"/>
      <c r="AF1664" s="111"/>
    </row>
    <row r="1665">
      <c r="A1665" s="139"/>
      <c r="B1665" s="139"/>
      <c r="C1665" s="139"/>
      <c r="D1665" s="98" t="s">
        <v>3694</v>
      </c>
      <c r="E1665" s="99">
        <v>44025.0</v>
      </c>
      <c r="F1665" s="100" t="s">
        <v>6185</v>
      </c>
      <c r="G1665" s="112"/>
      <c r="H1665" s="114" t="s">
        <v>6186</v>
      </c>
      <c r="I1665" s="103"/>
      <c r="J1665" s="104" t="s">
        <v>641</v>
      </c>
      <c r="K1665" s="105"/>
      <c r="L1665" s="133" t="s">
        <v>6187</v>
      </c>
      <c r="M1665" s="107" t="s">
        <v>6188</v>
      </c>
      <c r="N1665" s="107" t="s">
        <v>6189</v>
      </c>
      <c r="O1665" s="104"/>
      <c r="P1665" s="104">
        <v>2016.0</v>
      </c>
      <c r="Q1665" s="113" t="s">
        <v>5074</v>
      </c>
      <c r="R1665" s="111"/>
      <c r="S1665" s="111"/>
      <c r="T1665" s="111"/>
      <c r="U1665" s="111"/>
      <c r="V1665" s="111"/>
      <c r="W1665" s="111"/>
      <c r="X1665" s="111"/>
      <c r="Y1665" s="111"/>
      <c r="Z1665" s="111"/>
      <c r="AA1665" s="111"/>
      <c r="AB1665" s="111"/>
      <c r="AC1665" s="111"/>
      <c r="AD1665" s="111"/>
      <c r="AE1665" s="111"/>
      <c r="AF1665" s="111"/>
    </row>
    <row r="1666">
      <c r="A1666" s="139"/>
      <c r="B1666" s="139"/>
      <c r="C1666" s="139"/>
      <c r="D1666" s="98" t="s">
        <v>3694</v>
      </c>
      <c r="E1666" s="99">
        <v>44025.0</v>
      </c>
      <c r="F1666" s="100" t="s">
        <v>5270</v>
      </c>
      <c r="G1666" s="112"/>
      <c r="H1666" s="114" t="s">
        <v>5271</v>
      </c>
      <c r="I1666" s="103"/>
      <c r="J1666" s="104" t="s">
        <v>102</v>
      </c>
      <c r="K1666" s="105"/>
      <c r="L1666" s="133" t="s">
        <v>5272</v>
      </c>
      <c r="M1666" s="104" t="s">
        <v>102</v>
      </c>
      <c r="N1666" s="104" t="s">
        <v>102</v>
      </c>
      <c r="O1666" s="104"/>
      <c r="P1666" s="104">
        <v>2015.0</v>
      </c>
      <c r="Q1666" s="113" t="s">
        <v>5074</v>
      </c>
      <c r="R1666" s="111"/>
      <c r="S1666" s="111"/>
      <c r="T1666" s="111"/>
      <c r="U1666" s="111"/>
      <c r="V1666" s="111"/>
      <c r="W1666" s="111"/>
      <c r="X1666" s="111"/>
      <c r="Y1666" s="111"/>
      <c r="Z1666" s="111"/>
      <c r="AA1666" s="111"/>
      <c r="AB1666" s="111"/>
      <c r="AC1666" s="111"/>
      <c r="AD1666" s="111"/>
      <c r="AE1666" s="111"/>
      <c r="AF1666" s="111"/>
    </row>
    <row r="1667">
      <c r="A1667" s="139"/>
      <c r="B1667" s="139"/>
      <c r="C1667" s="139"/>
      <c r="D1667" s="98" t="s">
        <v>3694</v>
      </c>
      <c r="E1667" s="99">
        <v>44025.0</v>
      </c>
      <c r="F1667" s="100" t="s">
        <v>6190</v>
      </c>
      <c r="G1667" s="112"/>
      <c r="H1667" s="114" t="s">
        <v>6191</v>
      </c>
      <c r="I1667" s="103"/>
      <c r="J1667" s="104" t="s">
        <v>6189</v>
      </c>
      <c r="K1667" s="105"/>
      <c r="L1667" s="144" t="s">
        <v>5272</v>
      </c>
      <c r="M1667" s="104" t="s">
        <v>6189</v>
      </c>
      <c r="N1667" s="108" t="s">
        <v>6192</v>
      </c>
      <c r="O1667" s="104"/>
      <c r="P1667" s="104">
        <v>2008.0</v>
      </c>
      <c r="Q1667" s="113" t="s">
        <v>5074</v>
      </c>
      <c r="R1667" s="111"/>
      <c r="S1667" s="111"/>
      <c r="T1667" s="111"/>
      <c r="U1667" s="111"/>
      <c r="V1667" s="111"/>
      <c r="W1667" s="111"/>
      <c r="X1667" s="111"/>
      <c r="Y1667" s="111"/>
      <c r="Z1667" s="111"/>
      <c r="AA1667" s="111"/>
      <c r="AB1667" s="111"/>
      <c r="AC1667" s="111"/>
      <c r="AD1667" s="111"/>
      <c r="AE1667" s="111"/>
      <c r="AF1667" s="111"/>
    </row>
    <row r="1668">
      <c r="A1668" s="139"/>
      <c r="B1668" s="139"/>
      <c r="C1668" s="139"/>
      <c r="D1668" s="98" t="s">
        <v>3694</v>
      </c>
      <c r="E1668" s="99">
        <v>44025.0</v>
      </c>
      <c r="F1668" s="100" t="s">
        <v>6193</v>
      </c>
      <c r="G1668" s="112"/>
      <c r="H1668" s="114" t="s">
        <v>6194</v>
      </c>
      <c r="I1668" s="103"/>
      <c r="J1668" s="104" t="s">
        <v>3157</v>
      </c>
      <c r="K1668" s="105"/>
      <c r="L1668" s="133" t="s">
        <v>5272</v>
      </c>
      <c r="M1668" s="104" t="s">
        <v>3157</v>
      </c>
      <c r="N1668" s="108" t="s">
        <v>6195</v>
      </c>
      <c r="O1668" s="104"/>
      <c r="P1668" s="104">
        <v>2016.0</v>
      </c>
      <c r="Q1668" s="113" t="s">
        <v>5074</v>
      </c>
      <c r="R1668" s="111"/>
      <c r="S1668" s="111"/>
      <c r="T1668" s="111"/>
      <c r="U1668" s="111"/>
      <c r="V1668" s="111"/>
      <c r="W1668" s="111"/>
      <c r="X1668" s="111"/>
      <c r="Y1668" s="111"/>
      <c r="Z1668" s="111"/>
      <c r="AA1668" s="111"/>
      <c r="AB1668" s="111"/>
      <c r="AC1668" s="111"/>
      <c r="AD1668" s="111"/>
      <c r="AE1668" s="111"/>
      <c r="AF1668" s="111"/>
    </row>
    <row r="1669">
      <c r="A1669" s="139"/>
      <c r="B1669" s="139"/>
      <c r="C1669" s="139"/>
      <c r="D1669" s="98" t="s">
        <v>3694</v>
      </c>
      <c r="E1669" s="99">
        <v>44025.0</v>
      </c>
      <c r="F1669" s="100" t="s">
        <v>6196</v>
      </c>
      <c r="G1669" s="112"/>
      <c r="H1669" s="114" t="s">
        <v>6197</v>
      </c>
      <c r="I1669" s="103"/>
      <c r="J1669" s="104" t="s">
        <v>3157</v>
      </c>
      <c r="K1669" s="105"/>
      <c r="L1669" s="133" t="s">
        <v>5272</v>
      </c>
      <c r="M1669" s="104" t="s">
        <v>3157</v>
      </c>
      <c r="N1669" s="108" t="s">
        <v>6198</v>
      </c>
      <c r="O1669" s="104"/>
      <c r="P1669" s="104">
        <v>2012.0</v>
      </c>
      <c r="Q1669" s="113" t="s">
        <v>5074</v>
      </c>
      <c r="R1669" s="111"/>
      <c r="S1669" s="111"/>
      <c r="T1669" s="111"/>
      <c r="U1669" s="111"/>
      <c r="V1669" s="111"/>
      <c r="W1669" s="111"/>
      <c r="X1669" s="111"/>
      <c r="Y1669" s="111"/>
      <c r="Z1669" s="111"/>
      <c r="AA1669" s="111"/>
      <c r="AB1669" s="111"/>
      <c r="AC1669" s="111"/>
      <c r="AD1669" s="111"/>
      <c r="AE1669" s="111"/>
      <c r="AF1669" s="111"/>
    </row>
    <row r="1670">
      <c r="A1670" s="139"/>
      <c r="B1670" s="139"/>
      <c r="C1670" s="139"/>
      <c r="D1670" s="98" t="s">
        <v>3694</v>
      </c>
      <c r="E1670" s="99">
        <v>44025.0</v>
      </c>
      <c r="F1670" s="100" t="s">
        <v>6199</v>
      </c>
      <c r="G1670" s="112"/>
      <c r="H1670" s="114" t="s">
        <v>5492</v>
      </c>
      <c r="I1670" s="103"/>
      <c r="J1670" s="104" t="s">
        <v>1084</v>
      </c>
      <c r="K1670" s="105"/>
      <c r="L1670" s="133" t="s">
        <v>6200</v>
      </c>
      <c r="M1670" s="107" t="s">
        <v>3157</v>
      </c>
      <c r="N1670" s="107" t="s">
        <v>3157</v>
      </c>
      <c r="O1670" s="104"/>
      <c r="P1670" s="104">
        <v>2013.0</v>
      </c>
      <c r="Q1670" s="113" t="s">
        <v>5074</v>
      </c>
      <c r="R1670" s="111"/>
      <c r="S1670" s="111"/>
      <c r="T1670" s="111"/>
      <c r="U1670" s="111"/>
      <c r="V1670" s="111"/>
      <c r="W1670" s="111"/>
      <c r="X1670" s="111"/>
      <c r="Y1670" s="111"/>
      <c r="Z1670" s="111"/>
      <c r="AA1670" s="111"/>
      <c r="AB1670" s="111"/>
      <c r="AC1670" s="111"/>
      <c r="AD1670" s="111"/>
      <c r="AE1670" s="111"/>
      <c r="AF1670" s="111"/>
    </row>
    <row r="1671">
      <c r="A1671" s="139"/>
      <c r="B1671" s="139"/>
      <c r="C1671" s="139"/>
      <c r="D1671" s="98" t="s">
        <v>3694</v>
      </c>
      <c r="E1671" s="99">
        <v>44025.0</v>
      </c>
      <c r="F1671" s="100" t="s">
        <v>6201</v>
      </c>
      <c r="G1671" s="112"/>
      <c r="H1671" s="114" t="s">
        <v>6202</v>
      </c>
      <c r="I1671" s="103"/>
      <c r="J1671" s="104" t="s">
        <v>6203</v>
      </c>
      <c r="K1671" s="105"/>
      <c r="L1671" s="133" t="s">
        <v>6204</v>
      </c>
      <c r="M1671" s="104" t="s">
        <v>6203</v>
      </c>
      <c r="N1671" s="104" t="s">
        <v>6203</v>
      </c>
      <c r="O1671" s="104"/>
      <c r="P1671" s="104">
        <v>2019.0</v>
      </c>
      <c r="Q1671" s="113" t="s">
        <v>5074</v>
      </c>
      <c r="R1671" s="111"/>
      <c r="S1671" s="111"/>
      <c r="T1671" s="111"/>
      <c r="U1671" s="111"/>
      <c r="V1671" s="111"/>
      <c r="W1671" s="111"/>
      <c r="X1671" s="111"/>
      <c r="Y1671" s="111"/>
      <c r="Z1671" s="111"/>
      <c r="AA1671" s="111"/>
      <c r="AB1671" s="111"/>
      <c r="AC1671" s="111"/>
      <c r="AD1671" s="111"/>
      <c r="AE1671" s="111"/>
      <c r="AF1671" s="111"/>
    </row>
    <row r="1672">
      <c r="A1672" s="139"/>
      <c r="B1672" s="139"/>
      <c r="C1672" s="139"/>
      <c r="D1672" s="98" t="s">
        <v>3694</v>
      </c>
      <c r="E1672" s="99">
        <v>44025.0</v>
      </c>
      <c r="F1672" s="100" t="s">
        <v>6205</v>
      </c>
      <c r="G1672" s="112"/>
      <c r="H1672" s="114" t="s">
        <v>6206</v>
      </c>
      <c r="I1672" s="103"/>
      <c r="J1672" s="104" t="s">
        <v>4659</v>
      </c>
      <c r="K1672" s="105"/>
      <c r="L1672" s="133" t="s">
        <v>6207</v>
      </c>
      <c r="M1672" s="104" t="s">
        <v>4659</v>
      </c>
      <c r="N1672" s="104" t="s">
        <v>4659</v>
      </c>
      <c r="O1672" s="104"/>
      <c r="P1672" s="104">
        <v>2018.0</v>
      </c>
      <c r="Q1672" s="113" t="s">
        <v>5074</v>
      </c>
      <c r="R1672" s="111"/>
      <c r="S1672" s="111"/>
      <c r="T1672" s="111"/>
      <c r="U1672" s="111"/>
      <c r="V1672" s="111"/>
      <c r="W1672" s="111"/>
      <c r="X1672" s="111"/>
      <c r="Y1672" s="111"/>
      <c r="Z1672" s="111"/>
      <c r="AA1672" s="111"/>
      <c r="AB1672" s="111"/>
      <c r="AC1672" s="111"/>
      <c r="AD1672" s="111"/>
      <c r="AE1672" s="111"/>
      <c r="AF1672" s="111"/>
    </row>
    <row r="1673">
      <c r="A1673" s="139"/>
      <c r="B1673" s="139"/>
      <c r="C1673" s="139"/>
      <c r="D1673" s="98" t="s">
        <v>3694</v>
      </c>
      <c r="E1673" s="99">
        <v>44025.0</v>
      </c>
      <c r="F1673" s="100" t="s">
        <v>6208</v>
      </c>
      <c r="G1673" s="112"/>
      <c r="H1673" s="114" t="s">
        <v>6209</v>
      </c>
      <c r="I1673" s="103"/>
      <c r="J1673" s="104" t="s">
        <v>6210</v>
      </c>
      <c r="K1673" s="105"/>
      <c r="L1673" s="133" t="s">
        <v>6211</v>
      </c>
      <c r="M1673" s="104" t="s">
        <v>6210</v>
      </c>
      <c r="N1673" s="104" t="s">
        <v>6210</v>
      </c>
      <c r="O1673" s="104"/>
      <c r="P1673" s="104">
        <v>1998.0</v>
      </c>
      <c r="Q1673" s="113" t="s">
        <v>5074</v>
      </c>
      <c r="R1673" s="111"/>
      <c r="S1673" s="111"/>
      <c r="T1673" s="111"/>
      <c r="U1673" s="111"/>
      <c r="V1673" s="111"/>
      <c r="W1673" s="111"/>
      <c r="X1673" s="111"/>
      <c r="Y1673" s="111"/>
      <c r="Z1673" s="111"/>
      <c r="AA1673" s="111"/>
      <c r="AB1673" s="111"/>
      <c r="AC1673" s="111"/>
      <c r="AD1673" s="111"/>
      <c r="AE1673" s="111"/>
      <c r="AF1673" s="111"/>
    </row>
    <row r="1674">
      <c r="A1674" s="139"/>
      <c r="B1674" s="139"/>
      <c r="C1674" s="139"/>
      <c r="D1674" s="98" t="s">
        <v>3694</v>
      </c>
      <c r="E1674" s="99">
        <v>44025.0</v>
      </c>
      <c r="F1674" s="100" t="s">
        <v>6212</v>
      </c>
      <c r="G1674" s="112"/>
      <c r="H1674" s="114" t="s">
        <v>6213</v>
      </c>
      <c r="I1674" s="103"/>
      <c r="J1674" s="104" t="s">
        <v>1084</v>
      </c>
      <c r="K1674" s="105"/>
      <c r="L1674" s="133" t="s">
        <v>6214</v>
      </c>
      <c r="M1674" s="104" t="s">
        <v>1084</v>
      </c>
      <c r="N1674" s="108"/>
      <c r="O1674" s="104"/>
      <c r="P1674" s="104"/>
      <c r="Q1674" s="113" t="s">
        <v>5074</v>
      </c>
      <c r="R1674" s="111"/>
      <c r="S1674" s="111"/>
      <c r="T1674" s="111"/>
      <c r="U1674" s="111"/>
      <c r="V1674" s="111"/>
      <c r="W1674" s="111"/>
      <c r="X1674" s="111"/>
      <c r="Y1674" s="111"/>
      <c r="Z1674" s="111"/>
      <c r="AA1674" s="111"/>
      <c r="AB1674" s="111"/>
      <c r="AC1674" s="111"/>
      <c r="AD1674" s="111"/>
      <c r="AE1674" s="111"/>
      <c r="AF1674" s="111"/>
    </row>
    <row r="1675">
      <c r="A1675" s="139"/>
      <c r="B1675" s="139"/>
      <c r="C1675" s="139"/>
      <c r="D1675" s="98" t="s">
        <v>3694</v>
      </c>
      <c r="E1675" s="99">
        <v>44025.0</v>
      </c>
      <c r="F1675" s="100" t="s">
        <v>5467</v>
      </c>
      <c r="G1675" s="112"/>
      <c r="H1675" s="114" t="s">
        <v>6215</v>
      </c>
      <c r="I1675" s="103"/>
      <c r="J1675" s="104" t="s">
        <v>6216</v>
      </c>
      <c r="K1675" s="105"/>
      <c r="L1675" s="133" t="s">
        <v>5469</v>
      </c>
      <c r="M1675" s="107" t="s">
        <v>73</v>
      </c>
      <c r="N1675" s="107" t="s">
        <v>73</v>
      </c>
      <c r="O1675" s="104"/>
      <c r="P1675" s="104">
        <v>2019.0</v>
      </c>
      <c r="Q1675" s="113" t="s">
        <v>5074</v>
      </c>
      <c r="R1675" s="111"/>
      <c r="S1675" s="111"/>
      <c r="T1675" s="111"/>
      <c r="U1675" s="111"/>
      <c r="V1675" s="111"/>
      <c r="W1675" s="111"/>
      <c r="X1675" s="111"/>
      <c r="Y1675" s="111"/>
      <c r="Z1675" s="111"/>
      <c r="AA1675" s="111"/>
      <c r="AB1675" s="111"/>
      <c r="AC1675" s="111"/>
      <c r="AD1675" s="111"/>
      <c r="AE1675" s="111"/>
      <c r="AF1675" s="111"/>
    </row>
    <row r="1676">
      <c r="A1676" s="139"/>
      <c r="B1676" s="139"/>
      <c r="C1676" s="139"/>
      <c r="D1676" s="98" t="s">
        <v>3694</v>
      </c>
      <c r="E1676" s="99">
        <v>44025.0</v>
      </c>
      <c r="F1676" s="100" t="s">
        <v>5518</v>
      </c>
      <c r="G1676" s="112"/>
      <c r="H1676" s="114" t="s">
        <v>5519</v>
      </c>
      <c r="I1676" s="103"/>
      <c r="J1676" s="104" t="s">
        <v>1646</v>
      </c>
      <c r="K1676" s="105"/>
      <c r="L1676" s="133" t="s">
        <v>5520</v>
      </c>
      <c r="M1676" s="104" t="s">
        <v>1646</v>
      </c>
      <c r="N1676" s="104" t="s">
        <v>1646</v>
      </c>
      <c r="O1676" s="104"/>
      <c r="P1676" s="104">
        <v>2015.0</v>
      </c>
      <c r="Q1676" s="113" t="s">
        <v>5074</v>
      </c>
      <c r="R1676" s="111"/>
      <c r="S1676" s="111"/>
      <c r="T1676" s="111"/>
      <c r="U1676" s="111"/>
      <c r="V1676" s="111"/>
      <c r="W1676" s="111"/>
      <c r="X1676" s="111"/>
      <c r="Y1676" s="111"/>
      <c r="Z1676" s="111"/>
      <c r="AA1676" s="111"/>
      <c r="AB1676" s="111"/>
      <c r="AC1676" s="111"/>
      <c r="AD1676" s="111"/>
      <c r="AE1676" s="111"/>
      <c r="AF1676" s="111"/>
    </row>
    <row r="1677">
      <c r="A1677" s="139"/>
      <c r="B1677" s="139"/>
      <c r="C1677" s="139"/>
      <c r="D1677" s="98" t="s">
        <v>3694</v>
      </c>
      <c r="E1677" s="99">
        <v>44025.0</v>
      </c>
      <c r="F1677" s="100" t="s">
        <v>6217</v>
      </c>
      <c r="G1677" s="112"/>
      <c r="H1677" s="114" t="s">
        <v>6218</v>
      </c>
      <c r="I1677" s="103"/>
      <c r="J1677" s="104" t="s">
        <v>6219</v>
      </c>
      <c r="K1677" s="105"/>
      <c r="L1677" s="133" t="s">
        <v>6220</v>
      </c>
      <c r="M1677" s="107" t="s">
        <v>6219</v>
      </c>
      <c r="N1677" s="108" t="s">
        <v>6221</v>
      </c>
      <c r="O1677" s="104"/>
      <c r="P1677" s="104">
        <v>2016.0</v>
      </c>
      <c r="Q1677" s="113" t="s">
        <v>5074</v>
      </c>
      <c r="R1677" s="111"/>
      <c r="S1677" s="111"/>
      <c r="T1677" s="111"/>
      <c r="U1677" s="111"/>
      <c r="V1677" s="111"/>
      <c r="W1677" s="111"/>
      <c r="X1677" s="111"/>
      <c r="Y1677" s="111"/>
      <c r="Z1677" s="111"/>
      <c r="AA1677" s="111"/>
      <c r="AB1677" s="111"/>
      <c r="AC1677" s="111"/>
      <c r="AD1677" s="111"/>
      <c r="AE1677" s="111"/>
      <c r="AF1677" s="111"/>
    </row>
    <row r="1678">
      <c r="A1678" s="139"/>
      <c r="B1678" s="139"/>
      <c r="C1678" s="139"/>
      <c r="D1678" s="98" t="s">
        <v>3694</v>
      </c>
      <c r="E1678" s="99">
        <v>44025.0</v>
      </c>
      <c r="F1678" s="100" t="s">
        <v>6222</v>
      </c>
      <c r="G1678" s="112"/>
      <c r="H1678" s="114" t="s">
        <v>6223</v>
      </c>
      <c r="I1678" s="103"/>
      <c r="J1678" s="104" t="s">
        <v>6150</v>
      </c>
      <c r="K1678" s="105"/>
      <c r="L1678" s="133" t="s">
        <v>6224</v>
      </c>
      <c r="M1678" s="104" t="s">
        <v>6150</v>
      </c>
      <c r="N1678" s="104" t="s">
        <v>6150</v>
      </c>
      <c r="O1678" s="104"/>
      <c r="P1678" s="104">
        <v>2013.0</v>
      </c>
      <c r="Q1678" s="113" t="s">
        <v>5074</v>
      </c>
      <c r="R1678" s="111"/>
      <c r="S1678" s="111"/>
      <c r="T1678" s="111"/>
      <c r="U1678" s="111"/>
      <c r="V1678" s="111"/>
      <c r="W1678" s="111"/>
      <c r="X1678" s="111"/>
      <c r="Y1678" s="111"/>
      <c r="Z1678" s="111"/>
      <c r="AA1678" s="111"/>
      <c r="AB1678" s="111"/>
      <c r="AC1678" s="111"/>
      <c r="AD1678" s="111"/>
      <c r="AE1678" s="111"/>
      <c r="AF1678" s="111"/>
    </row>
    <row r="1679">
      <c r="A1679" s="139"/>
      <c r="B1679" s="139"/>
      <c r="C1679" s="139"/>
      <c r="D1679" s="98" t="s">
        <v>3694</v>
      </c>
      <c r="E1679" s="99">
        <v>44025.0</v>
      </c>
      <c r="F1679" s="100" t="s">
        <v>6225</v>
      </c>
      <c r="G1679" s="112"/>
      <c r="H1679" s="114" t="s">
        <v>6226</v>
      </c>
      <c r="I1679" s="103"/>
      <c r="J1679" s="104" t="s">
        <v>3879</v>
      </c>
      <c r="K1679" s="105"/>
      <c r="L1679" s="133" t="s">
        <v>6227</v>
      </c>
      <c r="M1679" s="104" t="s">
        <v>3879</v>
      </c>
      <c r="N1679" s="104" t="s">
        <v>3879</v>
      </c>
      <c r="O1679" s="104"/>
      <c r="P1679" s="104">
        <v>2013.0</v>
      </c>
      <c r="Q1679" s="113" t="s">
        <v>5074</v>
      </c>
      <c r="R1679" s="111"/>
      <c r="S1679" s="111"/>
      <c r="T1679" s="111"/>
      <c r="U1679" s="111"/>
      <c r="V1679" s="111"/>
      <c r="W1679" s="111"/>
      <c r="X1679" s="111"/>
      <c r="Y1679" s="111"/>
      <c r="Z1679" s="111"/>
      <c r="AA1679" s="111"/>
      <c r="AB1679" s="111"/>
      <c r="AC1679" s="111"/>
      <c r="AD1679" s="111"/>
      <c r="AE1679" s="111"/>
      <c r="AF1679" s="111"/>
    </row>
    <row r="1680">
      <c r="A1680" s="139"/>
      <c r="B1680" s="139"/>
      <c r="C1680" s="139"/>
      <c r="D1680" s="98" t="s">
        <v>3694</v>
      </c>
      <c r="E1680" s="99">
        <v>44025.0</v>
      </c>
      <c r="F1680" s="100" t="s">
        <v>6228</v>
      </c>
      <c r="G1680" s="112"/>
      <c r="H1680" s="114" t="s">
        <v>6229</v>
      </c>
      <c r="I1680" s="103"/>
      <c r="J1680" s="104" t="s">
        <v>6230</v>
      </c>
      <c r="K1680" s="105"/>
      <c r="L1680" s="133" t="s">
        <v>6231</v>
      </c>
      <c r="M1680" s="104" t="s">
        <v>6230</v>
      </c>
      <c r="N1680" s="104" t="s">
        <v>6230</v>
      </c>
      <c r="O1680" s="104"/>
      <c r="P1680" s="104">
        <v>2014.0</v>
      </c>
      <c r="Q1680" s="113" t="s">
        <v>5074</v>
      </c>
      <c r="R1680" s="111"/>
      <c r="S1680" s="111"/>
      <c r="T1680" s="111"/>
      <c r="U1680" s="111"/>
      <c r="V1680" s="111"/>
      <c r="W1680" s="111"/>
      <c r="X1680" s="111"/>
      <c r="Y1680" s="111"/>
      <c r="Z1680" s="111"/>
      <c r="AA1680" s="111"/>
      <c r="AB1680" s="111"/>
      <c r="AC1680" s="111"/>
      <c r="AD1680" s="111"/>
      <c r="AE1680" s="111"/>
      <c r="AF1680" s="111"/>
    </row>
    <row r="1681">
      <c r="A1681" s="139"/>
      <c r="B1681" s="139"/>
      <c r="C1681" s="139"/>
      <c r="D1681" s="98" t="s">
        <v>3694</v>
      </c>
      <c r="E1681" s="99">
        <v>44025.0</v>
      </c>
      <c r="F1681" s="100" t="s">
        <v>6232</v>
      </c>
      <c r="G1681" s="112"/>
      <c r="H1681" s="114" t="s">
        <v>5287</v>
      </c>
      <c r="I1681" s="103"/>
      <c r="J1681" s="104" t="s">
        <v>548</v>
      </c>
      <c r="K1681" s="105"/>
      <c r="L1681" s="133" t="s">
        <v>1406</v>
      </c>
      <c r="M1681" s="104" t="s">
        <v>548</v>
      </c>
      <c r="N1681" s="104" t="s">
        <v>548</v>
      </c>
      <c r="O1681" s="104"/>
      <c r="P1681" s="104">
        <v>2008.0</v>
      </c>
      <c r="Q1681" s="113" t="s">
        <v>5074</v>
      </c>
      <c r="R1681" s="111"/>
      <c r="S1681" s="111"/>
      <c r="T1681" s="111"/>
      <c r="U1681" s="111"/>
      <c r="V1681" s="111"/>
      <c r="W1681" s="111"/>
      <c r="X1681" s="111"/>
      <c r="Y1681" s="111"/>
      <c r="Z1681" s="111"/>
      <c r="AA1681" s="111"/>
      <c r="AB1681" s="111"/>
      <c r="AC1681" s="111"/>
      <c r="AD1681" s="111"/>
      <c r="AE1681" s="111"/>
      <c r="AF1681" s="111"/>
    </row>
    <row r="1682">
      <c r="A1682" s="139"/>
      <c r="B1682" s="139"/>
      <c r="C1682" s="139"/>
      <c r="D1682" s="98" t="s">
        <v>3694</v>
      </c>
      <c r="E1682" s="99">
        <v>44025.0</v>
      </c>
      <c r="F1682" s="100" t="s">
        <v>5443</v>
      </c>
      <c r="G1682" s="112"/>
      <c r="H1682" s="141" t="s">
        <v>6233</v>
      </c>
      <c r="I1682" s="103"/>
      <c r="J1682" s="148" t="s">
        <v>641</v>
      </c>
      <c r="K1682" s="105"/>
      <c r="L1682" s="133" t="s">
        <v>5445</v>
      </c>
      <c r="M1682" s="148" t="s">
        <v>641</v>
      </c>
      <c r="N1682" s="148" t="s">
        <v>641</v>
      </c>
      <c r="O1682" s="104"/>
      <c r="P1682" s="104">
        <v>2011.0</v>
      </c>
      <c r="Q1682" s="113" t="s">
        <v>5074</v>
      </c>
      <c r="R1682" s="111"/>
      <c r="S1682" s="111"/>
      <c r="T1682" s="111"/>
      <c r="U1682" s="111"/>
      <c r="V1682" s="111"/>
      <c r="W1682" s="111"/>
      <c r="X1682" s="111"/>
      <c r="Y1682" s="111"/>
      <c r="Z1682" s="111"/>
      <c r="AA1682" s="111"/>
      <c r="AB1682" s="111"/>
      <c r="AC1682" s="111"/>
      <c r="AD1682" s="111"/>
      <c r="AE1682" s="111"/>
      <c r="AF1682" s="111"/>
    </row>
    <row r="1683">
      <c r="A1683" s="139"/>
      <c r="B1683" s="139"/>
      <c r="C1683" s="139"/>
      <c r="D1683" s="98" t="s">
        <v>3694</v>
      </c>
      <c r="E1683" s="99">
        <v>44025.0</v>
      </c>
      <c r="F1683" s="100" t="s">
        <v>5494</v>
      </c>
      <c r="G1683" s="112"/>
      <c r="H1683" s="114" t="s">
        <v>5495</v>
      </c>
      <c r="I1683" s="103"/>
      <c r="J1683" s="104" t="s">
        <v>460</v>
      </c>
      <c r="K1683" s="105"/>
      <c r="L1683" s="133" t="s">
        <v>5496</v>
      </c>
      <c r="M1683" s="104" t="s">
        <v>460</v>
      </c>
      <c r="N1683" s="104" t="s">
        <v>460</v>
      </c>
      <c r="O1683" s="104"/>
      <c r="P1683" s="104">
        <v>2018.0</v>
      </c>
      <c r="Q1683" s="113" t="s">
        <v>5074</v>
      </c>
      <c r="R1683" s="111"/>
      <c r="S1683" s="111"/>
      <c r="T1683" s="111"/>
      <c r="U1683" s="111"/>
      <c r="V1683" s="111"/>
      <c r="W1683" s="111"/>
      <c r="X1683" s="111"/>
      <c r="Y1683" s="111"/>
      <c r="Z1683" s="111"/>
      <c r="AA1683" s="111"/>
      <c r="AB1683" s="111"/>
      <c r="AC1683" s="111"/>
      <c r="AD1683" s="111"/>
      <c r="AE1683" s="111"/>
      <c r="AF1683" s="111"/>
    </row>
    <row r="1684">
      <c r="A1684" s="139"/>
      <c r="B1684" s="139"/>
      <c r="C1684" s="139"/>
      <c r="D1684" s="98" t="s">
        <v>3694</v>
      </c>
      <c r="E1684" s="99">
        <v>44025.0</v>
      </c>
      <c r="F1684" s="100" t="s">
        <v>6234</v>
      </c>
      <c r="G1684" s="112"/>
      <c r="H1684" s="114" t="s">
        <v>6235</v>
      </c>
      <c r="I1684" s="103"/>
      <c r="J1684" s="104" t="s">
        <v>4659</v>
      </c>
      <c r="K1684" s="105"/>
      <c r="L1684" s="106"/>
      <c r="M1684" s="107" t="s">
        <v>4659</v>
      </c>
      <c r="N1684" s="107"/>
      <c r="O1684" s="104"/>
      <c r="P1684" s="104">
        <v>2018.0</v>
      </c>
      <c r="Q1684" s="113" t="s">
        <v>5074</v>
      </c>
      <c r="R1684" s="111"/>
      <c r="S1684" s="111"/>
      <c r="T1684" s="111"/>
      <c r="U1684" s="111"/>
      <c r="V1684" s="111"/>
      <c r="W1684" s="111"/>
      <c r="X1684" s="111"/>
      <c r="Y1684" s="111"/>
      <c r="Z1684" s="111"/>
      <c r="AA1684" s="111"/>
      <c r="AB1684" s="111"/>
      <c r="AC1684" s="111"/>
      <c r="AD1684" s="111"/>
      <c r="AE1684" s="111"/>
      <c r="AF1684" s="111"/>
    </row>
    <row r="1685">
      <c r="A1685" s="139"/>
      <c r="B1685" s="139"/>
      <c r="C1685" s="139"/>
      <c r="D1685" s="98" t="s">
        <v>3694</v>
      </c>
      <c r="E1685" s="99">
        <v>44025.0</v>
      </c>
      <c r="F1685" s="100" t="s">
        <v>6236</v>
      </c>
      <c r="G1685" s="112"/>
      <c r="H1685" s="114" t="s">
        <v>6237</v>
      </c>
      <c r="I1685" s="103"/>
      <c r="J1685" s="104" t="s">
        <v>1215</v>
      </c>
      <c r="K1685" s="105"/>
      <c r="L1685" s="133" t="s">
        <v>6238</v>
      </c>
      <c r="M1685" s="107" t="s">
        <v>6239</v>
      </c>
      <c r="N1685" s="107" t="s">
        <v>6239</v>
      </c>
      <c r="O1685" s="104"/>
      <c r="P1685" s="104">
        <v>2018.0</v>
      </c>
      <c r="Q1685" s="113" t="s">
        <v>5074</v>
      </c>
      <c r="R1685" s="111"/>
      <c r="S1685" s="111"/>
      <c r="T1685" s="111"/>
      <c r="U1685" s="111"/>
      <c r="V1685" s="111"/>
      <c r="W1685" s="111"/>
      <c r="X1685" s="111"/>
      <c r="Y1685" s="111"/>
      <c r="Z1685" s="111"/>
      <c r="AA1685" s="111"/>
      <c r="AB1685" s="111"/>
      <c r="AC1685" s="111"/>
      <c r="AD1685" s="111"/>
      <c r="AE1685" s="111"/>
      <c r="AF1685" s="111"/>
    </row>
    <row r="1686">
      <c r="A1686" s="139"/>
      <c r="B1686" s="139"/>
      <c r="C1686" s="139"/>
      <c r="D1686" s="98" t="s">
        <v>3694</v>
      </c>
      <c r="E1686" s="99">
        <v>44025.0</v>
      </c>
      <c r="F1686" s="102" t="s">
        <v>1399</v>
      </c>
      <c r="G1686" s="145"/>
      <c r="H1686" s="141" t="s">
        <v>6240</v>
      </c>
      <c r="I1686" s="145"/>
      <c r="J1686" s="102" t="s">
        <v>4659</v>
      </c>
      <c r="K1686" s="145"/>
      <c r="L1686" s="150" t="s">
        <v>1402</v>
      </c>
      <c r="M1686" s="102" t="s">
        <v>56</v>
      </c>
      <c r="N1686" s="102" t="s">
        <v>6241</v>
      </c>
      <c r="O1686" s="104"/>
      <c r="P1686" s="104">
        <v>2014.0</v>
      </c>
      <c r="Q1686" s="113" t="s">
        <v>5074</v>
      </c>
      <c r="R1686" s="111"/>
      <c r="S1686" s="111"/>
      <c r="T1686" s="111"/>
      <c r="U1686" s="111"/>
      <c r="V1686" s="111"/>
      <c r="W1686" s="111"/>
      <c r="X1686" s="111"/>
      <c r="Y1686" s="111"/>
      <c r="Z1686" s="111"/>
      <c r="AA1686" s="111"/>
      <c r="AB1686" s="111"/>
      <c r="AC1686" s="111"/>
      <c r="AD1686" s="111"/>
      <c r="AE1686" s="111"/>
      <c r="AF1686" s="111"/>
    </row>
    <row r="1687">
      <c r="A1687" s="139"/>
      <c r="B1687" s="139"/>
      <c r="C1687" s="139"/>
      <c r="D1687" s="98" t="s">
        <v>3694</v>
      </c>
      <c r="E1687" s="99">
        <v>44025.0</v>
      </c>
      <c r="F1687" s="102" t="s">
        <v>6242</v>
      </c>
      <c r="G1687" s="145"/>
      <c r="H1687" s="114" t="s">
        <v>6243</v>
      </c>
      <c r="I1687" s="145"/>
      <c r="J1687" s="102" t="s">
        <v>1084</v>
      </c>
      <c r="K1687" s="145"/>
      <c r="L1687" s="151" t="s">
        <v>6244</v>
      </c>
      <c r="M1687" s="102" t="s">
        <v>1084</v>
      </c>
      <c r="N1687" s="102" t="s">
        <v>1084</v>
      </c>
      <c r="O1687" s="104"/>
      <c r="P1687" s="104">
        <v>2016.0</v>
      </c>
      <c r="Q1687" s="113" t="s">
        <v>5074</v>
      </c>
      <c r="R1687" s="111"/>
      <c r="S1687" s="111"/>
      <c r="T1687" s="111"/>
      <c r="U1687" s="111"/>
      <c r="V1687" s="111"/>
      <c r="W1687" s="111"/>
      <c r="X1687" s="111"/>
      <c r="Y1687" s="111"/>
      <c r="Z1687" s="111"/>
      <c r="AA1687" s="111"/>
      <c r="AB1687" s="111"/>
      <c r="AC1687" s="111"/>
      <c r="AD1687" s="111"/>
      <c r="AE1687" s="111"/>
      <c r="AF1687" s="111"/>
    </row>
    <row r="1688">
      <c r="A1688" s="139"/>
      <c r="B1688" s="139"/>
      <c r="C1688" s="139"/>
      <c r="D1688" s="98" t="s">
        <v>3694</v>
      </c>
      <c r="E1688" s="99">
        <v>44025.0</v>
      </c>
      <c r="F1688" s="102" t="s">
        <v>6245</v>
      </c>
      <c r="G1688" s="145"/>
      <c r="H1688" s="114" t="s">
        <v>6246</v>
      </c>
      <c r="I1688" s="145"/>
      <c r="J1688" s="102" t="s">
        <v>73</v>
      </c>
      <c r="K1688" s="145"/>
      <c r="L1688" s="151" t="s">
        <v>6247</v>
      </c>
      <c r="M1688" s="102" t="s">
        <v>73</v>
      </c>
      <c r="N1688" s="102" t="s">
        <v>73</v>
      </c>
      <c r="O1688" s="109"/>
      <c r="P1688" s="104">
        <v>2013.0</v>
      </c>
      <c r="Q1688" s="113" t="s">
        <v>5074</v>
      </c>
      <c r="R1688" s="111"/>
      <c r="S1688" s="111"/>
      <c r="T1688" s="111"/>
      <c r="U1688" s="111"/>
      <c r="V1688" s="111"/>
      <c r="W1688" s="111"/>
      <c r="X1688" s="111"/>
      <c r="Y1688" s="111"/>
      <c r="Z1688" s="111"/>
      <c r="AA1688" s="111"/>
      <c r="AB1688" s="111"/>
      <c r="AC1688" s="111"/>
      <c r="AD1688" s="111"/>
      <c r="AE1688" s="111"/>
      <c r="AF1688" s="111"/>
    </row>
    <row r="1689">
      <c r="A1689" s="139"/>
      <c r="B1689" s="139"/>
      <c r="C1689" s="139"/>
      <c r="D1689" s="98" t="s">
        <v>3694</v>
      </c>
      <c r="E1689" s="99">
        <v>44025.0</v>
      </c>
      <c r="F1689" s="100" t="s">
        <v>6248</v>
      </c>
      <c r="G1689" s="112"/>
      <c r="H1689" s="114" t="s">
        <v>6249</v>
      </c>
      <c r="I1689" s="103"/>
      <c r="J1689" s="104" t="s">
        <v>804</v>
      </c>
      <c r="K1689" s="105"/>
      <c r="L1689" s="133" t="s">
        <v>6250</v>
      </c>
      <c r="M1689" s="104" t="s">
        <v>804</v>
      </c>
      <c r="N1689" s="108" t="s">
        <v>6251</v>
      </c>
      <c r="O1689" s="109"/>
      <c r="P1689" s="104">
        <v>2009.0</v>
      </c>
      <c r="Q1689" s="113" t="s">
        <v>5074</v>
      </c>
      <c r="R1689" s="111"/>
      <c r="S1689" s="111"/>
      <c r="T1689" s="111"/>
      <c r="U1689" s="111"/>
      <c r="V1689" s="111"/>
      <c r="W1689" s="111"/>
      <c r="X1689" s="111"/>
      <c r="Y1689" s="111"/>
      <c r="Z1689" s="111"/>
      <c r="AA1689" s="111"/>
      <c r="AB1689" s="111"/>
      <c r="AC1689" s="111"/>
      <c r="AD1689" s="111"/>
      <c r="AE1689" s="111"/>
      <c r="AF1689" s="111"/>
    </row>
    <row r="1690">
      <c r="A1690" s="139"/>
      <c r="B1690" s="139"/>
      <c r="C1690" s="139"/>
      <c r="D1690" s="98" t="s">
        <v>3694</v>
      </c>
      <c r="E1690" s="99">
        <v>44025.0</v>
      </c>
      <c r="F1690" s="100" t="s">
        <v>6252</v>
      </c>
      <c r="G1690" s="112"/>
      <c r="H1690" s="114" t="s">
        <v>6253</v>
      </c>
      <c r="I1690" s="103"/>
      <c r="J1690" s="104" t="s">
        <v>135</v>
      </c>
      <c r="K1690" s="105"/>
      <c r="L1690" s="133" t="s">
        <v>6254</v>
      </c>
      <c r="M1690" s="104" t="s">
        <v>135</v>
      </c>
      <c r="N1690" s="104" t="s">
        <v>135</v>
      </c>
      <c r="O1690" s="109"/>
      <c r="P1690" s="104">
        <v>2020.0</v>
      </c>
      <c r="Q1690" s="113" t="s">
        <v>5074</v>
      </c>
      <c r="R1690" s="111"/>
      <c r="S1690" s="111"/>
      <c r="T1690" s="111"/>
      <c r="U1690" s="111"/>
      <c r="V1690" s="111"/>
      <c r="W1690" s="111"/>
      <c r="X1690" s="111"/>
      <c r="Y1690" s="111"/>
      <c r="Z1690" s="111"/>
      <c r="AA1690" s="111"/>
      <c r="AB1690" s="111"/>
      <c r="AC1690" s="111"/>
      <c r="AD1690" s="111"/>
      <c r="AE1690" s="111"/>
      <c r="AF1690" s="111"/>
    </row>
    <row r="1691">
      <c r="A1691" s="139"/>
      <c r="B1691" s="139"/>
      <c r="C1691" s="139"/>
      <c r="D1691" s="98" t="s">
        <v>3694</v>
      </c>
      <c r="E1691" s="99">
        <v>44025.0</v>
      </c>
      <c r="F1691" s="100" t="s">
        <v>6255</v>
      </c>
      <c r="G1691" s="112"/>
      <c r="H1691" s="114" t="s">
        <v>6256</v>
      </c>
      <c r="I1691" s="103"/>
      <c r="J1691" s="104" t="s">
        <v>5530</v>
      </c>
      <c r="K1691" s="105"/>
      <c r="L1691" s="133" t="s">
        <v>6257</v>
      </c>
      <c r="M1691" s="104" t="s">
        <v>5530</v>
      </c>
      <c r="N1691" s="104" t="s">
        <v>5530</v>
      </c>
      <c r="O1691" s="109"/>
      <c r="P1691" s="104">
        <v>2018.0</v>
      </c>
      <c r="Q1691" s="113" t="s">
        <v>5074</v>
      </c>
      <c r="R1691" s="111"/>
      <c r="S1691" s="111"/>
      <c r="T1691" s="111"/>
      <c r="U1691" s="111"/>
      <c r="V1691" s="111"/>
      <c r="W1691" s="111"/>
      <c r="X1691" s="111"/>
      <c r="Y1691" s="111"/>
      <c r="Z1691" s="111"/>
      <c r="AA1691" s="111"/>
      <c r="AB1691" s="111"/>
      <c r="AC1691" s="111"/>
      <c r="AD1691" s="111"/>
      <c r="AE1691" s="111"/>
      <c r="AF1691" s="111"/>
    </row>
    <row r="1692">
      <c r="A1692" s="139"/>
      <c r="B1692" s="139"/>
      <c r="C1692" s="139"/>
      <c r="D1692" s="98" t="s">
        <v>3694</v>
      </c>
      <c r="E1692" s="99">
        <v>44025.0</v>
      </c>
      <c r="F1692" s="100" t="s">
        <v>6258</v>
      </c>
      <c r="G1692" s="112"/>
      <c r="H1692" s="114" t="s">
        <v>5492</v>
      </c>
      <c r="I1692" s="103"/>
      <c r="J1692" s="104" t="s">
        <v>135</v>
      </c>
      <c r="K1692" s="105"/>
      <c r="L1692" s="133" t="s">
        <v>6259</v>
      </c>
      <c r="M1692" s="107" t="s">
        <v>783</v>
      </c>
      <c r="N1692" s="107" t="s">
        <v>783</v>
      </c>
      <c r="O1692" s="109"/>
      <c r="P1692" s="104">
        <v>2011.0</v>
      </c>
      <c r="Q1692" s="113" t="s">
        <v>5074</v>
      </c>
      <c r="R1692" s="111"/>
      <c r="S1692" s="111"/>
      <c r="T1692" s="111"/>
      <c r="U1692" s="111"/>
      <c r="V1692" s="111"/>
      <c r="W1692" s="111"/>
      <c r="X1692" s="111"/>
      <c r="Y1692" s="111"/>
      <c r="Z1692" s="111"/>
      <c r="AA1692" s="111"/>
      <c r="AB1692" s="111"/>
      <c r="AC1692" s="111"/>
      <c r="AD1692" s="111"/>
      <c r="AE1692" s="111"/>
      <c r="AF1692" s="111"/>
    </row>
    <row r="1693">
      <c r="A1693" s="139"/>
      <c r="B1693" s="139"/>
      <c r="C1693" s="139"/>
      <c r="D1693" s="98" t="s">
        <v>3694</v>
      </c>
      <c r="E1693" s="99">
        <v>44025.0</v>
      </c>
      <c r="F1693" s="100" t="s">
        <v>6260</v>
      </c>
      <c r="G1693" s="112"/>
      <c r="H1693" s="114" t="s">
        <v>6261</v>
      </c>
      <c r="I1693" s="103"/>
      <c r="J1693" s="104" t="s">
        <v>4063</v>
      </c>
      <c r="K1693" s="105"/>
      <c r="L1693" s="133" t="s">
        <v>6262</v>
      </c>
      <c r="M1693" s="107" t="s">
        <v>3735</v>
      </c>
      <c r="N1693" s="107" t="s">
        <v>3735</v>
      </c>
      <c r="O1693" s="109"/>
      <c r="P1693" s="104">
        <v>2010.0</v>
      </c>
      <c r="Q1693" s="113" t="s">
        <v>5074</v>
      </c>
      <c r="R1693" s="111"/>
      <c r="S1693" s="111"/>
      <c r="T1693" s="111"/>
      <c r="U1693" s="111"/>
      <c r="V1693" s="111"/>
      <c r="W1693" s="111"/>
      <c r="X1693" s="111"/>
      <c r="Y1693" s="111"/>
      <c r="Z1693" s="111"/>
      <c r="AA1693" s="111"/>
      <c r="AB1693" s="111"/>
      <c r="AC1693" s="111"/>
      <c r="AD1693" s="111"/>
      <c r="AE1693" s="111"/>
      <c r="AF1693" s="111"/>
    </row>
    <row r="1694">
      <c r="A1694" s="139"/>
      <c r="B1694" s="139"/>
      <c r="C1694" s="139"/>
      <c r="D1694" s="98" t="s">
        <v>3694</v>
      </c>
      <c r="E1694" s="99">
        <v>44025.0</v>
      </c>
      <c r="F1694" s="100" t="s">
        <v>6263</v>
      </c>
      <c r="G1694" s="112"/>
      <c r="H1694" s="114" t="s">
        <v>6264</v>
      </c>
      <c r="I1694" s="103"/>
      <c r="J1694" s="104" t="s">
        <v>73</v>
      </c>
      <c r="K1694" s="105"/>
      <c r="L1694" s="133" t="s">
        <v>6265</v>
      </c>
      <c r="M1694" s="104" t="s">
        <v>73</v>
      </c>
      <c r="N1694" s="104" t="s">
        <v>73</v>
      </c>
      <c r="O1694" s="109"/>
      <c r="P1694" s="104">
        <v>2018.0</v>
      </c>
      <c r="Q1694" s="113" t="s">
        <v>5074</v>
      </c>
      <c r="R1694" s="111"/>
      <c r="S1694" s="111"/>
      <c r="T1694" s="111"/>
      <c r="U1694" s="111"/>
      <c r="V1694" s="111"/>
      <c r="W1694" s="111"/>
      <c r="X1694" s="111"/>
      <c r="Y1694" s="111"/>
      <c r="Z1694" s="111"/>
      <c r="AA1694" s="111"/>
      <c r="AB1694" s="111"/>
      <c r="AC1694" s="111"/>
      <c r="AD1694" s="111"/>
      <c r="AE1694" s="111"/>
      <c r="AF1694" s="111"/>
    </row>
    <row r="1695">
      <c r="A1695" s="139"/>
      <c r="B1695" s="139"/>
      <c r="C1695" s="139"/>
      <c r="D1695" s="98" t="s">
        <v>3694</v>
      </c>
      <c r="E1695" s="99">
        <v>44025.0</v>
      </c>
      <c r="F1695" s="134" t="s">
        <v>6266</v>
      </c>
      <c r="G1695" s="112"/>
      <c r="H1695" s="114" t="s">
        <v>6267</v>
      </c>
      <c r="I1695" s="103"/>
      <c r="J1695" s="104" t="s">
        <v>161</v>
      </c>
      <c r="K1695" s="105"/>
      <c r="L1695" s="133" t="s">
        <v>6268</v>
      </c>
      <c r="M1695" s="104" t="s">
        <v>161</v>
      </c>
      <c r="N1695" s="104" t="s">
        <v>161</v>
      </c>
      <c r="O1695" s="109"/>
      <c r="P1695" s="104">
        <v>2018.0</v>
      </c>
      <c r="Q1695" s="113" t="s">
        <v>5074</v>
      </c>
      <c r="R1695" s="111"/>
      <c r="S1695" s="111"/>
      <c r="T1695" s="111"/>
      <c r="U1695" s="111"/>
      <c r="V1695" s="111"/>
      <c r="W1695" s="111"/>
      <c r="X1695" s="111"/>
      <c r="Y1695" s="111"/>
      <c r="Z1695" s="111"/>
      <c r="AA1695" s="111"/>
      <c r="AB1695" s="111"/>
      <c r="AC1695" s="111"/>
      <c r="AD1695" s="111"/>
      <c r="AE1695" s="111"/>
      <c r="AF1695" s="111"/>
    </row>
    <row r="1696">
      <c r="A1696" s="139"/>
      <c r="B1696" s="139"/>
      <c r="C1696" s="139"/>
      <c r="D1696" s="98" t="s">
        <v>3694</v>
      </c>
      <c r="E1696" s="99">
        <v>44025.0</v>
      </c>
      <c r="F1696" s="134" t="s">
        <v>6269</v>
      </c>
      <c r="G1696" s="112"/>
      <c r="H1696" s="114" t="s">
        <v>6270</v>
      </c>
      <c r="I1696" s="103"/>
      <c r="J1696" s="116" t="s">
        <v>6271</v>
      </c>
      <c r="K1696" s="105"/>
      <c r="L1696" s="142" t="s">
        <v>6272</v>
      </c>
      <c r="M1696" s="116" t="s">
        <v>6271</v>
      </c>
      <c r="N1696" s="116" t="s">
        <v>6271</v>
      </c>
      <c r="O1696" s="109"/>
      <c r="P1696" s="104">
        <v>2010.0</v>
      </c>
      <c r="Q1696" s="113" t="s">
        <v>5074</v>
      </c>
      <c r="R1696" s="111"/>
      <c r="S1696" s="111"/>
      <c r="T1696" s="111"/>
      <c r="U1696" s="111"/>
      <c r="V1696" s="111"/>
      <c r="W1696" s="111"/>
      <c r="X1696" s="111"/>
      <c r="Y1696" s="111"/>
      <c r="Z1696" s="111"/>
      <c r="AA1696" s="111"/>
      <c r="AB1696" s="111"/>
      <c r="AC1696" s="111"/>
      <c r="AD1696" s="111"/>
      <c r="AE1696" s="111"/>
      <c r="AF1696" s="111"/>
    </row>
    <row r="1697">
      <c r="A1697" s="139"/>
      <c r="B1697" s="139"/>
      <c r="C1697" s="139"/>
      <c r="D1697" s="98"/>
      <c r="E1697" s="99"/>
      <c r="F1697" s="100"/>
      <c r="G1697" s="112"/>
      <c r="H1697" s="114"/>
      <c r="I1697" s="103"/>
      <c r="J1697" s="104"/>
      <c r="K1697" s="105"/>
      <c r="L1697" s="106"/>
      <c r="M1697" s="107"/>
      <c r="N1697" s="108"/>
      <c r="O1697" s="109"/>
      <c r="P1697" s="104"/>
      <c r="Q1697" s="113"/>
      <c r="R1697" s="111"/>
      <c r="S1697" s="111"/>
      <c r="T1697" s="111"/>
      <c r="U1697" s="111"/>
      <c r="V1697" s="111"/>
      <c r="W1697" s="111"/>
      <c r="X1697" s="111"/>
      <c r="Y1697" s="111"/>
      <c r="Z1697" s="111"/>
      <c r="AA1697" s="111"/>
      <c r="AB1697" s="111"/>
      <c r="AC1697" s="111"/>
      <c r="AD1697" s="111"/>
      <c r="AE1697" s="111"/>
      <c r="AF1697" s="111"/>
    </row>
    <row r="1698">
      <c r="A1698" s="139"/>
      <c r="B1698" s="139"/>
      <c r="C1698" s="139"/>
      <c r="D1698" s="98"/>
      <c r="E1698" s="99"/>
      <c r="F1698" s="100"/>
      <c r="G1698" s="112"/>
      <c r="H1698" s="114"/>
      <c r="I1698" s="103"/>
      <c r="J1698" s="104"/>
      <c r="K1698" s="105"/>
      <c r="L1698" s="106"/>
      <c r="M1698" s="107"/>
      <c r="N1698" s="108"/>
      <c r="O1698" s="109"/>
      <c r="P1698" s="104"/>
      <c r="Q1698" s="111"/>
      <c r="R1698" s="111"/>
      <c r="S1698" s="111"/>
      <c r="T1698" s="111"/>
      <c r="U1698" s="111"/>
      <c r="V1698" s="111"/>
      <c r="W1698" s="111"/>
      <c r="X1698" s="111"/>
      <c r="Y1698" s="111"/>
      <c r="Z1698" s="111"/>
      <c r="AA1698" s="111"/>
      <c r="AB1698" s="111"/>
      <c r="AC1698" s="111"/>
      <c r="AD1698" s="111"/>
      <c r="AE1698" s="111"/>
      <c r="AF1698" s="111"/>
    </row>
    <row r="1699">
      <c r="A1699" s="139"/>
      <c r="B1699" s="139"/>
      <c r="C1699" s="139"/>
      <c r="D1699" s="98"/>
      <c r="E1699" s="99"/>
      <c r="F1699" s="100"/>
      <c r="G1699" s="112"/>
      <c r="H1699" s="114"/>
      <c r="I1699" s="103"/>
      <c r="J1699" s="104"/>
      <c r="K1699" s="105"/>
      <c r="L1699" s="106"/>
      <c r="M1699" s="107"/>
      <c r="N1699" s="108"/>
      <c r="O1699" s="109"/>
      <c r="P1699" s="104"/>
      <c r="Q1699" s="111"/>
      <c r="R1699" s="111"/>
      <c r="S1699" s="111"/>
      <c r="T1699" s="111"/>
      <c r="U1699" s="111"/>
      <c r="V1699" s="111"/>
      <c r="W1699" s="111"/>
      <c r="X1699" s="111"/>
      <c r="Y1699" s="111"/>
      <c r="Z1699" s="111"/>
      <c r="AA1699" s="111"/>
      <c r="AB1699" s="111"/>
      <c r="AC1699" s="111"/>
      <c r="AD1699" s="111"/>
      <c r="AE1699" s="111"/>
      <c r="AF1699" s="111"/>
    </row>
    <row r="1700">
      <c r="A1700" s="139"/>
      <c r="B1700" s="139"/>
      <c r="C1700" s="139"/>
      <c r="D1700" s="98"/>
      <c r="E1700" s="99"/>
      <c r="F1700" s="100"/>
      <c r="G1700" s="112"/>
      <c r="H1700" s="114"/>
      <c r="I1700" s="103"/>
      <c r="J1700" s="104"/>
      <c r="K1700" s="105"/>
      <c r="L1700" s="106"/>
      <c r="M1700" s="107"/>
      <c r="N1700" s="108"/>
      <c r="O1700" s="109"/>
      <c r="P1700" s="104"/>
      <c r="Q1700" s="111"/>
      <c r="R1700" s="111"/>
      <c r="S1700" s="111"/>
      <c r="T1700" s="111"/>
      <c r="U1700" s="111"/>
      <c r="V1700" s="111"/>
      <c r="W1700" s="111"/>
      <c r="X1700" s="111"/>
      <c r="Y1700" s="111"/>
      <c r="Z1700" s="111"/>
      <c r="AA1700" s="111"/>
      <c r="AB1700" s="111"/>
      <c r="AC1700" s="111"/>
      <c r="AD1700" s="111"/>
      <c r="AE1700" s="111"/>
      <c r="AF1700" s="111"/>
    </row>
    <row r="1701">
      <c r="A1701" s="139"/>
      <c r="B1701" s="139"/>
      <c r="C1701" s="139"/>
      <c r="D1701" s="98"/>
      <c r="E1701" s="99"/>
      <c r="F1701" s="100"/>
      <c r="G1701" s="112"/>
      <c r="H1701" s="114"/>
      <c r="I1701" s="103"/>
      <c r="J1701" s="104"/>
      <c r="K1701" s="105"/>
      <c r="L1701" s="106"/>
      <c r="M1701" s="107"/>
      <c r="N1701" s="108"/>
      <c r="O1701" s="109"/>
      <c r="P1701" s="104"/>
      <c r="Q1701" s="111"/>
      <c r="R1701" s="111"/>
      <c r="S1701" s="111"/>
      <c r="T1701" s="111"/>
      <c r="U1701" s="111"/>
      <c r="V1701" s="111"/>
      <c r="W1701" s="111"/>
      <c r="X1701" s="111"/>
      <c r="Y1701" s="111"/>
      <c r="Z1701" s="111"/>
      <c r="AA1701" s="111"/>
      <c r="AB1701" s="111"/>
      <c r="AC1701" s="111"/>
      <c r="AD1701" s="111"/>
      <c r="AE1701" s="111"/>
      <c r="AF1701" s="111"/>
    </row>
    <row r="1702">
      <c r="A1702" s="139"/>
      <c r="B1702" s="139"/>
      <c r="C1702" s="139"/>
      <c r="D1702" s="98"/>
      <c r="E1702" s="99"/>
      <c r="F1702" s="100"/>
      <c r="G1702" s="112"/>
      <c r="H1702" s="114"/>
      <c r="I1702" s="103"/>
      <c r="J1702" s="104"/>
      <c r="K1702" s="105"/>
      <c r="L1702" s="106"/>
      <c r="M1702" s="107"/>
      <c r="N1702" s="108"/>
      <c r="O1702" s="104"/>
      <c r="P1702" s="104"/>
      <c r="Q1702" s="111"/>
      <c r="R1702" s="111"/>
      <c r="S1702" s="111"/>
      <c r="T1702" s="111"/>
      <c r="U1702" s="111"/>
      <c r="V1702" s="111"/>
      <c r="W1702" s="111"/>
      <c r="X1702" s="111"/>
      <c r="Y1702" s="111"/>
      <c r="Z1702" s="111"/>
      <c r="AA1702" s="111"/>
      <c r="AB1702" s="111"/>
      <c r="AC1702" s="111"/>
      <c r="AD1702" s="111"/>
      <c r="AE1702" s="111"/>
      <c r="AF1702" s="111"/>
    </row>
    <row r="1703">
      <c r="A1703" s="139"/>
      <c r="B1703" s="139"/>
      <c r="C1703" s="139"/>
      <c r="D1703" s="98"/>
      <c r="E1703" s="99"/>
      <c r="F1703" s="100"/>
      <c r="G1703" s="112"/>
      <c r="H1703" s="114"/>
      <c r="I1703" s="103"/>
      <c r="J1703" s="104"/>
      <c r="K1703" s="105"/>
      <c r="L1703" s="106"/>
      <c r="M1703" s="107"/>
      <c r="N1703" s="108"/>
      <c r="O1703" s="109"/>
      <c r="P1703" s="104"/>
      <c r="Q1703" s="111"/>
      <c r="R1703" s="111"/>
      <c r="S1703" s="111"/>
      <c r="T1703" s="111"/>
      <c r="U1703" s="111"/>
      <c r="V1703" s="111"/>
      <c r="W1703" s="111"/>
      <c r="X1703" s="111"/>
      <c r="Y1703" s="111"/>
      <c r="Z1703" s="111"/>
      <c r="AA1703" s="111"/>
      <c r="AB1703" s="111"/>
      <c r="AC1703" s="111"/>
      <c r="AD1703" s="111"/>
      <c r="AE1703" s="111"/>
      <c r="AF1703" s="111"/>
    </row>
    <row r="1704">
      <c r="A1704" s="139"/>
      <c r="B1704" s="139"/>
      <c r="C1704" s="139"/>
      <c r="D1704" s="98"/>
      <c r="E1704" s="99"/>
      <c r="F1704" s="100"/>
      <c r="G1704" s="112"/>
      <c r="H1704" s="114"/>
      <c r="I1704" s="103"/>
      <c r="J1704" s="104"/>
      <c r="K1704" s="105"/>
      <c r="L1704" s="106"/>
      <c r="M1704" s="107"/>
      <c r="N1704" s="108"/>
      <c r="O1704" s="104"/>
      <c r="P1704" s="104"/>
      <c r="Q1704" s="111"/>
      <c r="R1704" s="111"/>
      <c r="S1704" s="111"/>
      <c r="T1704" s="111"/>
      <c r="U1704" s="111"/>
      <c r="V1704" s="111"/>
      <c r="W1704" s="111"/>
      <c r="X1704" s="111"/>
      <c r="Y1704" s="111"/>
      <c r="Z1704" s="111"/>
      <c r="AA1704" s="111"/>
      <c r="AB1704" s="111"/>
      <c r="AC1704" s="111"/>
      <c r="AD1704" s="111"/>
      <c r="AE1704" s="111"/>
      <c r="AF1704" s="111"/>
    </row>
    <row r="1705">
      <c r="A1705" s="139"/>
      <c r="B1705" s="139"/>
      <c r="C1705" s="139"/>
      <c r="D1705" s="98"/>
      <c r="E1705" s="99"/>
      <c r="F1705" s="100"/>
      <c r="G1705" s="112"/>
      <c r="H1705" s="114"/>
      <c r="I1705" s="103"/>
      <c r="J1705" s="104"/>
      <c r="K1705" s="105"/>
      <c r="L1705" s="106"/>
      <c r="M1705" s="107"/>
      <c r="N1705" s="108"/>
      <c r="O1705" s="109"/>
      <c r="P1705" s="104"/>
      <c r="Q1705" s="111"/>
      <c r="R1705" s="111"/>
      <c r="S1705" s="111"/>
      <c r="T1705" s="111"/>
      <c r="U1705" s="111"/>
      <c r="V1705" s="111"/>
      <c r="W1705" s="111"/>
      <c r="X1705" s="111"/>
      <c r="Y1705" s="111"/>
      <c r="Z1705" s="111"/>
      <c r="AA1705" s="111"/>
      <c r="AB1705" s="111"/>
      <c r="AC1705" s="111"/>
      <c r="AD1705" s="111"/>
      <c r="AE1705" s="111"/>
      <c r="AF1705" s="111"/>
    </row>
    <row r="1706">
      <c r="A1706" s="139"/>
      <c r="B1706" s="139"/>
      <c r="C1706" s="139"/>
      <c r="D1706" s="98"/>
      <c r="E1706" s="99"/>
      <c r="F1706" s="100"/>
      <c r="G1706" s="112"/>
      <c r="H1706" s="114"/>
      <c r="I1706" s="103"/>
      <c r="J1706" s="104"/>
      <c r="K1706" s="105"/>
      <c r="L1706" s="106"/>
      <c r="M1706" s="107"/>
      <c r="N1706" s="108"/>
      <c r="O1706" s="109"/>
      <c r="P1706" s="104"/>
      <c r="Q1706" s="111"/>
      <c r="R1706" s="111"/>
      <c r="S1706" s="111"/>
      <c r="T1706" s="111"/>
      <c r="U1706" s="111"/>
      <c r="V1706" s="111"/>
      <c r="W1706" s="111"/>
      <c r="X1706" s="111"/>
      <c r="Y1706" s="111"/>
      <c r="Z1706" s="111"/>
      <c r="AA1706" s="111"/>
      <c r="AB1706" s="111"/>
      <c r="AC1706" s="111"/>
      <c r="AD1706" s="111"/>
      <c r="AE1706" s="111"/>
      <c r="AF1706" s="111"/>
    </row>
    <row r="1707">
      <c r="A1707" s="139"/>
      <c r="B1707" s="139"/>
      <c r="C1707" s="139"/>
      <c r="D1707" s="98"/>
      <c r="E1707" s="99"/>
      <c r="F1707" s="100"/>
      <c r="G1707" s="112"/>
      <c r="H1707" s="152"/>
      <c r="I1707" s="103"/>
      <c r="J1707" s="104"/>
      <c r="K1707" s="105"/>
      <c r="L1707" s="106"/>
      <c r="M1707" s="107"/>
      <c r="N1707" s="108"/>
      <c r="O1707" s="109"/>
      <c r="P1707" s="104"/>
      <c r="Q1707" s="111"/>
      <c r="R1707" s="111"/>
      <c r="S1707" s="111"/>
      <c r="T1707" s="111"/>
      <c r="U1707" s="111"/>
      <c r="V1707" s="111"/>
      <c r="W1707" s="111"/>
      <c r="X1707" s="111"/>
      <c r="Y1707" s="111"/>
      <c r="Z1707" s="111"/>
      <c r="AA1707" s="111"/>
      <c r="AB1707" s="111"/>
      <c r="AC1707" s="111"/>
      <c r="AD1707" s="111"/>
      <c r="AE1707" s="111"/>
      <c r="AF1707" s="111"/>
    </row>
    <row r="1708">
      <c r="A1708" s="139"/>
      <c r="B1708" s="139"/>
      <c r="C1708" s="139"/>
      <c r="D1708" s="98"/>
      <c r="E1708" s="99"/>
      <c r="F1708" s="100"/>
      <c r="G1708" s="112"/>
      <c r="H1708" s="114"/>
      <c r="I1708" s="103"/>
      <c r="J1708" s="104"/>
      <c r="K1708" s="105"/>
      <c r="L1708" s="106"/>
      <c r="M1708" s="107"/>
      <c r="N1708" s="108"/>
      <c r="O1708" s="109"/>
      <c r="P1708" s="104"/>
      <c r="Q1708" s="111"/>
      <c r="R1708" s="111"/>
      <c r="S1708" s="111"/>
      <c r="T1708" s="111"/>
      <c r="U1708" s="111"/>
      <c r="V1708" s="111"/>
      <c r="W1708" s="111"/>
      <c r="X1708" s="111"/>
      <c r="Y1708" s="111"/>
      <c r="Z1708" s="111"/>
      <c r="AA1708" s="111"/>
      <c r="AB1708" s="111"/>
      <c r="AC1708" s="111"/>
      <c r="AD1708" s="111"/>
      <c r="AE1708" s="111"/>
      <c r="AF1708" s="111"/>
    </row>
    <row r="1709">
      <c r="A1709" s="139"/>
      <c r="B1709" s="139"/>
      <c r="C1709" s="139"/>
      <c r="D1709" s="98"/>
      <c r="E1709" s="99"/>
      <c r="F1709" s="100"/>
      <c r="G1709" s="112"/>
      <c r="H1709" s="114"/>
      <c r="I1709" s="103"/>
      <c r="J1709" s="104"/>
      <c r="K1709" s="105"/>
      <c r="L1709" s="106"/>
      <c r="M1709" s="107"/>
      <c r="N1709" s="108"/>
      <c r="O1709" s="109"/>
      <c r="P1709" s="104"/>
      <c r="Q1709" s="111"/>
      <c r="R1709" s="111"/>
      <c r="S1709" s="111"/>
      <c r="T1709" s="111"/>
      <c r="U1709" s="111"/>
      <c r="V1709" s="111"/>
      <c r="W1709" s="111"/>
      <c r="X1709" s="111"/>
      <c r="Y1709" s="111"/>
      <c r="Z1709" s="111"/>
      <c r="AA1709" s="111"/>
      <c r="AB1709" s="111"/>
      <c r="AC1709" s="111"/>
      <c r="AD1709" s="111"/>
      <c r="AE1709" s="111"/>
      <c r="AF1709" s="111"/>
    </row>
    <row r="1710">
      <c r="A1710" s="139"/>
      <c r="B1710" s="139"/>
      <c r="C1710" s="139"/>
      <c r="D1710" s="98"/>
      <c r="E1710" s="99"/>
      <c r="F1710" s="100"/>
      <c r="G1710" s="112"/>
      <c r="H1710" s="114"/>
      <c r="I1710" s="103"/>
      <c r="J1710" s="104"/>
      <c r="K1710" s="105"/>
      <c r="L1710" s="106"/>
      <c r="M1710" s="107"/>
      <c r="N1710" s="108"/>
      <c r="O1710" s="109"/>
      <c r="P1710" s="104"/>
      <c r="Q1710" s="111"/>
      <c r="R1710" s="111"/>
      <c r="S1710" s="111"/>
      <c r="T1710" s="111"/>
      <c r="U1710" s="111"/>
      <c r="V1710" s="111"/>
      <c r="W1710" s="111"/>
      <c r="X1710" s="111"/>
      <c r="Y1710" s="111"/>
      <c r="Z1710" s="111"/>
      <c r="AA1710" s="111"/>
      <c r="AB1710" s="111"/>
      <c r="AC1710" s="111"/>
      <c r="AD1710" s="111"/>
      <c r="AE1710" s="111"/>
      <c r="AF1710" s="111"/>
    </row>
    <row r="1711">
      <c r="A1711" s="139"/>
      <c r="B1711" s="139"/>
      <c r="C1711" s="139"/>
      <c r="D1711" s="98"/>
      <c r="E1711" s="99"/>
      <c r="F1711" s="100"/>
      <c r="G1711" s="112"/>
      <c r="H1711" s="114"/>
      <c r="I1711" s="103"/>
      <c r="J1711" s="104"/>
      <c r="K1711" s="105"/>
      <c r="L1711" s="106"/>
      <c r="M1711" s="107"/>
      <c r="N1711" s="108"/>
      <c r="O1711" s="109"/>
      <c r="P1711" s="104"/>
      <c r="Q1711" s="111"/>
      <c r="R1711" s="111"/>
      <c r="S1711" s="111"/>
      <c r="T1711" s="111"/>
      <c r="U1711" s="111"/>
      <c r="V1711" s="111"/>
      <c r="W1711" s="111"/>
      <c r="X1711" s="111"/>
      <c r="Y1711" s="111"/>
      <c r="Z1711" s="111"/>
      <c r="AA1711" s="111"/>
      <c r="AB1711" s="111"/>
      <c r="AC1711" s="111"/>
      <c r="AD1711" s="111"/>
      <c r="AE1711" s="111"/>
      <c r="AF1711" s="111"/>
    </row>
    <row r="1712">
      <c r="A1712" s="139"/>
      <c r="B1712" s="139"/>
      <c r="C1712" s="139"/>
      <c r="D1712" s="98"/>
      <c r="E1712" s="99"/>
      <c r="F1712" s="100"/>
      <c r="G1712" s="112"/>
      <c r="H1712" s="114"/>
      <c r="I1712" s="103"/>
      <c r="J1712" s="104"/>
      <c r="K1712" s="105"/>
      <c r="L1712" s="106"/>
      <c r="M1712" s="107"/>
      <c r="N1712" s="108"/>
      <c r="O1712" s="109"/>
      <c r="P1712" s="104"/>
      <c r="Q1712" s="111"/>
      <c r="R1712" s="111"/>
      <c r="S1712" s="111"/>
      <c r="T1712" s="111"/>
      <c r="U1712" s="111"/>
      <c r="V1712" s="111"/>
      <c r="W1712" s="111"/>
      <c r="X1712" s="111"/>
      <c r="Y1712" s="111"/>
      <c r="Z1712" s="111"/>
      <c r="AA1712" s="111"/>
      <c r="AB1712" s="111"/>
      <c r="AC1712" s="111"/>
      <c r="AD1712" s="111"/>
      <c r="AE1712" s="111"/>
      <c r="AF1712" s="111"/>
    </row>
    <row r="1713">
      <c r="A1713" s="139"/>
      <c r="B1713" s="139"/>
      <c r="C1713" s="139"/>
      <c r="D1713" s="98"/>
      <c r="E1713" s="99"/>
      <c r="F1713" s="100"/>
      <c r="G1713" s="112"/>
      <c r="H1713" s="114"/>
      <c r="I1713" s="103"/>
      <c r="J1713" s="104"/>
      <c r="K1713" s="105"/>
      <c r="L1713" s="106"/>
      <c r="M1713" s="107"/>
      <c r="N1713" s="108"/>
      <c r="O1713" s="109"/>
      <c r="P1713" s="104"/>
      <c r="Q1713" s="111"/>
      <c r="R1713" s="111"/>
      <c r="S1713" s="111"/>
      <c r="T1713" s="111"/>
      <c r="U1713" s="111"/>
      <c r="V1713" s="111"/>
      <c r="W1713" s="111"/>
      <c r="X1713" s="111"/>
      <c r="Y1713" s="111"/>
      <c r="Z1713" s="111"/>
      <c r="AA1713" s="111"/>
      <c r="AB1713" s="111"/>
      <c r="AC1713" s="111"/>
      <c r="AD1713" s="111"/>
      <c r="AE1713" s="111"/>
      <c r="AF1713" s="111"/>
    </row>
    <row r="1714">
      <c r="A1714" s="139"/>
      <c r="B1714" s="139"/>
      <c r="C1714" s="139"/>
      <c r="D1714" s="98"/>
      <c r="E1714" s="99"/>
      <c r="F1714" s="100"/>
      <c r="G1714" s="112"/>
      <c r="H1714" s="114"/>
      <c r="I1714" s="103"/>
      <c r="J1714" s="104"/>
      <c r="K1714" s="105"/>
      <c r="L1714" s="106"/>
      <c r="M1714" s="107"/>
      <c r="N1714" s="108"/>
      <c r="O1714" s="109"/>
      <c r="P1714" s="104"/>
      <c r="Q1714" s="111"/>
      <c r="R1714" s="111"/>
      <c r="S1714" s="111"/>
      <c r="T1714" s="111"/>
      <c r="U1714" s="111"/>
      <c r="V1714" s="111"/>
      <c r="W1714" s="111"/>
      <c r="X1714" s="111"/>
      <c r="Y1714" s="111"/>
      <c r="Z1714" s="111"/>
      <c r="AA1714" s="111"/>
      <c r="AB1714" s="111"/>
      <c r="AC1714" s="111"/>
      <c r="AD1714" s="111"/>
      <c r="AE1714" s="111"/>
      <c r="AF1714" s="111"/>
    </row>
    <row r="1715">
      <c r="A1715" s="139"/>
      <c r="B1715" s="139"/>
      <c r="C1715" s="139"/>
      <c r="D1715" s="98"/>
      <c r="E1715" s="99"/>
      <c r="F1715" s="100"/>
      <c r="G1715" s="112"/>
      <c r="H1715" s="114"/>
      <c r="I1715" s="103"/>
      <c r="J1715" s="104"/>
      <c r="K1715" s="105"/>
      <c r="L1715" s="106"/>
      <c r="M1715" s="107"/>
      <c r="N1715" s="108"/>
      <c r="O1715" s="109"/>
      <c r="P1715" s="104"/>
      <c r="Q1715" s="111"/>
      <c r="R1715" s="111"/>
      <c r="S1715" s="111"/>
      <c r="T1715" s="111"/>
      <c r="U1715" s="111"/>
      <c r="V1715" s="111"/>
      <c r="W1715" s="111"/>
      <c r="X1715" s="111"/>
      <c r="Y1715" s="111"/>
      <c r="Z1715" s="111"/>
      <c r="AA1715" s="111"/>
      <c r="AB1715" s="111"/>
      <c r="AC1715" s="111"/>
      <c r="AD1715" s="111"/>
      <c r="AE1715" s="111"/>
      <c r="AF1715" s="111"/>
    </row>
    <row r="1716">
      <c r="A1716" s="139"/>
      <c r="B1716" s="139"/>
      <c r="C1716" s="139"/>
      <c r="D1716" s="98"/>
      <c r="E1716" s="99"/>
      <c r="F1716" s="100"/>
      <c r="G1716" s="112"/>
      <c r="H1716" s="114"/>
      <c r="I1716" s="103"/>
      <c r="J1716" s="104"/>
      <c r="K1716" s="105"/>
      <c r="L1716" s="106"/>
      <c r="M1716" s="107"/>
      <c r="N1716" s="108"/>
      <c r="O1716" s="109"/>
      <c r="P1716" s="104"/>
      <c r="Q1716" s="111"/>
      <c r="R1716" s="111"/>
      <c r="S1716" s="111"/>
      <c r="T1716" s="111"/>
      <c r="U1716" s="111"/>
      <c r="V1716" s="111"/>
      <c r="W1716" s="111"/>
      <c r="X1716" s="111"/>
      <c r="Y1716" s="111"/>
      <c r="Z1716" s="111"/>
      <c r="AA1716" s="111"/>
      <c r="AB1716" s="111"/>
      <c r="AC1716" s="111"/>
      <c r="AD1716" s="111"/>
      <c r="AE1716" s="111"/>
      <c r="AF1716" s="111"/>
    </row>
    <row r="1717">
      <c r="A1717" s="139"/>
      <c r="B1717" s="139"/>
      <c r="C1717" s="139"/>
      <c r="D1717" s="98"/>
      <c r="E1717" s="99"/>
      <c r="F1717" s="100"/>
      <c r="G1717" s="112"/>
      <c r="H1717" s="114"/>
      <c r="I1717" s="103"/>
      <c r="J1717" s="104"/>
      <c r="K1717" s="105"/>
      <c r="L1717" s="106"/>
      <c r="M1717" s="107"/>
      <c r="N1717" s="108"/>
      <c r="O1717" s="109"/>
      <c r="P1717" s="104"/>
      <c r="Q1717" s="111"/>
      <c r="R1717" s="111"/>
      <c r="S1717" s="111"/>
      <c r="T1717" s="111"/>
      <c r="U1717" s="111"/>
      <c r="V1717" s="111"/>
      <c r="W1717" s="111"/>
      <c r="X1717" s="111"/>
      <c r="Y1717" s="111"/>
      <c r="Z1717" s="111"/>
      <c r="AA1717" s="111"/>
      <c r="AB1717" s="111"/>
      <c r="AC1717" s="111"/>
      <c r="AD1717" s="111"/>
      <c r="AE1717" s="111"/>
      <c r="AF1717" s="111"/>
    </row>
    <row r="1718">
      <c r="A1718" s="139"/>
      <c r="B1718" s="139"/>
      <c r="C1718" s="139"/>
      <c r="D1718" s="98"/>
      <c r="E1718" s="99"/>
      <c r="F1718" s="100"/>
      <c r="G1718" s="112"/>
      <c r="H1718" s="114"/>
      <c r="I1718" s="103"/>
      <c r="J1718" s="104"/>
      <c r="K1718" s="105"/>
      <c r="L1718" s="106"/>
      <c r="M1718" s="107"/>
      <c r="N1718" s="108"/>
      <c r="O1718" s="109"/>
      <c r="P1718" s="104"/>
      <c r="Q1718" s="111"/>
      <c r="R1718" s="111"/>
      <c r="S1718" s="111"/>
      <c r="T1718" s="111"/>
      <c r="U1718" s="111"/>
      <c r="V1718" s="111"/>
      <c r="W1718" s="111"/>
      <c r="X1718" s="111"/>
      <c r="Y1718" s="111"/>
      <c r="Z1718" s="111"/>
      <c r="AA1718" s="111"/>
      <c r="AB1718" s="111"/>
      <c r="AC1718" s="111"/>
      <c r="AD1718" s="111"/>
      <c r="AE1718" s="111"/>
      <c r="AF1718" s="111"/>
    </row>
    <row r="1719">
      <c r="A1719" s="139"/>
      <c r="B1719" s="139"/>
      <c r="C1719" s="139"/>
      <c r="D1719" s="98"/>
      <c r="E1719" s="99"/>
      <c r="F1719" s="100"/>
      <c r="G1719" s="112"/>
      <c r="H1719" s="114"/>
      <c r="I1719" s="103"/>
      <c r="J1719" s="104"/>
      <c r="K1719" s="105"/>
      <c r="L1719" s="106"/>
      <c r="M1719" s="107"/>
      <c r="N1719" s="108"/>
      <c r="O1719" s="109"/>
      <c r="P1719" s="104"/>
      <c r="Q1719" s="111"/>
      <c r="R1719" s="111"/>
      <c r="S1719" s="111"/>
      <c r="T1719" s="111"/>
      <c r="U1719" s="111"/>
      <c r="V1719" s="111"/>
      <c r="W1719" s="111"/>
      <c r="X1719" s="111"/>
      <c r="Y1719" s="111"/>
      <c r="Z1719" s="111"/>
      <c r="AA1719" s="111"/>
      <c r="AB1719" s="111"/>
      <c r="AC1719" s="111"/>
      <c r="AD1719" s="111"/>
      <c r="AE1719" s="111"/>
      <c r="AF1719" s="111"/>
    </row>
    <row r="1720">
      <c r="A1720" s="139"/>
      <c r="B1720" s="139"/>
      <c r="C1720" s="139"/>
      <c r="D1720" s="98"/>
      <c r="E1720" s="99"/>
      <c r="F1720" s="100"/>
      <c r="G1720" s="112"/>
      <c r="H1720" s="114"/>
      <c r="I1720" s="103"/>
      <c r="J1720" s="104"/>
      <c r="K1720" s="105"/>
      <c r="L1720" s="106"/>
      <c r="M1720" s="107"/>
      <c r="N1720" s="108"/>
      <c r="O1720" s="109"/>
      <c r="P1720" s="104"/>
      <c r="Q1720" s="111"/>
      <c r="R1720" s="111"/>
      <c r="S1720" s="111"/>
      <c r="T1720" s="111"/>
      <c r="U1720" s="111"/>
      <c r="V1720" s="111"/>
      <c r="W1720" s="111"/>
      <c r="X1720" s="111"/>
      <c r="Y1720" s="111"/>
      <c r="Z1720" s="111"/>
      <c r="AA1720" s="111"/>
      <c r="AB1720" s="111"/>
      <c r="AC1720" s="111"/>
      <c r="AD1720" s="111"/>
      <c r="AE1720" s="111"/>
      <c r="AF1720" s="111"/>
    </row>
    <row r="1721">
      <c r="A1721" s="139"/>
      <c r="B1721" s="139"/>
      <c r="C1721" s="139"/>
      <c r="D1721" s="98"/>
      <c r="E1721" s="99"/>
      <c r="F1721" s="100"/>
      <c r="G1721" s="112"/>
      <c r="H1721" s="114"/>
      <c r="I1721" s="103"/>
      <c r="J1721" s="104"/>
      <c r="K1721" s="105"/>
      <c r="L1721" s="106"/>
      <c r="M1721" s="107"/>
      <c r="N1721" s="108"/>
      <c r="O1721" s="109"/>
      <c r="P1721" s="104"/>
      <c r="Q1721" s="111"/>
      <c r="R1721" s="111"/>
      <c r="S1721" s="111"/>
      <c r="T1721" s="111"/>
      <c r="U1721" s="111"/>
      <c r="V1721" s="111"/>
      <c r="W1721" s="111"/>
      <c r="X1721" s="111"/>
      <c r="Y1721" s="111"/>
      <c r="Z1721" s="111"/>
      <c r="AA1721" s="111"/>
      <c r="AB1721" s="111"/>
      <c r="AC1721" s="111"/>
      <c r="AD1721" s="111"/>
      <c r="AE1721" s="111"/>
      <c r="AF1721" s="111"/>
    </row>
    <row r="1722">
      <c r="A1722" s="139"/>
      <c r="B1722" s="139"/>
      <c r="C1722" s="139"/>
      <c r="D1722" s="98"/>
      <c r="E1722" s="99"/>
      <c r="F1722" s="100"/>
      <c r="G1722" s="112"/>
      <c r="H1722" s="114"/>
      <c r="I1722" s="103"/>
      <c r="J1722" s="104"/>
      <c r="K1722" s="105"/>
      <c r="L1722" s="106"/>
      <c r="M1722" s="107"/>
      <c r="N1722" s="108"/>
      <c r="O1722" s="109"/>
      <c r="P1722" s="104"/>
      <c r="Q1722" s="111"/>
      <c r="R1722" s="111"/>
      <c r="S1722" s="111"/>
      <c r="T1722" s="111"/>
      <c r="U1722" s="111"/>
      <c r="V1722" s="111"/>
      <c r="W1722" s="111"/>
      <c r="X1722" s="111"/>
      <c r="Y1722" s="111"/>
      <c r="Z1722" s="111"/>
      <c r="AA1722" s="111"/>
      <c r="AB1722" s="111"/>
      <c r="AC1722" s="111"/>
      <c r="AD1722" s="111"/>
      <c r="AE1722" s="111"/>
      <c r="AF1722" s="111"/>
    </row>
    <row r="1723">
      <c r="A1723" s="139"/>
      <c r="B1723" s="139"/>
      <c r="C1723" s="139"/>
      <c r="D1723" s="98"/>
      <c r="E1723" s="99"/>
      <c r="F1723" s="100"/>
      <c r="G1723" s="112"/>
      <c r="H1723" s="114"/>
      <c r="I1723" s="103"/>
      <c r="J1723" s="104"/>
      <c r="K1723" s="105"/>
      <c r="L1723" s="106"/>
      <c r="M1723" s="107"/>
      <c r="N1723" s="108"/>
      <c r="O1723" s="109"/>
      <c r="P1723" s="104"/>
      <c r="Q1723" s="111"/>
      <c r="R1723" s="111"/>
      <c r="S1723" s="111"/>
      <c r="T1723" s="111"/>
      <c r="U1723" s="111"/>
      <c r="V1723" s="111"/>
      <c r="W1723" s="111"/>
      <c r="X1723" s="111"/>
      <c r="Y1723" s="111"/>
      <c r="Z1723" s="111"/>
      <c r="AA1723" s="111"/>
      <c r="AB1723" s="111"/>
      <c r="AC1723" s="111"/>
      <c r="AD1723" s="111"/>
      <c r="AE1723" s="111"/>
      <c r="AF1723" s="111"/>
    </row>
    <row r="1724">
      <c r="A1724" s="139"/>
      <c r="B1724" s="139"/>
      <c r="C1724" s="139"/>
      <c r="D1724" s="98"/>
      <c r="E1724" s="99"/>
      <c r="F1724" s="100"/>
      <c r="G1724" s="112"/>
      <c r="H1724" s="114"/>
      <c r="I1724" s="103"/>
      <c r="J1724" s="104"/>
      <c r="K1724" s="105"/>
      <c r="L1724" s="106"/>
      <c r="M1724" s="107"/>
      <c r="N1724" s="108"/>
      <c r="O1724" s="109"/>
      <c r="P1724" s="104"/>
      <c r="Q1724" s="111"/>
      <c r="R1724" s="111"/>
      <c r="S1724" s="111"/>
      <c r="T1724" s="111"/>
      <c r="U1724" s="111"/>
      <c r="V1724" s="111"/>
      <c r="W1724" s="111"/>
      <c r="X1724" s="111"/>
      <c r="Y1724" s="111"/>
      <c r="Z1724" s="111"/>
      <c r="AA1724" s="111"/>
      <c r="AB1724" s="111"/>
      <c r="AC1724" s="111"/>
      <c r="AD1724" s="111"/>
      <c r="AE1724" s="111"/>
      <c r="AF1724" s="111"/>
    </row>
    <row r="1725">
      <c r="A1725" s="139"/>
      <c r="B1725" s="139"/>
      <c r="C1725" s="139"/>
      <c r="D1725" s="98"/>
      <c r="E1725" s="99"/>
      <c r="F1725" s="100"/>
      <c r="G1725" s="112"/>
      <c r="H1725" s="114"/>
      <c r="I1725" s="103"/>
      <c r="J1725" s="104"/>
      <c r="K1725" s="105"/>
      <c r="L1725" s="106"/>
      <c r="M1725" s="107"/>
      <c r="N1725" s="108"/>
      <c r="O1725" s="109"/>
      <c r="P1725" s="104"/>
      <c r="Q1725" s="111"/>
      <c r="R1725" s="111"/>
      <c r="S1725" s="111"/>
      <c r="T1725" s="111"/>
      <c r="U1725" s="111"/>
      <c r="V1725" s="111"/>
      <c r="W1725" s="111"/>
      <c r="X1725" s="111"/>
      <c r="Y1725" s="111"/>
      <c r="Z1725" s="111"/>
      <c r="AA1725" s="111"/>
      <c r="AB1725" s="111"/>
      <c r="AC1725" s="111"/>
      <c r="AD1725" s="111"/>
      <c r="AE1725" s="111"/>
      <c r="AF1725" s="111"/>
    </row>
    <row r="1726">
      <c r="A1726" s="139"/>
      <c r="B1726" s="139"/>
      <c r="C1726" s="139"/>
      <c r="D1726" s="98"/>
      <c r="E1726" s="99"/>
      <c r="F1726" s="100"/>
      <c r="G1726" s="112"/>
      <c r="H1726" s="114"/>
      <c r="I1726" s="103"/>
      <c r="J1726" s="104"/>
      <c r="K1726" s="105"/>
      <c r="L1726" s="106"/>
      <c r="M1726" s="107"/>
      <c r="N1726" s="108"/>
      <c r="O1726" s="109"/>
      <c r="P1726" s="104"/>
      <c r="Q1726" s="111"/>
      <c r="R1726" s="111"/>
      <c r="S1726" s="111"/>
      <c r="T1726" s="111"/>
      <c r="U1726" s="111"/>
      <c r="V1726" s="111"/>
      <c r="W1726" s="111"/>
      <c r="X1726" s="111"/>
      <c r="Y1726" s="111"/>
      <c r="Z1726" s="111"/>
      <c r="AA1726" s="111"/>
      <c r="AB1726" s="111"/>
      <c r="AC1726" s="111"/>
      <c r="AD1726" s="111"/>
      <c r="AE1726" s="111"/>
      <c r="AF1726" s="111"/>
    </row>
    <row r="1727">
      <c r="A1727" s="139"/>
      <c r="B1727" s="139"/>
      <c r="C1727" s="139"/>
      <c r="D1727" s="98"/>
      <c r="E1727" s="99"/>
      <c r="F1727" s="100"/>
      <c r="G1727" s="112"/>
      <c r="H1727" s="114"/>
      <c r="I1727" s="103"/>
      <c r="J1727" s="104"/>
      <c r="K1727" s="105"/>
      <c r="L1727" s="106"/>
      <c r="M1727" s="107"/>
      <c r="N1727" s="108"/>
      <c r="O1727" s="109"/>
      <c r="P1727" s="104"/>
      <c r="Q1727" s="111"/>
      <c r="R1727" s="111"/>
      <c r="S1727" s="111"/>
      <c r="T1727" s="111"/>
      <c r="U1727" s="111"/>
      <c r="V1727" s="111"/>
      <c r="W1727" s="111"/>
      <c r="X1727" s="111"/>
      <c r="Y1727" s="111"/>
      <c r="Z1727" s="111"/>
      <c r="AA1727" s="111"/>
      <c r="AB1727" s="111"/>
      <c r="AC1727" s="111"/>
      <c r="AD1727" s="111"/>
      <c r="AE1727" s="111"/>
      <c r="AF1727" s="111"/>
    </row>
    <row r="1728">
      <c r="A1728" s="139"/>
      <c r="B1728" s="139"/>
      <c r="C1728" s="139"/>
      <c r="D1728" s="98"/>
      <c r="E1728" s="99"/>
      <c r="F1728" s="100"/>
      <c r="G1728" s="112"/>
      <c r="H1728" s="114"/>
      <c r="I1728" s="103"/>
      <c r="J1728" s="104"/>
      <c r="K1728" s="105"/>
      <c r="L1728" s="106"/>
      <c r="M1728" s="107"/>
      <c r="N1728" s="108"/>
      <c r="O1728" s="109"/>
      <c r="P1728" s="104"/>
      <c r="Q1728" s="111"/>
      <c r="R1728" s="111"/>
      <c r="S1728" s="111"/>
      <c r="T1728" s="111"/>
      <c r="U1728" s="111"/>
      <c r="V1728" s="111"/>
      <c r="W1728" s="111"/>
      <c r="X1728" s="111"/>
      <c r="Y1728" s="111"/>
      <c r="Z1728" s="111"/>
      <c r="AA1728" s="111"/>
      <c r="AB1728" s="111"/>
      <c r="AC1728" s="111"/>
      <c r="AD1728" s="111"/>
      <c r="AE1728" s="111"/>
      <c r="AF1728" s="111"/>
    </row>
    <row r="1729">
      <c r="A1729" s="139"/>
      <c r="B1729" s="139"/>
      <c r="C1729" s="139"/>
      <c r="D1729" s="98"/>
      <c r="E1729" s="99"/>
      <c r="F1729" s="100"/>
      <c r="G1729" s="112"/>
      <c r="H1729" s="114"/>
      <c r="I1729" s="103"/>
      <c r="J1729" s="104"/>
      <c r="K1729" s="105"/>
      <c r="L1729" s="106"/>
      <c r="M1729" s="107"/>
      <c r="N1729" s="108"/>
      <c r="O1729" s="109"/>
      <c r="P1729" s="104"/>
      <c r="Q1729" s="111"/>
      <c r="R1729" s="111"/>
      <c r="S1729" s="111"/>
      <c r="T1729" s="111"/>
      <c r="U1729" s="111"/>
      <c r="V1729" s="111"/>
      <c r="W1729" s="111"/>
      <c r="X1729" s="111"/>
      <c r="Y1729" s="111"/>
      <c r="Z1729" s="111"/>
      <c r="AA1729" s="111"/>
      <c r="AB1729" s="111"/>
      <c r="AC1729" s="111"/>
      <c r="AD1729" s="111"/>
      <c r="AE1729" s="111"/>
      <c r="AF1729" s="111"/>
    </row>
    <row r="1730">
      <c r="A1730" s="139"/>
      <c r="B1730" s="139"/>
      <c r="C1730" s="139"/>
      <c r="D1730" s="98"/>
      <c r="E1730" s="99"/>
      <c r="F1730" s="100"/>
      <c r="G1730" s="112"/>
      <c r="H1730" s="114"/>
      <c r="I1730" s="103"/>
      <c r="J1730" s="104"/>
      <c r="K1730" s="105"/>
      <c r="L1730" s="106"/>
      <c r="M1730" s="107"/>
      <c r="N1730" s="108"/>
      <c r="O1730" s="109"/>
      <c r="P1730" s="104"/>
      <c r="Q1730" s="111"/>
      <c r="R1730" s="111"/>
      <c r="S1730" s="111"/>
      <c r="T1730" s="111"/>
      <c r="U1730" s="111"/>
      <c r="V1730" s="111"/>
      <c r="W1730" s="111"/>
      <c r="X1730" s="111"/>
      <c r="Y1730" s="111"/>
      <c r="Z1730" s="111"/>
      <c r="AA1730" s="111"/>
      <c r="AB1730" s="111"/>
      <c r="AC1730" s="111"/>
      <c r="AD1730" s="111"/>
      <c r="AE1730" s="111"/>
      <c r="AF1730" s="111"/>
    </row>
    <row r="1731">
      <c r="A1731" s="139"/>
      <c r="B1731" s="139"/>
      <c r="C1731" s="139"/>
      <c r="D1731" s="98"/>
      <c r="E1731" s="99"/>
      <c r="F1731" s="100"/>
      <c r="G1731" s="112"/>
      <c r="H1731" s="114"/>
      <c r="I1731" s="103"/>
      <c r="J1731" s="104"/>
      <c r="K1731" s="105"/>
      <c r="L1731" s="106"/>
      <c r="M1731" s="107"/>
      <c r="N1731" s="108"/>
      <c r="O1731" s="109"/>
      <c r="P1731" s="104"/>
      <c r="Q1731" s="111"/>
      <c r="R1731" s="111"/>
      <c r="S1731" s="111"/>
      <c r="T1731" s="111"/>
      <c r="U1731" s="111"/>
      <c r="V1731" s="111"/>
      <c r="W1731" s="111"/>
      <c r="X1731" s="111"/>
      <c r="Y1731" s="111"/>
      <c r="Z1731" s="111"/>
      <c r="AA1731" s="111"/>
      <c r="AB1731" s="111"/>
      <c r="AC1731" s="111"/>
      <c r="AD1731" s="111"/>
      <c r="AE1731" s="111"/>
      <c r="AF1731" s="111"/>
    </row>
    <row r="1732">
      <c r="A1732" s="139"/>
      <c r="B1732" s="139"/>
      <c r="C1732" s="139"/>
      <c r="D1732" s="98"/>
      <c r="E1732" s="99"/>
      <c r="F1732" s="100"/>
      <c r="G1732" s="112"/>
      <c r="H1732" s="114"/>
      <c r="I1732" s="103"/>
      <c r="J1732" s="104"/>
      <c r="K1732" s="105"/>
      <c r="L1732" s="106"/>
      <c r="M1732" s="107"/>
      <c r="N1732" s="108"/>
      <c r="O1732" s="109"/>
      <c r="P1732" s="104"/>
      <c r="Q1732" s="111"/>
      <c r="R1732" s="111"/>
      <c r="S1732" s="111"/>
      <c r="T1732" s="111"/>
      <c r="U1732" s="111"/>
      <c r="V1732" s="111"/>
      <c r="W1732" s="111"/>
      <c r="X1732" s="111"/>
      <c r="Y1732" s="111"/>
      <c r="Z1732" s="111"/>
      <c r="AA1732" s="111"/>
      <c r="AB1732" s="111"/>
      <c r="AC1732" s="111"/>
      <c r="AD1732" s="111"/>
      <c r="AE1732" s="111"/>
      <c r="AF1732" s="111"/>
    </row>
    <row r="1733">
      <c r="A1733" s="139"/>
      <c r="B1733" s="139"/>
      <c r="C1733" s="139"/>
      <c r="D1733" s="98"/>
      <c r="E1733" s="99"/>
      <c r="F1733" s="100"/>
      <c r="G1733" s="112"/>
      <c r="H1733" s="114"/>
      <c r="I1733" s="103"/>
      <c r="J1733" s="104"/>
      <c r="K1733" s="105"/>
      <c r="L1733" s="106"/>
      <c r="M1733" s="107"/>
      <c r="N1733" s="108"/>
      <c r="O1733" s="109"/>
      <c r="P1733" s="104"/>
      <c r="Q1733" s="111"/>
      <c r="R1733" s="111"/>
      <c r="S1733" s="111"/>
      <c r="T1733" s="111"/>
      <c r="U1733" s="111"/>
      <c r="V1733" s="111"/>
      <c r="W1733" s="111"/>
      <c r="X1733" s="111"/>
      <c r="Y1733" s="111"/>
      <c r="Z1733" s="111"/>
      <c r="AA1733" s="111"/>
      <c r="AB1733" s="111"/>
      <c r="AC1733" s="111"/>
      <c r="AD1733" s="111"/>
      <c r="AE1733" s="111"/>
      <c r="AF1733" s="111"/>
    </row>
    <row r="1734">
      <c r="A1734" s="139"/>
      <c r="B1734" s="139"/>
      <c r="C1734" s="139"/>
      <c r="D1734" s="98"/>
      <c r="E1734" s="99"/>
      <c r="F1734" s="100"/>
      <c r="G1734" s="112"/>
      <c r="H1734" s="114"/>
      <c r="I1734" s="103"/>
      <c r="J1734" s="104"/>
      <c r="K1734" s="105"/>
      <c r="L1734" s="106"/>
      <c r="M1734" s="107"/>
      <c r="N1734" s="108"/>
      <c r="O1734" s="109"/>
      <c r="P1734" s="104"/>
      <c r="Q1734" s="111"/>
      <c r="R1734" s="111"/>
      <c r="S1734" s="111"/>
      <c r="T1734" s="111"/>
      <c r="U1734" s="111"/>
      <c r="V1734" s="111"/>
      <c r="W1734" s="111"/>
      <c r="X1734" s="111"/>
      <c r="Y1734" s="111"/>
      <c r="Z1734" s="111"/>
      <c r="AA1734" s="111"/>
      <c r="AB1734" s="111"/>
      <c r="AC1734" s="111"/>
      <c r="AD1734" s="111"/>
      <c r="AE1734" s="111"/>
      <c r="AF1734" s="111"/>
    </row>
    <row r="1735">
      <c r="A1735" s="139"/>
      <c r="B1735" s="139"/>
      <c r="C1735" s="139"/>
      <c r="D1735" s="98"/>
      <c r="E1735" s="99"/>
      <c r="F1735" s="100"/>
      <c r="G1735" s="112"/>
      <c r="H1735" s="114"/>
      <c r="I1735" s="103"/>
      <c r="J1735" s="104"/>
      <c r="K1735" s="105"/>
      <c r="L1735" s="106"/>
      <c r="M1735" s="107"/>
      <c r="N1735" s="108"/>
      <c r="O1735" s="109"/>
      <c r="P1735" s="104"/>
      <c r="Q1735" s="111"/>
      <c r="R1735" s="111"/>
      <c r="S1735" s="111"/>
      <c r="T1735" s="111"/>
      <c r="U1735" s="111"/>
      <c r="V1735" s="111"/>
      <c r="W1735" s="111"/>
      <c r="X1735" s="111"/>
      <c r="Y1735" s="111"/>
      <c r="Z1735" s="111"/>
      <c r="AA1735" s="111"/>
      <c r="AB1735" s="111"/>
      <c r="AC1735" s="111"/>
      <c r="AD1735" s="111"/>
      <c r="AE1735" s="111"/>
      <c r="AF1735" s="111"/>
    </row>
    <row r="1736">
      <c r="A1736" s="139"/>
      <c r="B1736" s="139"/>
      <c r="C1736" s="139"/>
      <c r="D1736" s="98"/>
      <c r="E1736" s="99"/>
      <c r="F1736" s="100"/>
      <c r="G1736" s="112"/>
      <c r="H1736" s="114"/>
      <c r="I1736" s="103"/>
      <c r="J1736" s="104"/>
      <c r="K1736" s="105"/>
      <c r="L1736" s="106"/>
      <c r="M1736" s="107"/>
      <c r="N1736" s="108"/>
      <c r="O1736" s="109"/>
      <c r="P1736" s="104"/>
      <c r="Q1736" s="111"/>
      <c r="R1736" s="111"/>
      <c r="S1736" s="111"/>
      <c r="T1736" s="111"/>
      <c r="U1736" s="111"/>
      <c r="V1736" s="111"/>
      <c r="W1736" s="111"/>
      <c r="X1736" s="111"/>
      <c r="Y1736" s="111"/>
      <c r="Z1736" s="111"/>
      <c r="AA1736" s="111"/>
      <c r="AB1736" s="111"/>
      <c r="AC1736" s="111"/>
      <c r="AD1736" s="111"/>
      <c r="AE1736" s="111"/>
      <c r="AF1736" s="111"/>
    </row>
    <row r="1737">
      <c r="A1737" s="139"/>
      <c r="B1737" s="139"/>
      <c r="C1737" s="139"/>
      <c r="D1737" s="98"/>
      <c r="E1737" s="99"/>
      <c r="F1737" s="100"/>
      <c r="G1737" s="112"/>
      <c r="H1737" s="114"/>
      <c r="I1737" s="103"/>
      <c r="J1737" s="104"/>
      <c r="K1737" s="105"/>
      <c r="L1737" s="106"/>
      <c r="M1737" s="107"/>
      <c r="N1737" s="108"/>
      <c r="O1737" s="109"/>
      <c r="P1737" s="104"/>
      <c r="Q1737" s="111"/>
      <c r="R1737" s="111"/>
      <c r="S1737" s="111"/>
      <c r="T1737" s="111"/>
      <c r="U1737" s="111"/>
      <c r="V1737" s="111"/>
      <c r="W1737" s="111"/>
      <c r="X1737" s="111"/>
      <c r="Y1737" s="111"/>
      <c r="Z1737" s="111"/>
      <c r="AA1737" s="111"/>
      <c r="AB1737" s="111"/>
      <c r="AC1737" s="111"/>
      <c r="AD1737" s="111"/>
      <c r="AE1737" s="111"/>
      <c r="AF1737" s="111"/>
    </row>
    <row r="1738">
      <c r="A1738" s="139"/>
      <c r="B1738" s="139"/>
      <c r="C1738" s="139"/>
      <c r="D1738" s="98"/>
      <c r="E1738" s="99"/>
      <c r="F1738" s="100"/>
      <c r="G1738" s="112"/>
      <c r="H1738" s="114"/>
      <c r="I1738" s="103"/>
      <c r="J1738" s="104"/>
      <c r="K1738" s="105"/>
      <c r="L1738" s="106"/>
      <c r="M1738" s="107"/>
      <c r="N1738" s="108"/>
      <c r="O1738" s="109"/>
      <c r="P1738" s="104"/>
      <c r="Q1738" s="111"/>
      <c r="R1738" s="111"/>
      <c r="S1738" s="111"/>
      <c r="T1738" s="111"/>
      <c r="U1738" s="111"/>
      <c r="V1738" s="111"/>
      <c r="W1738" s="111"/>
      <c r="X1738" s="111"/>
      <c r="Y1738" s="111"/>
      <c r="Z1738" s="111"/>
      <c r="AA1738" s="111"/>
      <c r="AB1738" s="111"/>
      <c r="AC1738" s="111"/>
      <c r="AD1738" s="111"/>
      <c r="AE1738" s="111"/>
      <c r="AF1738" s="111"/>
    </row>
    <row r="1739">
      <c r="A1739" s="139"/>
      <c r="B1739" s="139"/>
      <c r="C1739" s="139"/>
      <c r="D1739" s="98"/>
      <c r="E1739" s="99"/>
      <c r="F1739" s="100"/>
      <c r="G1739" s="112"/>
      <c r="H1739" s="114"/>
      <c r="I1739" s="103"/>
      <c r="J1739" s="104"/>
      <c r="K1739" s="105"/>
      <c r="L1739" s="106"/>
      <c r="M1739" s="107"/>
      <c r="N1739" s="108"/>
      <c r="O1739" s="109"/>
      <c r="P1739" s="104"/>
      <c r="Q1739" s="111"/>
      <c r="R1739" s="111"/>
      <c r="S1739" s="111"/>
      <c r="T1739" s="111"/>
      <c r="U1739" s="111"/>
      <c r="V1739" s="111"/>
      <c r="W1739" s="111"/>
      <c r="X1739" s="111"/>
      <c r="Y1739" s="111"/>
      <c r="Z1739" s="111"/>
      <c r="AA1739" s="111"/>
      <c r="AB1739" s="111"/>
      <c r="AC1739" s="111"/>
      <c r="AD1739" s="111"/>
      <c r="AE1739" s="111"/>
      <c r="AF1739" s="111"/>
    </row>
    <row r="1740">
      <c r="A1740" s="139"/>
      <c r="B1740" s="139"/>
      <c r="C1740" s="139"/>
      <c r="D1740" s="98"/>
      <c r="E1740" s="99"/>
      <c r="F1740" s="100"/>
      <c r="G1740" s="112"/>
      <c r="H1740" s="114"/>
      <c r="I1740" s="103"/>
      <c r="J1740" s="104"/>
      <c r="K1740" s="105"/>
      <c r="L1740" s="106"/>
      <c r="M1740" s="107"/>
      <c r="N1740" s="108"/>
      <c r="O1740" s="109"/>
      <c r="P1740" s="104"/>
      <c r="Q1740" s="111"/>
      <c r="R1740" s="111"/>
      <c r="S1740" s="111"/>
      <c r="T1740" s="111"/>
      <c r="U1740" s="111"/>
      <c r="V1740" s="111"/>
      <c r="W1740" s="111"/>
      <c r="X1740" s="111"/>
      <c r="Y1740" s="111"/>
      <c r="Z1740" s="111"/>
      <c r="AA1740" s="111"/>
      <c r="AB1740" s="111"/>
      <c r="AC1740" s="111"/>
      <c r="AD1740" s="111"/>
      <c r="AE1740" s="111"/>
      <c r="AF1740" s="111"/>
    </row>
    <row r="1741">
      <c r="A1741" s="139"/>
      <c r="B1741" s="139"/>
      <c r="C1741" s="139"/>
      <c r="D1741" s="98"/>
      <c r="E1741" s="99"/>
      <c r="F1741" s="100"/>
      <c r="G1741" s="112"/>
      <c r="H1741" s="114"/>
      <c r="I1741" s="103"/>
      <c r="J1741" s="104"/>
      <c r="K1741" s="105"/>
      <c r="L1741" s="106"/>
      <c r="M1741" s="107"/>
      <c r="N1741" s="108"/>
      <c r="O1741" s="109"/>
      <c r="P1741" s="104"/>
      <c r="Q1741" s="111"/>
      <c r="R1741" s="111"/>
      <c r="S1741" s="111"/>
      <c r="T1741" s="111"/>
      <c r="U1741" s="111"/>
      <c r="V1741" s="111"/>
      <c r="W1741" s="111"/>
      <c r="X1741" s="111"/>
      <c r="Y1741" s="111"/>
      <c r="Z1741" s="111"/>
      <c r="AA1741" s="111"/>
      <c r="AB1741" s="111"/>
      <c r="AC1741" s="111"/>
      <c r="AD1741" s="111"/>
      <c r="AE1741" s="111"/>
      <c r="AF1741" s="111"/>
    </row>
    <row r="1742">
      <c r="A1742" s="139"/>
      <c r="B1742" s="139"/>
      <c r="C1742" s="139"/>
      <c r="D1742" s="98"/>
      <c r="E1742" s="99"/>
      <c r="F1742" s="100"/>
      <c r="G1742" s="112"/>
      <c r="H1742" s="114"/>
      <c r="I1742" s="103"/>
      <c r="J1742" s="104"/>
      <c r="K1742" s="105"/>
      <c r="L1742" s="106"/>
      <c r="M1742" s="107"/>
      <c r="N1742" s="108"/>
      <c r="O1742" s="109"/>
      <c r="P1742" s="104"/>
      <c r="Q1742" s="111"/>
      <c r="R1742" s="111"/>
      <c r="S1742" s="111"/>
      <c r="T1742" s="111"/>
      <c r="U1742" s="111"/>
      <c r="V1742" s="111"/>
      <c r="W1742" s="111"/>
      <c r="X1742" s="111"/>
      <c r="Y1742" s="111"/>
      <c r="Z1742" s="111"/>
      <c r="AA1742" s="111"/>
      <c r="AB1742" s="111"/>
      <c r="AC1742" s="111"/>
      <c r="AD1742" s="111"/>
      <c r="AE1742" s="111"/>
      <c r="AF1742" s="111"/>
    </row>
    <row r="1743">
      <c r="A1743" s="139"/>
      <c r="B1743" s="139"/>
      <c r="C1743" s="139"/>
      <c r="D1743" s="98"/>
      <c r="E1743" s="99"/>
      <c r="F1743" s="100"/>
      <c r="G1743" s="112"/>
      <c r="H1743" s="114"/>
      <c r="I1743" s="103"/>
      <c r="J1743" s="104"/>
      <c r="K1743" s="105"/>
      <c r="L1743" s="106"/>
      <c r="M1743" s="107"/>
      <c r="N1743" s="108"/>
      <c r="O1743" s="109"/>
      <c r="P1743" s="104"/>
      <c r="Q1743" s="111"/>
      <c r="R1743" s="111"/>
      <c r="S1743" s="111"/>
      <c r="T1743" s="111"/>
      <c r="U1743" s="111"/>
      <c r="V1743" s="111"/>
      <c r="W1743" s="111"/>
      <c r="X1743" s="111"/>
      <c r="Y1743" s="111"/>
      <c r="Z1743" s="111"/>
      <c r="AA1743" s="111"/>
      <c r="AB1743" s="111"/>
      <c r="AC1743" s="111"/>
      <c r="AD1743" s="111"/>
      <c r="AE1743" s="111"/>
      <c r="AF1743" s="111"/>
    </row>
    <row r="1744">
      <c r="A1744" s="139"/>
      <c r="B1744" s="139"/>
      <c r="C1744" s="139"/>
      <c r="D1744" s="98"/>
      <c r="E1744" s="99"/>
      <c r="F1744" s="100"/>
      <c r="G1744" s="112"/>
      <c r="H1744" s="114"/>
      <c r="I1744" s="103"/>
      <c r="J1744" s="104"/>
      <c r="K1744" s="105"/>
      <c r="L1744" s="106"/>
      <c r="M1744" s="107"/>
      <c r="N1744" s="108"/>
      <c r="O1744" s="109"/>
      <c r="P1744" s="104"/>
      <c r="Q1744" s="111"/>
      <c r="R1744" s="111"/>
      <c r="S1744" s="111"/>
      <c r="T1744" s="111"/>
      <c r="U1744" s="111"/>
      <c r="V1744" s="111"/>
      <c r="W1744" s="111"/>
      <c r="X1744" s="111"/>
      <c r="Y1744" s="111"/>
      <c r="Z1744" s="111"/>
      <c r="AA1744" s="111"/>
      <c r="AB1744" s="111"/>
      <c r="AC1744" s="111"/>
      <c r="AD1744" s="111"/>
      <c r="AE1744" s="111"/>
      <c r="AF1744" s="111"/>
    </row>
    <row r="1745">
      <c r="A1745" s="139"/>
      <c r="B1745" s="139"/>
      <c r="C1745" s="139"/>
      <c r="D1745" s="98"/>
      <c r="E1745" s="99"/>
      <c r="F1745" s="100"/>
      <c r="G1745" s="112"/>
      <c r="H1745" s="114"/>
      <c r="I1745" s="103"/>
      <c r="J1745" s="104"/>
      <c r="K1745" s="105"/>
      <c r="L1745" s="106"/>
      <c r="M1745" s="107"/>
      <c r="N1745" s="108"/>
      <c r="O1745" s="109"/>
      <c r="P1745" s="104"/>
      <c r="Q1745" s="111"/>
      <c r="R1745" s="111"/>
      <c r="S1745" s="111"/>
      <c r="T1745" s="111"/>
      <c r="U1745" s="111"/>
      <c r="V1745" s="111"/>
      <c r="W1745" s="111"/>
      <c r="X1745" s="111"/>
      <c r="Y1745" s="111"/>
      <c r="Z1745" s="111"/>
      <c r="AA1745" s="111"/>
      <c r="AB1745" s="111"/>
      <c r="AC1745" s="111"/>
      <c r="AD1745" s="111"/>
      <c r="AE1745" s="111"/>
      <c r="AF1745" s="111"/>
    </row>
    <row r="1746">
      <c r="A1746" s="139"/>
      <c r="B1746" s="139"/>
      <c r="C1746" s="139"/>
      <c r="D1746" s="98"/>
      <c r="E1746" s="99"/>
      <c r="F1746" s="100"/>
      <c r="G1746" s="112"/>
      <c r="H1746" s="114"/>
      <c r="I1746" s="103"/>
      <c r="J1746" s="104"/>
      <c r="K1746" s="105"/>
      <c r="L1746" s="106"/>
      <c r="M1746" s="107"/>
      <c r="N1746" s="108"/>
      <c r="O1746" s="109"/>
      <c r="P1746" s="104"/>
      <c r="Q1746" s="111"/>
      <c r="R1746" s="111"/>
      <c r="S1746" s="111"/>
      <c r="T1746" s="111"/>
      <c r="U1746" s="111"/>
      <c r="V1746" s="111"/>
      <c r="W1746" s="111"/>
      <c r="X1746" s="111"/>
      <c r="Y1746" s="111"/>
      <c r="Z1746" s="111"/>
      <c r="AA1746" s="111"/>
      <c r="AB1746" s="111"/>
      <c r="AC1746" s="111"/>
      <c r="AD1746" s="111"/>
      <c r="AE1746" s="111"/>
      <c r="AF1746" s="111"/>
    </row>
    <row r="1747">
      <c r="A1747" s="139"/>
      <c r="B1747" s="139"/>
      <c r="C1747" s="139"/>
      <c r="D1747" s="98"/>
      <c r="E1747" s="99"/>
      <c r="F1747" s="100"/>
      <c r="G1747" s="112"/>
      <c r="H1747" s="114"/>
      <c r="I1747" s="103"/>
      <c r="J1747" s="104"/>
      <c r="K1747" s="105"/>
      <c r="L1747" s="106"/>
      <c r="M1747" s="107"/>
      <c r="N1747" s="108"/>
      <c r="O1747" s="109"/>
      <c r="P1747" s="104"/>
      <c r="Q1747" s="111"/>
      <c r="R1747" s="111"/>
      <c r="S1747" s="111"/>
      <c r="T1747" s="111"/>
      <c r="U1747" s="111"/>
      <c r="V1747" s="111"/>
      <c r="W1747" s="111"/>
      <c r="X1747" s="111"/>
      <c r="Y1747" s="111"/>
      <c r="Z1747" s="111"/>
      <c r="AA1747" s="111"/>
      <c r="AB1747" s="111"/>
      <c r="AC1747" s="111"/>
      <c r="AD1747" s="111"/>
      <c r="AE1747" s="111"/>
      <c r="AF1747" s="111"/>
    </row>
    <row r="1748">
      <c r="A1748" s="139"/>
      <c r="B1748" s="139"/>
      <c r="C1748" s="139"/>
      <c r="D1748" s="98"/>
      <c r="E1748" s="99"/>
      <c r="F1748" s="100"/>
      <c r="G1748" s="112"/>
      <c r="H1748" s="114"/>
      <c r="I1748" s="103"/>
      <c r="J1748" s="104"/>
      <c r="K1748" s="105"/>
      <c r="L1748" s="106"/>
      <c r="M1748" s="107"/>
      <c r="N1748" s="108"/>
      <c r="O1748" s="109"/>
      <c r="P1748" s="104"/>
      <c r="Q1748" s="111"/>
      <c r="R1748" s="111"/>
      <c r="S1748" s="111"/>
      <c r="T1748" s="111"/>
      <c r="U1748" s="111"/>
      <c r="V1748" s="111"/>
      <c r="W1748" s="111"/>
      <c r="X1748" s="111"/>
      <c r="Y1748" s="111"/>
      <c r="Z1748" s="111"/>
      <c r="AA1748" s="111"/>
      <c r="AB1748" s="111"/>
      <c r="AC1748" s="111"/>
      <c r="AD1748" s="111"/>
      <c r="AE1748" s="111"/>
      <c r="AF1748" s="111"/>
    </row>
    <row r="1749">
      <c r="A1749" s="139"/>
      <c r="B1749" s="139"/>
      <c r="C1749" s="139"/>
      <c r="D1749" s="98"/>
      <c r="E1749" s="99"/>
      <c r="F1749" s="100"/>
      <c r="G1749" s="112"/>
      <c r="H1749" s="114"/>
      <c r="I1749" s="103"/>
      <c r="J1749" s="104"/>
      <c r="K1749" s="105"/>
      <c r="L1749" s="106"/>
      <c r="M1749" s="107"/>
      <c r="N1749" s="108"/>
      <c r="O1749" s="109"/>
      <c r="P1749" s="104"/>
      <c r="Q1749" s="111"/>
      <c r="R1749" s="111"/>
      <c r="S1749" s="111"/>
      <c r="T1749" s="111"/>
      <c r="U1749" s="111"/>
      <c r="V1749" s="111"/>
      <c r="W1749" s="111"/>
      <c r="X1749" s="111"/>
      <c r="Y1749" s="111"/>
      <c r="Z1749" s="111"/>
      <c r="AA1749" s="111"/>
      <c r="AB1749" s="111"/>
      <c r="AC1749" s="111"/>
      <c r="AD1749" s="111"/>
      <c r="AE1749" s="111"/>
      <c r="AF1749" s="111"/>
    </row>
    <row r="1750">
      <c r="A1750" s="139"/>
      <c r="B1750" s="139"/>
      <c r="C1750" s="139"/>
      <c r="D1750" s="98"/>
      <c r="E1750" s="99"/>
      <c r="F1750" s="100"/>
      <c r="G1750" s="112"/>
      <c r="H1750" s="114"/>
      <c r="I1750" s="103"/>
      <c r="J1750" s="104"/>
      <c r="K1750" s="105"/>
      <c r="L1750" s="106"/>
      <c r="M1750" s="107"/>
      <c r="N1750" s="108"/>
      <c r="O1750" s="109"/>
      <c r="P1750" s="104"/>
      <c r="Q1750" s="111"/>
      <c r="R1750" s="111"/>
      <c r="S1750" s="111"/>
      <c r="T1750" s="111"/>
      <c r="U1750" s="111"/>
      <c r="V1750" s="111"/>
      <c r="W1750" s="111"/>
      <c r="X1750" s="111"/>
      <c r="Y1750" s="111"/>
      <c r="Z1750" s="111"/>
      <c r="AA1750" s="111"/>
      <c r="AB1750" s="111"/>
      <c r="AC1750" s="111"/>
      <c r="AD1750" s="111"/>
      <c r="AE1750" s="111"/>
      <c r="AF1750" s="111"/>
    </row>
    <row r="1751">
      <c r="A1751" s="139"/>
      <c r="B1751" s="139"/>
      <c r="C1751" s="139"/>
      <c r="D1751" s="98"/>
      <c r="E1751" s="99"/>
      <c r="F1751" s="100"/>
      <c r="G1751" s="112"/>
      <c r="H1751" s="114"/>
      <c r="I1751" s="103"/>
      <c r="J1751" s="104"/>
      <c r="K1751" s="105"/>
      <c r="L1751" s="106"/>
      <c r="M1751" s="107"/>
      <c r="N1751" s="108"/>
      <c r="O1751" s="109"/>
      <c r="P1751" s="104"/>
      <c r="Q1751" s="111"/>
      <c r="R1751" s="111"/>
      <c r="S1751" s="111"/>
      <c r="T1751" s="111"/>
      <c r="U1751" s="111"/>
      <c r="V1751" s="111"/>
      <c r="W1751" s="111"/>
      <c r="X1751" s="111"/>
      <c r="Y1751" s="111"/>
      <c r="Z1751" s="111"/>
      <c r="AA1751" s="111"/>
      <c r="AB1751" s="111"/>
      <c r="AC1751" s="111"/>
      <c r="AD1751" s="111"/>
      <c r="AE1751" s="111"/>
      <c r="AF1751" s="111"/>
    </row>
    <row r="1752">
      <c r="A1752" s="139"/>
      <c r="B1752" s="139"/>
      <c r="C1752" s="139"/>
      <c r="D1752" s="98"/>
      <c r="E1752" s="99"/>
      <c r="F1752" s="100"/>
      <c r="G1752" s="112"/>
      <c r="H1752" s="114"/>
      <c r="I1752" s="103"/>
      <c r="J1752" s="104"/>
      <c r="K1752" s="105"/>
      <c r="L1752" s="106"/>
      <c r="M1752" s="107"/>
      <c r="N1752" s="108"/>
      <c r="O1752" s="109"/>
      <c r="P1752" s="104"/>
      <c r="Q1752" s="111"/>
      <c r="R1752" s="111"/>
      <c r="S1752" s="111"/>
      <c r="T1752" s="111"/>
      <c r="U1752" s="111"/>
      <c r="V1752" s="111"/>
      <c r="W1752" s="111"/>
      <c r="X1752" s="111"/>
      <c r="Y1752" s="111"/>
      <c r="Z1752" s="111"/>
      <c r="AA1752" s="111"/>
      <c r="AB1752" s="111"/>
      <c r="AC1752" s="111"/>
      <c r="AD1752" s="111"/>
      <c r="AE1752" s="111"/>
      <c r="AF1752" s="111"/>
    </row>
    <row r="1753">
      <c r="A1753" s="139"/>
      <c r="B1753" s="139"/>
      <c r="C1753" s="139"/>
      <c r="D1753" s="98"/>
      <c r="E1753" s="99"/>
      <c r="F1753" s="100"/>
      <c r="G1753" s="112"/>
      <c r="H1753" s="114"/>
      <c r="I1753" s="103"/>
      <c r="J1753" s="104"/>
      <c r="K1753" s="105"/>
      <c r="L1753" s="106"/>
      <c r="M1753" s="107"/>
      <c r="N1753" s="108"/>
      <c r="O1753" s="109"/>
      <c r="P1753" s="104"/>
      <c r="Q1753" s="111"/>
      <c r="R1753" s="111"/>
      <c r="S1753" s="111"/>
      <c r="T1753" s="111"/>
      <c r="U1753" s="111"/>
      <c r="V1753" s="111"/>
      <c r="W1753" s="111"/>
      <c r="X1753" s="111"/>
      <c r="Y1753" s="111"/>
      <c r="Z1753" s="111"/>
      <c r="AA1753" s="111"/>
      <c r="AB1753" s="111"/>
      <c r="AC1753" s="111"/>
      <c r="AD1753" s="111"/>
      <c r="AE1753" s="111"/>
      <c r="AF1753" s="111"/>
    </row>
    <row r="1754">
      <c r="A1754" s="139"/>
      <c r="B1754" s="139"/>
      <c r="C1754" s="139"/>
      <c r="D1754" s="98"/>
      <c r="E1754" s="99"/>
      <c r="F1754" s="100"/>
      <c r="G1754" s="112"/>
      <c r="H1754" s="114"/>
      <c r="I1754" s="103"/>
      <c r="J1754" s="104"/>
      <c r="K1754" s="105"/>
      <c r="L1754" s="106"/>
      <c r="M1754" s="107"/>
      <c r="N1754" s="108"/>
      <c r="O1754" s="109"/>
      <c r="P1754" s="104"/>
      <c r="Q1754" s="111"/>
      <c r="R1754" s="111"/>
      <c r="S1754" s="111"/>
      <c r="T1754" s="111"/>
      <c r="U1754" s="111"/>
      <c r="V1754" s="111"/>
      <c r="W1754" s="111"/>
      <c r="X1754" s="111"/>
      <c r="Y1754" s="111"/>
      <c r="Z1754" s="111"/>
      <c r="AA1754" s="111"/>
      <c r="AB1754" s="111"/>
      <c r="AC1754" s="111"/>
      <c r="AD1754" s="111"/>
      <c r="AE1754" s="111"/>
      <c r="AF1754" s="111"/>
    </row>
    <row r="1755">
      <c r="A1755" s="139"/>
      <c r="B1755" s="139"/>
      <c r="C1755" s="139"/>
      <c r="D1755" s="98"/>
      <c r="E1755" s="99"/>
      <c r="F1755" s="100"/>
      <c r="G1755" s="112"/>
      <c r="H1755" s="114"/>
      <c r="I1755" s="103"/>
      <c r="J1755" s="104"/>
      <c r="K1755" s="105"/>
      <c r="L1755" s="106"/>
      <c r="M1755" s="107"/>
      <c r="N1755" s="108"/>
      <c r="O1755" s="109"/>
      <c r="P1755" s="104"/>
      <c r="Q1755" s="111"/>
      <c r="R1755" s="111"/>
      <c r="S1755" s="111"/>
      <c r="T1755" s="111"/>
      <c r="U1755" s="111"/>
      <c r="V1755" s="111"/>
      <c r="W1755" s="111"/>
      <c r="X1755" s="111"/>
      <c r="Y1755" s="111"/>
      <c r="Z1755" s="111"/>
      <c r="AA1755" s="111"/>
      <c r="AB1755" s="111"/>
      <c r="AC1755" s="111"/>
      <c r="AD1755" s="111"/>
      <c r="AE1755" s="111"/>
      <c r="AF1755" s="111"/>
    </row>
    <row r="1756">
      <c r="A1756" s="139"/>
      <c r="B1756" s="139"/>
      <c r="C1756" s="139"/>
      <c r="D1756" s="98"/>
      <c r="E1756" s="99"/>
      <c r="F1756" s="100"/>
      <c r="G1756" s="112"/>
      <c r="H1756" s="114"/>
      <c r="I1756" s="103"/>
      <c r="J1756" s="104"/>
      <c r="K1756" s="105"/>
      <c r="L1756" s="106"/>
      <c r="M1756" s="107"/>
      <c r="N1756" s="108"/>
      <c r="O1756" s="109"/>
      <c r="P1756" s="104"/>
      <c r="Q1756" s="111"/>
      <c r="R1756" s="111"/>
      <c r="S1756" s="111"/>
      <c r="T1756" s="111"/>
      <c r="U1756" s="111"/>
      <c r="V1756" s="111"/>
      <c r="W1756" s="111"/>
      <c r="X1756" s="111"/>
      <c r="Y1756" s="111"/>
      <c r="Z1756" s="111"/>
      <c r="AA1756" s="111"/>
      <c r="AB1756" s="111"/>
      <c r="AC1756" s="111"/>
      <c r="AD1756" s="111"/>
      <c r="AE1756" s="111"/>
      <c r="AF1756" s="111"/>
    </row>
    <row r="1757">
      <c r="A1757" s="139"/>
      <c r="B1757" s="139"/>
      <c r="C1757" s="139"/>
      <c r="D1757" s="98"/>
      <c r="E1757" s="99"/>
      <c r="F1757" s="100"/>
      <c r="G1757" s="112"/>
      <c r="H1757" s="114"/>
      <c r="I1757" s="103"/>
      <c r="J1757" s="104"/>
      <c r="K1757" s="105"/>
      <c r="L1757" s="106"/>
      <c r="M1757" s="107"/>
      <c r="N1757" s="108"/>
      <c r="O1757" s="109"/>
      <c r="P1757" s="104"/>
      <c r="Q1757" s="111"/>
      <c r="R1757" s="111"/>
      <c r="S1757" s="111"/>
      <c r="T1757" s="111"/>
      <c r="U1757" s="111"/>
      <c r="V1757" s="111"/>
      <c r="W1757" s="111"/>
      <c r="X1757" s="111"/>
      <c r="Y1757" s="111"/>
      <c r="Z1757" s="111"/>
      <c r="AA1757" s="111"/>
      <c r="AB1757" s="111"/>
      <c r="AC1757" s="111"/>
      <c r="AD1757" s="111"/>
      <c r="AE1757" s="111"/>
      <c r="AF1757" s="111"/>
    </row>
    <row r="1758">
      <c r="A1758" s="139"/>
      <c r="B1758" s="139"/>
      <c r="C1758" s="139"/>
      <c r="D1758" s="98"/>
      <c r="E1758" s="99"/>
      <c r="F1758" s="100"/>
      <c r="G1758" s="153"/>
      <c r="H1758" s="114"/>
      <c r="I1758" s="103"/>
      <c r="J1758" s="104"/>
      <c r="K1758" s="105"/>
      <c r="L1758" s="106"/>
      <c r="M1758" s="154"/>
      <c r="N1758" s="108"/>
      <c r="O1758" s="109"/>
      <c r="P1758" s="104"/>
      <c r="Q1758" s="111"/>
      <c r="R1758" s="111"/>
      <c r="S1758" s="111"/>
      <c r="T1758" s="111"/>
      <c r="U1758" s="111"/>
      <c r="V1758" s="111"/>
      <c r="W1758" s="111"/>
      <c r="X1758" s="111"/>
      <c r="Y1758" s="111"/>
      <c r="Z1758" s="111"/>
      <c r="AA1758" s="111"/>
      <c r="AB1758" s="111"/>
      <c r="AC1758" s="111"/>
      <c r="AD1758" s="111"/>
      <c r="AE1758" s="111"/>
      <c r="AF1758" s="111"/>
    </row>
    <row r="1759">
      <c r="A1759" s="139"/>
      <c r="B1759" s="139"/>
      <c r="C1759" s="139"/>
      <c r="D1759" s="98"/>
      <c r="E1759" s="99"/>
      <c r="F1759" s="100"/>
      <c r="G1759" s="112"/>
      <c r="H1759" s="114"/>
      <c r="I1759" s="103"/>
      <c r="J1759" s="104"/>
      <c r="K1759" s="105"/>
      <c r="L1759" s="106"/>
      <c r="M1759" s="107"/>
      <c r="N1759" s="108"/>
      <c r="O1759" s="109"/>
      <c r="P1759" s="104"/>
      <c r="Q1759" s="111"/>
      <c r="R1759" s="111"/>
      <c r="S1759" s="111"/>
      <c r="T1759" s="111"/>
      <c r="U1759" s="111"/>
      <c r="V1759" s="111"/>
      <c r="W1759" s="111"/>
      <c r="X1759" s="111"/>
      <c r="Y1759" s="111"/>
      <c r="Z1759" s="111"/>
      <c r="AA1759" s="111"/>
      <c r="AB1759" s="111"/>
      <c r="AC1759" s="111"/>
      <c r="AD1759" s="111"/>
      <c r="AE1759" s="111"/>
      <c r="AF1759" s="111"/>
    </row>
    <row r="1760">
      <c r="A1760" s="139"/>
      <c r="B1760" s="139"/>
      <c r="C1760" s="139"/>
      <c r="D1760" s="98"/>
      <c r="E1760" s="99"/>
      <c r="F1760" s="100"/>
      <c r="G1760" s="112"/>
      <c r="H1760" s="114"/>
      <c r="I1760" s="103"/>
      <c r="J1760" s="104"/>
      <c r="K1760" s="105"/>
      <c r="L1760" s="106"/>
      <c r="M1760" s="107"/>
      <c r="N1760" s="108"/>
      <c r="O1760" s="109"/>
      <c r="P1760" s="104"/>
      <c r="Q1760" s="111"/>
      <c r="R1760" s="111"/>
      <c r="S1760" s="111"/>
      <c r="T1760" s="111"/>
      <c r="U1760" s="111"/>
      <c r="V1760" s="111"/>
      <c r="W1760" s="111"/>
      <c r="X1760" s="111"/>
      <c r="Y1760" s="111"/>
      <c r="Z1760" s="111"/>
      <c r="AA1760" s="111"/>
      <c r="AB1760" s="111"/>
      <c r="AC1760" s="111"/>
      <c r="AD1760" s="111"/>
      <c r="AE1760" s="111"/>
      <c r="AF1760" s="111"/>
    </row>
    <row r="1761">
      <c r="A1761" s="139"/>
      <c r="B1761" s="139"/>
      <c r="C1761" s="139"/>
      <c r="D1761" s="98"/>
      <c r="E1761" s="99"/>
      <c r="F1761" s="100"/>
      <c r="G1761" s="112"/>
      <c r="H1761" s="114"/>
      <c r="I1761" s="103"/>
      <c r="J1761" s="104"/>
      <c r="K1761" s="105"/>
      <c r="L1761" s="106"/>
      <c r="M1761" s="107"/>
      <c r="N1761" s="108"/>
      <c r="O1761" s="109"/>
      <c r="P1761" s="104"/>
      <c r="Q1761" s="111"/>
      <c r="R1761" s="111"/>
      <c r="S1761" s="111"/>
      <c r="T1761" s="111"/>
      <c r="U1761" s="111"/>
      <c r="V1761" s="111"/>
      <c r="W1761" s="111"/>
      <c r="X1761" s="111"/>
      <c r="Y1761" s="111"/>
      <c r="Z1761" s="111"/>
      <c r="AA1761" s="111"/>
      <c r="AB1761" s="111"/>
      <c r="AC1761" s="111"/>
      <c r="AD1761" s="111"/>
      <c r="AE1761" s="111"/>
      <c r="AF1761" s="111"/>
    </row>
    <row r="1762">
      <c r="A1762" s="139"/>
      <c r="B1762" s="139"/>
      <c r="C1762" s="139"/>
      <c r="D1762" s="98"/>
      <c r="E1762" s="99"/>
      <c r="F1762" s="100"/>
      <c r="G1762" s="112"/>
      <c r="H1762" s="114"/>
      <c r="I1762" s="103"/>
      <c r="J1762" s="104"/>
      <c r="K1762" s="105"/>
      <c r="L1762" s="106"/>
      <c r="M1762" s="107"/>
      <c r="N1762" s="108"/>
      <c r="O1762" s="109"/>
      <c r="P1762" s="104"/>
      <c r="Q1762" s="111"/>
      <c r="R1762" s="111"/>
      <c r="S1762" s="111"/>
      <c r="T1762" s="111"/>
      <c r="U1762" s="111"/>
      <c r="V1762" s="111"/>
      <c r="W1762" s="111"/>
      <c r="X1762" s="111"/>
      <c r="Y1762" s="111"/>
      <c r="Z1762" s="111"/>
      <c r="AA1762" s="111"/>
      <c r="AB1762" s="111"/>
      <c r="AC1762" s="111"/>
      <c r="AD1762" s="111"/>
      <c r="AE1762" s="111"/>
      <c r="AF1762" s="111"/>
    </row>
    <row r="1763">
      <c r="A1763" s="139"/>
      <c r="B1763" s="139"/>
      <c r="C1763" s="139"/>
      <c r="D1763" s="98"/>
      <c r="E1763" s="99"/>
      <c r="G1763" s="112"/>
      <c r="H1763" s="114"/>
      <c r="I1763" s="103"/>
      <c r="J1763" s="104"/>
      <c r="K1763" s="105"/>
      <c r="L1763" s="106"/>
      <c r="M1763" s="107"/>
      <c r="N1763" s="108"/>
      <c r="O1763" s="109"/>
      <c r="P1763" s="104"/>
      <c r="Q1763" s="111"/>
      <c r="R1763" s="111"/>
      <c r="S1763" s="111"/>
      <c r="T1763" s="111"/>
      <c r="U1763" s="111"/>
      <c r="V1763" s="111"/>
      <c r="W1763" s="111"/>
      <c r="X1763" s="111"/>
      <c r="Y1763" s="111"/>
      <c r="Z1763" s="111"/>
      <c r="AA1763" s="111"/>
      <c r="AB1763" s="111"/>
      <c r="AC1763" s="111"/>
      <c r="AD1763" s="111"/>
      <c r="AE1763" s="111"/>
      <c r="AF1763" s="111"/>
    </row>
    <row r="1764">
      <c r="A1764" s="139"/>
      <c r="B1764" s="139"/>
      <c r="C1764" s="139"/>
      <c r="D1764" s="98"/>
      <c r="E1764" s="99"/>
      <c r="F1764" s="100"/>
      <c r="G1764" s="112"/>
      <c r="H1764" s="114"/>
      <c r="I1764" s="103"/>
      <c r="J1764" s="104"/>
      <c r="K1764" s="105"/>
      <c r="L1764" s="106"/>
      <c r="M1764" s="107"/>
      <c r="N1764" s="108"/>
      <c r="O1764" s="109"/>
      <c r="P1764" s="104"/>
      <c r="Q1764" s="111"/>
      <c r="R1764" s="111"/>
      <c r="S1764" s="111"/>
      <c r="T1764" s="111"/>
      <c r="U1764" s="111"/>
      <c r="V1764" s="111"/>
      <c r="W1764" s="111"/>
      <c r="X1764" s="111"/>
      <c r="Y1764" s="111"/>
      <c r="Z1764" s="111"/>
      <c r="AA1764" s="111"/>
      <c r="AB1764" s="111"/>
      <c r="AC1764" s="111"/>
      <c r="AD1764" s="111"/>
      <c r="AE1764" s="111"/>
      <c r="AF1764" s="111"/>
    </row>
    <row r="1765">
      <c r="A1765" s="139"/>
      <c r="B1765" s="139"/>
      <c r="C1765" s="139"/>
      <c r="D1765" s="98"/>
      <c r="E1765" s="99"/>
      <c r="F1765" s="100"/>
      <c r="G1765" s="112"/>
      <c r="H1765" s="114"/>
      <c r="I1765" s="103"/>
      <c r="J1765" s="104"/>
      <c r="K1765" s="105"/>
      <c r="L1765" s="106"/>
      <c r="M1765" s="107"/>
      <c r="N1765" s="108"/>
      <c r="O1765" s="109"/>
      <c r="P1765" s="104"/>
      <c r="Q1765" s="111"/>
      <c r="R1765" s="111"/>
      <c r="S1765" s="111"/>
      <c r="T1765" s="111"/>
      <c r="U1765" s="111"/>
      <c r="V1765" s="111"/>
      <c r="W1765" s="111"/>
      <c r="X1765" s="111"/>
      <c r="Y1765" s="111"/>
      <c r="Z1765" s="111"/>
      <c r="AA1765" s="111"/>
      <c r="AB1765" s="111"/>
      <c r="AC1765" s="111"/>
      <c r="AD1765" s="111"/>
      <c r="AE1765" s="111"/>
      <c r="AF1765" s="111"/>
    </row>
    <row r="1766">
      <c r="A1766" s="139"/>
      <c r="B1766" s="139"/>
      <c r="C1766" s="139"/>
      <c r="D1766" s="98"/>
      <c r="E1766" s="99"/>
      <c r="F1766" s="100"/>
      <c r="G1766" s="112"/>
      <c r="H1766" s="114"/>
      <c r="I1766" s="103"/>
      <c r="J1766" s="104"/>
      <c r="K1766" s="105"/>
      <c r="L1766" s="106"/>
      <c r="M1766" s="107"/>
      <c r="N1766" s="108"/>
      <c r="O1766" s="109"/>
      <c r="P1766" s="104"/>
      <c r="Q1766" s="111"/>
      <c r="R1766" s="111"/>
      <c r="S1766" s="111"/>
      <c r="T1766" s="111"/>
      <c r="U1766" s="111"/>
      <c r="V1766" s="111"/>
      <c r="W1766" s="111"/>
      <c r="X1766" s="111"/>
      <c r="Y1766" s="111"/>
      <c r="Z1766" s="111"/>
      <c r="AA1766" s="111"/>
      <c r="AB1766" s="111"/>
      <c r="AC1766" s="111"/>
      <c r="AD1766" s="111"/>
      <c r="AE1766" s="111"/>
      <c r="AF1766" s="111"/>
    </row>
    <row r="1767">
      <c r="A1767" s="139"/>
      <c r="B1767" s="139"/>
      <c r="C1767" s="139"/>
      <c r="D1767" s="98"/>
      <c r="E1767" s="99"/>
      <c r="F1767" s="100"/>
      <c r="G1767" s="112"/>
      <c r="H1767" s="114"/>
      <c r="I1767" s="103"/>
      <c r="J1767" s="104"/>
      <c r="K1767" s="105"/>
      <c r="L1767" s="106"/>
      <c r="M1767" s="107"/>
      <c r="N1767" s="108"/>
      <c r="O1767" s="109"/>
      <c r="P1767" s="104"/>
      <c r="Q1767" s="111"/>
      <c r="R1767" s="111"/>
      <c r="S1767" s="111"/>
      <c r="T1767" s="111"/>
      <c r="U1767" s="111"/>
      <c r="V1767" s="111"/>
      <c r="W1767" s="111"/>
      <c r="X1767" s="111"/>
      <c r="Y1767" s="111"/>
      <c r="Z1767" s="111"/>
      <c r="AA1767" s="111"/>
      <c r="AB1767" s="111"/>
      <c r="AC1767" s="111"/>
      <c r="AD1767" s="111"/>
      <c r="AE1767" s="111"/>
      <c r="AF1767" s="111"/>
    </row>
    <row r="1768">
      <c r="A1768" s="139"/>
      <c r="B1768" s="139"/>
      <c r="C1768" s="139"/>
      <c r="D1768" s="98"/>
      <c r="E1768" s="99"/>
      <c r="F1768" s="100"/>
      <c r="G1768" s="153"/>
      <c r="H1768" s="114"/>
      <c r="I1768" s="103"/>
      <c r="J1768" s="104"/>
      <c r="K1768" s="105"/>
      <c r="L1768" s="106"/>
      <c r="M1768" s="107"/>
      <c r="N1768" s="108"/>
      <c r="O1768" s="109"/>
      <c r="P1768" s="104"/>
      <c r="Q1768" s="111"/>
      <c r="R1768" s="111"/>
      <c r="S1768" s="111"/>
      <c r="T1768" s="111"/>
      <c r="U1768" s="111"/>
      <c r="V1768" s="111"/>
      <c r="W1768" s="111"/>
      <c r="X1768" s="111"/>
      <c r="Y1768" s="111"/>
      <c r="Z1768" s="111"/>
      <c r="AA1768" s="111"/>
      <c r="AB1768" s="111"/>
      <c r="AC1768" s="111"/>
      <c r="AD1768" s="111"/>
      <c r="AE1768" s="111"/>
      <c r="AF1768" s="111"/>
    </row>
    <row r="1769">
      <c r="A1769" s="139"/>
      <c r="B1769" s="139"/>
      <c r="C1769" s="139"/>
      <c r="D1769" s="98"/>
      <c r="E1769" s="99"/>
      <c r="F1769" s="100"/>
      <c r="G1769" s="112"/>
      <c r="H1769" s="114"/>
      <c r="I1769" s="103"/>
      <c r="J1769" s="104"/>
      <c r="K1769" s="105"/>
      <c r="L1769" s="106"/>
      <c r="M1769" s="107"/>
      <c r="N1769" s="108"/>
      <c r="O1769" s="109"/>
      <c r="P1769" s="104"/>
      <c r="Q1769" s="111"/>
      <c r="R1769" s="111"/>
      <c r="S1769" s="111"/>
      <c r="T1769" s="111"/>
      <c r="U1769" s="111"/>
      <c r="V1769" s="111"/>
      <c r="W1769" s="111"/>
      <c r="X1769" s="111"/>
      <c r="Y1769" s="111"/>
      <c r="Z1769" s="111"/>
      <c r="AA1769" s="111"/>
      <c r="AB1769" s="111"/>
      <c r="AC1769" s="111"/>
      <c r="AD1769" s="111"/>
      <c r="AE1769" s="111"/>
      <c r="AF1769" s="111"/>
    </row>
    <row r="1770">
      <c r="A1770" s="139"/>
      <c r="B1770" s="139"/>
      <c r="C1770" s="139"/>
      <c r="D1770" s="98"/>
      <c r="E1770" s="99"/>
      <c r="F1770" s="100"/>
      <c r="G1770" s="112"/>
      <c r="H1770" s="114"/>
      <c r="I1770" s="103"/>
      <c r="J1770" s="104"/>
      <c r="K1770" s="105"/>
      <c r="L1770" s="106"/>
      <c r="M1770" s="107"/>
      <c r="N1770" s="108"/>
      <c r="O1770" s="109"/>
      <c r="P1770" s="104"/>
      <c r="Q1770" s="111"/>
      <c r="R1770" s="111"/>
      <c r="S1770" s="111"/>
      <c r="T1770" s="111"/>
      <c r="U1770" s="111"/>
      <c r="V1770" s="111"/>
      <c r="W1770" s="111"/>
      <c r="X1770" s="111"/>
      <c r="Y1770" s="111"/>
      <c r="Z1770" s="111"/>
      <c r="AA1770" s="111"/>
      <c r="AB1770" s="111"/>
      <c r="AC1770" s="111"/>
      <c r="AD1770" s="111"/>
      <c r="AE1770" s="111"/>
      <c r="AF1770" s="111"/>
    </row>
    <row r="1771">
      <c r="A1771" s="139"/>
      <c r="B1771" s="139"/>
      <c r="C1771" s="139"/>
      <c r="D1771" s="98"/>
      <c r="E1771" s="99"/>
      <c r="F1771" s="100"/>
      <c r="G1771" s="112"/>
      <c r="H1771" s="114"/>
      <c r="I1771" s="103"/>
      <c r="J1771" s="104"/>
      <c r="K1771" s="105"/>
      <c r="L1771" s="106"/>
      <c r="M1771" s="107"/>
      <c r="N1771" s="108"/>
      <c r="O1771" s="109"/>
      <c r="P1771" s="104"/>
      <c r="Q1771" s="111"/>
      <c r="R1771" s="111"/>
      <c r="S1771" s="111"/>
      <c r="T1771" s="111"/>
      <c r="U1771" s="111"/>
      <c r="V1771" s="111"/>
      <c r="W1771" s="111"/>
      <c r="X1771" s="111"/>
      <c r="Y1771" s="111"/>
      <c r="Z1771" s="111"/>
      <c r="AA1771" s="111"/>
      <c r="AB1771" s="111"/>
      <c r="AC1771" s="111"/>
      <c r="AD1771" s="111"/>
      <c r="AE1771" s="111"/>
      <c r="AF1771" s="111"/>
    </row>
    <row r="1772">
      <c r="A1772" s="139"/>
      <c r="B1772" s="139"/>
      <c r="C1772" s="139"/>
      <c r="D1772" s="98"/>
      <c r="E1772" s="99"/>
      <c r="F1772" s="100"/>
      <c r="G1772" s="112"/>
      <c r="H1772" s="114"/>
      <c r="I1772" s="103"/>
      <c r="J1772" s="107"/>
      <c r="K1772" s="105"/>
      <c r="L1772" s="106"/>
      <c r="M1772" s="107"/>
      <c r="N1772" s="108"/>
      <c r="O1772" s="109"/>
      <c r="P1772" s="104"/>
      <c r="Q1772" s="111"/>
      <c r="R1772" s="111"/>
      <c r="S1772" s="111"/>
      <c r="T1772" s="111"/>
      <c r="U1772" s="111"/>
      <c r="V1772" s="111"/>
      <c r="W1772" s="111"/>
      <c r="X1772" s="111"/>
      <c r="Y1772" s="111"/>
      <c r="Z1772" s="111"/>
      <c r="AA1772" s="111"/>
      <c r="AB1772" s="111"/>
      <c r="AC1772" s="111"/>
      <c r="AD1772" s="111"/>
      <c r="AE1772" s="111"/>
      <c r="AF1772" s="111"/>
    </row>
    <row r="1773">
      <c r="A1773" s="139"/>
      <c r="B1773" s="139"/>
      <c r="C1773" s="139"/>
      <c r="D1773" s="98"/>
      <c r="E1773" s="99"/>
      <c r="F1773" s="100"/>
      <c r="G1773" s="112"/>
      <c r="H1773" s="114"/>
      <c r="I1773" s="103"/>
      <c r="J1773" s="104"/>
      <c r="K1773" s="105"/>
      <c r="M1773" s="104"/>
      <c r="N1773" s="108"/>
      <c r="O1773" s="109"/>
      <c r="P1773" s="104"/>
      <c r="Q1773" s="111"/>
      <c r="R1773" s="111"/>
      <c r="S1773" s="111"/>
      <c r="T1773" s="111"/>
      <c r="U1773" s="111"/>
      <c r="V1773" s="111"/>
      <c r="W1773" s="111"/>
      <c r="X1773" s="111"/>
      <c r="Y1773" s="111"/>
      <c r="Z1773" s="111"/>
      <c r="AA1773" s="111"/>
      <c r="AB1773" s="111"/>
      <c r="AC1773" s="111"/>
      <c r="AD1773" s="111"/>
      <c r="AE1773" s="111"/>
      <c r="AF1773" s="111"/>
    </row>
    <row r="1774">
      <c r="A1774" s="139"/>
      <c r="B1774" s="139"/>
      <c r="C1774" s="139"/>
      <c r="D1774" s="98"/>
      <c r="E1774" s="99"/>
      <c r="F1774" s="100"/>
      <c r="G1774" s="112"/>
      <c r="H1774" s="114"/>
      <c r="I1774" s="103"/>
      <c r="J1774" s="104"/>
      <c r="K1774" s="105"/>
      <c r="L1774" s="106"/>
      <c r="M1774" s="104"/>
      <c r="N1774" s="108"/>
      <c r="O1774" s="109"/>
      <c r="P1774" s="104"/>
      <c r="Q1774" s="111"/>
      <c r="R1774" s="111"/>
      <c r="S1774" s="111"/>
      <c r="T1774" s="111"/>
      <c r="U1774" s="111"/>
      <c r="V1774" s="111"/>
      <c r="W1774" s="111"/>
      <c r="X1774" s="111"/>
      <c r="Y1774" s="111"/>
      <c r="Z1774" s="111"/>
      <c r="AA1774" s="111"/>
      <c r="AB1774" s="111"/>
      <c r="AC1774" s="111"/>
      <c r="AD1774" s="111"/>
      <c r="AE1774" s="111"/>
      <c r="AF1774" s="111"/>
    </row>
    <row r="1775">
      <c r="A1775" s="139"/>
      <c r="B1775" s="139"/>
      <c r="C1775" s="139"/>
      <c r="D1775" s="98"/>
      <c r="E1775" s="99"/>
      <c r="F1775" s="100"/>
      <c r="G1775" s="112"/>
      <c r="H1775" s="114"/>
      <c r="I1775" s="103"/>
      <c r="J1775" s="107"/>
      <c r="K1775" s="105"/>
      <c r="L1775" s="155"/>
      <c r="M1775" s="107"/>
      <c r="N1775" s="108"/>
      <c r="O1775" s="109"/>
      <c r="P1775" s="104"/>
      <c r="Q1775" s="111"/>
      <c r="R1775" s="111"/>
      <c r="S1775" s="111"/>
      <c r="T1775" s="111"/>
      <c r="U1775" s="111"/>
      <c r="V1775" s="111"/>
      <c r="W1775" s="111"/>
      <c r="X1775" s="111"/>
      <c r="Y1775" s="111"/>
      <c r="Z1775" s="111"/>
      <c r="AA1775" s="111"/>
      <c r="AB1775" s="111"/>
      <c r="AC1775" s="111"/>
      <c r="AD1775" s="111"/>
      <c r="AE1775" s="111"/>
      <c r="AF1775" s="111"/>
    </row>
    <row r="1776">
      <c r="A1776" s="139"/>
      <c r="B1776" s="139"/>
      <c r="C1776" s="139"/>
      <c r="D1776" s="98"/>
      <c r="E1776" s="99"/>
      <c r="F1776" s="100"/>
      <c r="G1776" s="112"/>
      <c r="H1776" s="114"/>
      <c r="I1776" s="103"/>
      <c r="J1776" s="104"/>
      <c r="K1776" s="105"/>
      <c r="L1776" s="106"/>
      <c r="M1776" s="107"/>
      <c r="N1776" s="108"/>
      <c r="O1776" s="109"/>
      <c r="P1776" s="104"/>
      <c r="Q1776" s="111"/>
      <c r="R1776" s="111"/>
      <c r="S1776" s="111"/>
      <c r="T1776" s="111"/>
      <c r="U1776" s="111"/>
      <c r="V1776" s="111"/>
      <c r="W1776" s="111"/>
      <c r="X1776" s="111"/>
      <c r="Y1776" s="111"/>
      <c r="Z1776" s="111"/>
      <c r="AA1776" s="111"/>
      <c r="AB1776" s="111"/>
      <c r="AC1776" s="111"/>
      <c r="AD1776" s="111"/>
      <c r="AE1776" s="111"/>
      <c r="AF1776" s="111"/>
    </row>
    <row r="1777">
      <c r="A1777" s="139"/>
      <c r="B1777" s="139"/>
      <c r="C1777" s="139"/>
      <c r="D1777" s="98"/>
      <c r="E1777" s="99"/>
      <c r="F1777" s="100"/>
      <c r="G1777" s="112"/>
      <c r="H1777" s="114"/>
      <c r="I1777" s="103"/>
      <c r="J1777" s="104"/>
      <c r="K1777" s="105"/>
      <c r="L1777" s="106"/>
      <c r="M1777" s="107"/>
      <c r="N1777" s="108"/>
      <c r="O1777" s="109"/>
      <c r="P1777" s="104"/>
      <c r="Q1777" s="111"/>
      <c r="R1777" s="111"/>
      <c r="S1777" s="111"/>
      <c r="T1777" s="111"/>
      <c r="U1777" s="111"/>
      <c r="V1777" s="111"/>
      <c r="W1777" s="111"/>
      <c r="X1777" s="111"/>
      <c r="Y1777" s="111"/>
      <c r="Z1777" s="111"/>
      <c r="AA1777" s="111"/>
      <c r="AB1777" s="111"/>
      <c r="AC1777" s="111"/>
      <c r="AD1777" s="111"/>
      <c r="AE1777" s="111"/>
      <c r="AF1777" s="111"/>
    </row>
    <row r="1778">
      <c r="A1778" s="139"/>
      <c r="B1778" s="139"/>
      <c r="C1778" s="139"/>
      <c r="D1778" s="98"/>
      <c r="E1778" s="99"/>
      <c r="F1778" s="100"/>
      <c r="G1778" s="112"/>
      <c r="H1778" s="114"/>
      <c r="I1778" s="103"/>
      <c r="J1778" s="104"/>
      <c r="K1778" s="105"/>
      <c r="L1778" s="106"/>
      <c r="M1778" s="107"/>
      <c r="N1778" s="108"/>
      <c r="O1778" s="109"/>
      <c r="P1778" s="104"/>
      <c r="Q1778" s="111"/>
      <c r="R1778" s="111"/>
      <c r="S1778" s="111"/>
      <c r="T1778" s="111"/>
      <c r="U1778" s="111"/>
      <c r="V1778" s="111"/>
      <c r="W1778" s="111"/>
      <c r="X1778" s="111"/>
      <c r="Y1778" s="111"/>
      <c r="Z1778" s="111"/>
      <c r="AA1778" s="111"/>
      <c r="AB1778" s="111"/>
      <c r="AC1778" s="111"/>
      <c r="AD1778" s="111"/>
      <c r="AE1778" s="111"/>
      <c r="AF1778" s="111"/>
    </row>
    <row r="1779">
      <c r="A1779" s="139"/>
      <c r="B1779" s="139"/>
      <c r="C1779" s="139"/>
      <c r="D1779" s="98"/>
      <c r="E1779" s="99"/>
      <c r="F1779" s="100"/>
      <c r="G1779" s="112"/>
      <c r="H1779" s="114"/>
      <c r="I1779" s="103"/>
      <c r="J1779" s="104"/>
      <c r="K1779" s="105"/>
      <c r="L1779" s="106"/>
      <c r="M1779" s="107"/>
      <c r="N1779" s="108"/>
      <c r="O1779" s="109"/>
      <c r="P1779" s="104"/>
      <c r="Q1779" s="111"/>
      <c r="R1779" s="111"/>
      <c r="S1779" s="111"/>
      <c r="T1779" s="111"/>
      <c r="U1779" s="111"/>
      <c r="V1779" s="111"/>
      <c r="W1779" s="111"/>
      <c r="X1779" s="111"/>
      <c r="Y1779" s="111"/>
      <c r="Z1779" s="111"/>
      <c r="AA1779" s="111"/>
      <c r="AB1779" s="111"/>
      <c r="AC1779" s="111"/>
      <c r="AD1779" s="111"/>
      <c r="AE1779" s="111"/>
      <c r="AF1779" s="111"/>
    </row>
    <row r="1780">
      <c r="A1780" s="139"/>
      <c r="B1780" s="139"/>
      <c r="C1780" s="139"/>
      <c r="D1780" s="98"/>
      <c r="E1780" s="99"/>
      <c r="F1780" s="100"/>
      <c r="G1780" s="112"/>
      <c r="H1780" s="114"/>
      <c r="I1780" s="103"/>
      <c r="J1780" s="104"/>
      <c r="K1780" s="105"/>
      <c r="L1780" s="106"/>
      <c r="M1780" s="107"/>
      <c r="N1780" s="108"/>
      <c r="O1780" s="109"/>
      <c r="P1780" s="104"/>
      <c r="Q1780" s="111"/>
      <c r="R1780" s="111"/>
      <c r="S1780" s="111"/>
      <c r="T1780" s="111"/>
      <c r="U1780" s="111"/>
      <c r="V1780" s="111"/>
      <c r="W1780" s="111"/>
      <c r="X1780" s="111"/>
      <c r="Y1780" s="111"/>
      <c r="Z1780" s="111"/>
      <c r="AA1780" s="111"/>
      <c r="AB1780" s="111"/>
      <c r="AC1780" s="111"/>
      <c r="AD1780" s="111"/>
      <c r="AE1780" s="111"/>
      <c r="AF1780" s="111"/>
    </row>
    <row r="1781">
      <c r="A1781" s="139"/>
      <c r="B1781" s="139"/>
      <c r="C1781" s="139"/>
      <c r="D1781" s="98"/>
      <c r="E1781" s="99"/>
      <c r="F1781" s="100"/>
      <c r="G1781" s="112"/>
      <c r="H1781" s="114"/>
      <c r="I1781" s="103"/>
      <c r="J1781" s="104"/>
      <c r="K1781" s="105"/>
      <c r="L1781" s="106"/>
      <c r="M1781" s="107"/>
      <c r="N1781" s="108"/>
      <c r="O1781" s="109"/>
      <c r="P1781" s="104"/>
      <c r="Q1781" s="111"/>
      <c r="R1781" s="111"/>
      <c r="S1781" s="111"/>
      <c r="T1781" s="111"/>
      <c r="U1781" s="111"/>
      <c r="V1781" s="111"/>
      <c r="W1781" s="111"/>
      <c r="X1781" s="111"/>
      <c r="Y1781" s="111"/>
      <c r="Z1781" s="111"/>
      <c r="AA1781" s="111"/>
      <c r="AB1781" s="111"/>
      <c r="AC1781" s="111"/>
      <c r="AD1781" s="111"/>
      <c r="AE1781" s="111"/>
      <c r="AF1781" s="111"/>
    </row>
    <row r="1782">
      <c r="A1782" s="139"/>
      <c r="B1782" s="139"/>
      <c r="C1782" s="139"/>
      <c r="D1782" s="98"/>
      <c r="E1782" s="99"/>
      <c r="F1782" s="100"/>
      <c r="G1782" s="112"/>
      <c r="H1782" s="114"/>
      <c r="I1782" s="103"/>
      <c r="J1782" s="104"/>
      <c r="K1782" s="105"/>
      <c r="L1782" s="106"/>
      <c r="M1782" s="107"/>
      <c r="N1782" s="108"/>
      <c r="O1782" s="109"/>
      <c r="P1782" s="104"/>
      <c r="Q1782" s="111"/>
      <c r="R1782" s="111"/>
      <c r="S1782" s="111"/>
      <c r="T1782" s="111"/>
      <c r="U1782" s="111"/>
      <c r="V1782" s="111"/>
      <c r="W1782" s="111"/>
      <c r="X1782" s="111"/>
      <c r="Y1782" s="111"/>
      <c r="Z1782" s="111"/>
      <c r="AA1782" s="111"/>
      <c r="AB1782" s="111"/>
      <c r="AC1782" s="111"/>
      <c r="AD1782" s="111"/>
      <c r="AE1782" s="111"/>
      <c r="AF1782" s="111"/>
    </row>
    <row r="1783">
      <c r="A1783" s="139"/>
      <c r="B1783" s="139"/>
      <c r="C1783" s="139"/>
      <c r="D1783" s="98"/>
      <c r="E1783" s="99"/>
      <c r="F1783" s="100"/>
      <c r="G1783" s="112"/>
      <c r="H1783" s="114"/>
      <c r="I1783" s="103"/>
      <c r="J1783" s="104"/>
      <c r="K1783" s="105"/>
      <c r="L1783" s="106"/>
      <c r="M1783" s="107"/>
      <c r="N1783" s="108"/>
      <c r="O1783" s="109"/>
      <c r="P1783" s="104"/>
      <c r="Q1783" s="111"/>
      <c r="R1783" s="111"/>
      <c r="S1783" s="111"/>
      <c r="T1783" s="111"/>
      <c r="U1783" s="111"/>
      <c r="V1783" s="111"/>
      <c r="W1783" s="111"/>
      <c r="X1783" s="111"/>
      <c r="Y1783" s="111"/>
      <c r="Z1783" s="111"/>
      <c r="AA1783" s="111"/>
      <c r="AB1783" s="111"/>
      <c r="AC1783" s="111"/>
      <c r="AD1783" s="111"/>
      <c r="AE1783" s="111"/>
      <c r="AF1783" s="111"/>
    </row>
    <row r="1784">
      <c r="A1784" s="139"/>
      <c r="B1784" s="139"/>
      <c r="C1784" s="139"/>
      <c r="D1784" s="98"/>
      <c r="E1784" s="99"/>
      <c r="F1784" s="100"/>
      <c r="G1784" s="112"/>
      <c r="H1784" s="114"/>
      <c r="I1784" s="103"/>
      <c r="J1784" s="107"/>
      <c r="K1784" s="105"/>
      <c r="L1784" s="106"/>
      <c r="M1784" s="107"/>
      <c r="N1784" s="108"/>
      <c r="O1784" s="109"/>
      <c r="P1784" s="104"/>
      <c r="Q1784" s="111"/>
      <c r="R1784" s="111"/>
      <c r="S1784" s="111"/>
      <c r="T1784" s="111"/>
      <c r="U1784" s="111"/>
      <c r="V1784" s="111"/>
      <c r="W1784" s="111"/>
      <c r="X1784" s="111"/>
      <c r="Y1784" s="111"/>
      <c r="Z1784" s="111"/>
      <c r="AA1784" s="111"/>
      <c r="AB1784" s="111"/>
      <c r="AC1784" s="111"/>
      <c r="AD1784" s="111"/>
      <c r="AE1784" s="111"/>
      <c r="AF1784" s="111"/>
    </row>
    <row r="1785">
      <c r="A1785" s="139"/>
      <c r="B1785" s="139"/>
      <c r="C1785" s="139"/>
      <c r="D1785" s="98"/>
      <c r="E1785" s="99"/>
      <c r="F1785" s="100"/>
      <c r="G1785" s="112"/>
      <c r="H1785" s="114"/>
      <c r="I1785" s="103"/>
      <c r="J1785" s="107"/>
      <c r="K1785" s="107"/>
      <c r="L1785" s="106"/>
      <c r="M1785" s="107"/>
      <c r="N1785" s="108"/>
      <c r="O1785" s="109"/>
      <c r="P1785" s="104"/>
      <c r="Q1785" s="111"/>
      <c r="R1785" s="111"/>
      <c r="S1785" s="111"/>
      <c r="T1785" s="111"/>
      <c r="U1785" s="111"/>
      <c r="V1785" s="111"/>
      <c r="W1785" s="111"/>
      <c r="X1785" s="111"/>
      <c r="Y1785" s="111"/>
      <c r="Z1785" s="111"/>
      <c r="AA1785" s="111"/>
      <c r="AB1785" s="111"/>
      <c r="AC1785" s="111"/>
      <c r="AD1785" s="111"/>
      <c r="AE1785" s="111"/>
      <c r="AF1785" s="111"/>
    </row>
    <row r="1786">
      <c r="A1786" s="139"/>
      <c r="B1786" s="139"/>
      <c r="C1786" s="139"/>
      <c r="D1786" s="98"/>
      <c r="E1786" s="99"/>
      <c r="F1786" s="100"/>
      <c r="G1786" s="112"/>
      <c r="H1786" s="114"/>
      <c r="I1786" s="103"/>
      <c r="J1786" s="107"/>
      <c r="K1786" s="105"/>
      <c r="L1786" s="106"/>
      <c r="M1786" s="107"/>
      <c r="N1786" s="108"/>
      <c r="O1786" s="109"/>
      <c r="P1786" s="104"/>
      <c r="Q1786" s="111"/>
      <c r="R1786" s="111"/>
      <c r="S1786" s="111"/>
      <c r="T1786" s="111"/>
      <c r="U1786" s="111"/>
      <c r="V1786" s="111"/>
      <c r="W1786" s="111"/>
      <c r="X1786" s="111"/>
      <c r="Y1786" s="111"/>
      <c r="Z1786" s="111"/>
      <c r="AA1786" s="111"/>
      <c r="AB1786" s="111"/>
      <c r="AC1786" s="111"/>
      <c r="AD1786" s="111"/>
      <c r="AE1786" s="111"/>
      <c r="AF1786" s="111"/>
    </row>
    <row r="1787">
      <c r="A1787" s="139"/>
      <c r="B1787" s="139"/>
      <c r="C1787" s="139"/>
      <c r="D1787" s="98"/>
      <c r="E1787" s="99"/>
      <c r="F1787" s="100"/>
      <c r="G1787" s="112"/>
      <c r="H1787" s="114"/>
      <c r="I1787" s="103"/>
      <c r="J1787" s="104"/>
      <c r="K1787" s="105"/>
      <c r="L1787" s="106"/>
      <c r="M1787" s="107"/>
      <c r="N1787" s="108"/>
      <c r="O1787" s="109"/>
      <c r="P1787" s="104"/>
      <c r="Q1787" s="111"/>
      <c r="R1787" s="111"/>
      <c r="S1787" s="111"/>
      <c r="T1787" s="111"/>
      <c r="U1787" s="111"/>
      <c r="V1787" s="111"/>
      <c r="W1787" s="111"/>
      <c r="X1787" s="111"/>
      <c r="Y1787" s="111"/>
      <c r="Z1787" s="111"/>
      <c r="AA1787" s="111"/>
      <c r="AB1787" s="111"/>
      <c r="AC1787" s="111"/>
      <c r="AD1787" s="111"/>
      <c r="AE1787" s="111"/>
      <c r="AF1787" s="111"/>
    </row>
    <row r="1788">
      <c r="A1788" s="139"/>
      <c r="B1788" s="139"/>
      <c r="C1788" s="139"/>
      <c r="D1788" s="98"/>
      <c r="E1788" s="99"/>
      <c r="F1788" s="100"/>
      <c r="G1788" s="112"/>
      <c r="H1788" s="114"/>
      <c r="I1788" s="103"/>
      <c r="J1788" s="104"/>
      <c r="K1788" s="105"/>
      <c r="L1788" s="106"/>
      <c r="M1788" s="107"/>
      <c r="N1788" s="156"/>
      <c r="O1788" s="109"/>
      <c r="P1788" s="104"/>
      <c r="Q1788" s="111"/>
      <c r="R1788" s="111"/>
      <c r="S1788" s="111"/>
      <c r="T1788" s="111"/>
      <c r="U1788" s="111"/>
      <c r="V1788" s="111"/>
      <c r="W1788" s="111"/>
      <c r="X1788" s="111"/>
      <c r="Y1788" s="111"/>
      <c r="Z1788" s="111"/>
      <c r="AA1788" s="111"/>
      <c r="AB1788" s="111"/>
      <c r="AC1788" s="111"/>
      <c r="AD1788" s="111"/>
      <c r="AE1788" s="111"/>
      <c r="AF1788" s="111"/>
    </row>
    <row r="1789">
      <c r="A1789" s="139"/>
      <c r="B1789" s="139"/>
      <c r="C1789" s="139"/>
      <c r="D1789" s="98"/>
      <c r="E1789" s="99"/>
      <c r="F1789" s="100"/>
      <c r="G1789" s="112"/>
      <c r="H1789" s="114"/>
      <c r="I1789" s="103"/>
      <c r="J1789" s="104"/>
      <c r="K1789" s="105"/>
      <c r="L1789" s="106"/>
      <c r="M1789" s="107"/>
      <c r="N1789" s="108"/>
      <c r="O1789" s="109"/>
      <c r="P1789" s="104"/>
      <c r="Q1789" s="111"/>
      <c r="R1789" s="111"/>
      <c r="S1789" s="111"/>
      <c r="T1789" s="111"/>
      <c r="U1789" s="111"/>
      <c r="V1789" s="111"/>
      <c r="W1789" s="111"/>
      <c r="X1789" s="111"/>
      <c r="Y1789" s="111"/>
      <c r="Z1789" s="111"/>
      <c r="AA1789" s="111"/>
      <c r="AB1789" s="111"/>
      <c r="AC1789" s="111"/>
      <c r="AD1789" s="111"/>
      <c r="AE1789" s="111"/>
      <c r="AF1789" s="111"/>
    </row>
    <row r="1790">
      <c r="A1790" s="139"/>
      <c r="B1790" s="139"/>
      <c r="C1790" s="139"/>
      <c r="D1790" s="98"/>
      <c r="E1790" s="99"/>
      <c r="F1790" s="100"/>
      <c r="G1790" s="112"/>
      <c r="H1790" s="114"/>
      <c r="I1790" s="103"/>
      <c r="J1790" s="104"/>
      <c r="K1790" s="105"/>
      <c r="L1790" s="106"/>
      <c r="M1790" s="107"/>
      <c r="N1790" s="108"/>
      <c r="O1790" s="109"/>
      <c r="P1790" s="104"/>
      <c r="Q1790" s="111"/>
      <c r="R1790" s="111"/>
      <c r="S1790" s="111"/>
      <c r="T1790" s="111"/>
      <c r="U1790" s="111"/>
      <c r="V1790" s="111"/>
      <c r="W1790" s="111"/>
      <c r="X1790" s="111"/>
      <c r="Y1790" s="111"/>
      <c r="Z1790" s="111"/>
      <c r="AA1790" s="111"/>
      <c r="AB1790" s="111"/>
      <c r="AC1790" s="111"/>
      <c r="AD1790" s="111"/>
      <c r="AE1790" s="111"/>
      <c r="AF1790" s="111"/>
    </row>
    <row r="1791">
      <c r="A1791" s="139"/>
      <c r="B1791" s="139"/>
      <c r="C1791" s="139"/>
      <c r="D1791" s="98"/>
      <c r="E1791" s="99"/>
      <c r="F1791" s="100"/>
      <c r="G1791" s="112"/>
      <c r="H1791" s="114"/>
      <c r="I1791" s="103"/>
      <c r="J1791" s="104"/>
      <c r="K1791" s="105"/>
      <c r="L1791" s="106"/>
      <c r="M1791" s="107"/>
      <c r="N1791" s="108"/>
      <c r="O1791" s="109"/>
      <c r="P1791" s="104"/>
      <c r="Q1791" s="111"/>
      <c r="R1791" s="111"/>
      <c r="S1791" s="111"/>
      <c r="T1791" s="111"/>
      <c r="U1791" s="111"/>
      <c r="V1791" s="111"/>
      <c r="W1791" s="111"/>
      <c r="X1791" s="111"/>
      <c r="Y1791" s="111"/>
      <c r="Z1791" s="111"/>
      <c r="AA1791" s="111"/>
      <c r="AB1791" s="111"/>
      <c r="AC1791" s="111"/>
      <c r="AD1791" s="111"/>
      <c r="AE1791" s="111"/>
      <c r="AF1791" s="111"/>
    </row>
    <row r="1792">
      <c r="A1792" s="139"/>
      <c r="B1792" s="139"/>
      <c r="C1792" s="139"/>
      <c r="D1792" s="98"/>
      <c r="E1792" s="99"/>
      <c r="F1792" s="100"/>
      <c r="G1792" s="112"/>
      <c r="H1792" s="114"/>
      <c r="I1792" s="103"/>
      <c r="J1792" s="104"/>
      <c r="K1792" s="105"/>
      <c r="L1792" s="106"/>
      <c r="M1792" s="107"/>
      <c r="N1792" s="108"/>
      <c r="O1792" s="109"/>
      <c r="P1792" s="104"/>
      <c r="Q1792" s="111"/>
      <c r="R1792" s="111"/>
      <c r="S1792" s="111"/>
      <c r="T1792" s="111"/>
      <c r="U1792" s="111"/>
      <c r="V1792" s="111"/>
      <c r="W1792" s="111"/>
      <c r="X1792" s="111"/>
      <c r="Y1792" s="111"/>
      <c r="Z1792" s="111"/>
      <c r="AA1792" s="111"/>
      <c r="AB1792" s="111"/>
      <c r="AC1792" s="111"/>
      <c r="AD1792" s="111"/>
      <c r="AE1792" s="111"/>
      <c r="AF1792" s="111"/>
    </row>
    <row r="1793">
      <c r="A1793" s="139"/>
      <c r="B1793" s="139"/>
      <c r="C1793" s="139"/>
      <c r="D1793" s="98"/>
      <c r="E1793" s="99"/>
      <c r="F1793" s="100"/>
      <c r="G1793" s="112"/>
      <c r="H1793" s="114"/>
      <c r="I1793" s="103"/>
      <c r="J1793" s="104"/>
      <c r="K1793" s="105"/>
      <c r="L1793" s="106"/>
      <c r="M1793" s="107"/>
      <c r="N1793" s="108"/>
      <c r="O1793" s="109"/>
      <c r="P1793" s="104"/>
      <c r="Q1793" s="111"/>
      <c r="R1793" s="111"/>
      <c r="S1793" s="111"/>
      <c r="T1793" s="111"/>
      <c r="U1793" s="111"/>
      <c r="V1793" s="111"/>
      <c r="W1793" s="111"/>
      <c r="X1793" s="111"/>
      <c r="Y1793" s="111"/>
      <c r="Z1793" s="111"/>
      <c r="AA1793" s="111"/>
      <c r="AB1793" s="111"/>
      <c r="AC1793" s="111"/>
      <c r="AD1793" s="111"/>
      <c r="AE1793" s="111"/>
      <c r="AF1793" s="111"/>
    </row>
    <row r="1794">
      <c r="A1794" s="139"/>
      <c r="B1794" s="139"/>
      <c r="C1794" s="139"/>
      <c r="D1794" s="98"/>
      <c r="E1794" s="99"/>
      <c r="F1794" s="100"/>
      <c r="G1794" s="112"/>
      <c r="H1794" s="114"/>
      <c r="I1794" s="103"/>
      <c r="J1794" s="104"/>
      <c r="K1794" s="105"/>
      <c r="L1794" s="106"/>
      <c r="M1794" s="107"/>
      <c r="N1794" s="108"/>
      <c r="O1794" s="109"/>
      <c r="P1794" s="104"/>
      <c r="Q1794" s="111"/>
      <c r="R1794" s="111"/>
      <c r="S1794" s="111"/>
      <c r="T1794" s="111"/>
      <c r="U1794" s="111"/>
      <c r="V1794" s="111"/>
      <c r="W1794" s="111"/>
      <c r="X1794" s="111"/>
      <c r="Y1794" s="111"/>
      <c r="Z1794" s="111"/>
      <c r="AA1794" s="111"/>
      <c r="AB1794" s="111"/>
      <c r="AC1794" s="111"/>
      <c r="AD1794" s="111"/>
      <c r="AE1794" s="111"/>
      <c r="AF1794" s="111"/>
    </row>
    <row r="1795">
      <c r="A1795" s="139"/>
      <c r="B1795" s="139"/>
      <c r="C1795" s="139"/>
      <c r="D1795" s="98"/>
      <c r="E1795" s="99"/>
      <c r="F1795" s="100"/>
      <c r="G1795" s="112"/>
      <c r="H1795" s="114"/>
      <c r="I1795" s="103"/>
      <c r="J1795" s="104"/>
      <c r="K1795" s="105"/>
      <c r="L1795" s="106"/>
      <c r="M1795" s="107"/>
      <c r="N1795" s="108"/>
      <c r="O1795" s="109"/>
      <c r="P1795" s="104"/>
      <c r="Q1795" s="111"/>
      <c r="R1795" s="111"/>
      <c r="S1795" s="111"/>
      <c r="T1795" s="111"/>
      <c r="U1795" s="111"/>
      <c r="V1795" s="111"/>
      <c r="W1795" s="111"/>
      <c r="X1795" s="111"/>
      <c r="Y1795" s="111"/>
      <c r="Z1795" s="111"/>
      <c r="AA1795" s="111"/>
      <c r="AB1795" s="111"/>
      <c r="AC1795" s="111"/>
      <c r="AD1795" s="111"/>
      <c r="AE1795" s="111"/>
      <c r="AF1795" s="111"/>
    </row>
    <row r="1796">
      <c r="A1796" s="139"/>
      <c r="B1796" s="139"/>
      <c r="C1796" s="139"/>
      <c r="D1796" s="98"/>
      <c r="E1796" s="99"/>
      <c r="F1796" s="100"/>
      <c r="G1796" s="112"/>
      <c r="H1796" s="114"/>
      <c r="I1796" s="103"/>
      <c r="J1796" s="104"/>
      <c r="K1796" s="105"/>
      <c r="L1796" s="106"/>
      <c r="M1796" s="107"/>
      <c r="N1796" s="108"/>
      <c r="O1796" s="109"/>
      <c r="P1796" s="104"/>
      <c r="Q1796" s="111"/>
      <c r="R1796" s="111"/>
      <c r="S1796" s="111"/>
      <c r="T1796" s="111"/>
      <c r="U1796" s="111"/>
      <c r="V1796" s="111"/>
      <c r="W1796" s="111"/>
      <c r="X1796" s="111"/>
      <c r="Y1796" s="111"/>
      <c r="Z1796" s="111"/>
      <c r="AA1796" s="111"/>
      <c r="AB1796" s="111"/>
      <c r="AC1796" s="111"/>
      <c r="AD1796" s="111"/>
      <c r="AE1796" s="111"/>
      <c r="AF1796" s="111"/>
    </row>
    <row r="1797">
      <c r="A1797" s="139"/>
      <c r="B1797" s="139"/>
      <c r="C1797" s="139"/>
      <c r="D1797" s="98"/>
      <c r="E1797" s="99"/>
      <c r="F1797" s="100"/>
      <c r="G1797" s="112"/>
      <c r="H1797" s="114"/>
      <c r="I1797" s="103"/>
      <c r="J1797" s="104"/>
      <c r="K1797" s="105"/>
      <c r="L1797" s="106"/>
      <c r="M1797" s="107"/>
      <c r="N1797" s="108"/>
      <c r="O1797" s="109"/>
      <c r="P1797" s="104"/>
      <c r="Q1797" s="111"/>
      <c r="R1797" s="111"/>
      <c r="S1797" s="111"/>
      <c r="T1797" s="111"/>
      <c r="U1797" s="111"/>
      <c r="V1797" s="111"/>
      <c r="W1797" s="111"/>
      <c r="X1797" s="111"/>
      <c r="Y1797" s="111"/>
      <c r="Z1797" s="111"/>
      <c r="AA1797" s="111"/>
      <c r="AB1797" s="111"/>
      <c r="AC1797" s="111"/>
      <c r="AD1797" s="111"/>
      <c r="AE1797" s="111"/>
      <c r="AF1797" s="111"/>
    </row>
    <row r="1798">
      <c r="A1798" s="139"/>
      <c r="B1798" s="139"/>
      <c r="C1798" s="139"/>
      <c r="D1798" s="98"/>
      <c r="E1798" s="99"/>
      <c r="F1798" s="100"/>
      <c r="G1798" s="112"/>
      <c r="H1798" s="114"/>
      <c r="I1798" s="103"/>
      <c r="J1798" s="104"/>
      <c r="K1798" s="105"/>
      <c r="L1798" s="106"/>
      <c r="M1798" s="107"/>
      <c r="N1798" s="108"/>
      <c r="O1798" s="109"/>
      <c r="P1798" s="104"/>
      <c r="Q1798" s="111"/>
      <c r="R1798" s="111"/>
      <c r="S1798" s="111"/>
      <c r="T1798" s="111"/>
      <c r="U1798" s="111"/>
      <c r="V1798" s="111"/>
      <c r="W1798" s="111"/>
      <c r="X1798" s="111"/>
      <c r="Y1798" s="111"/>
      <c r="Z1798" s="111"/>
      <c r="AA1798" s="111"/>
      <c r="AB1798" s="111"/>
      <c r="AC1798" s="111"/>
      <c r="AD1798" s="111"/>
      <c r="AE1798" s="111"/>
      <c r="AF1798" s="111"/>
    </row>
    <row r="1799">
      <c r="A1799" s="139"/>
      <c r="B1799" s="139"/>
      <c r="C1799" s="139"/>
      <c r="D1799" s="98"/>
      <c r="E1799" s="99"/>
      <c r="F1799" s="100"/>
      <c r="G1799" s="112"/>
      <c r="H1799" s="114"/>
      <c r="I1799" s="103"/>
      <c r="J1799" s="104"/>
      <c r="K1799" s="105"/>
      <c r="L1799" s="106"/>
      <c r="M1799" s="107"/>
      <c r="N1799" s="108"/>
      <c r="O1799" s="109"/>
      <c r="P1799" s="104"/>
      <c r="Q1799" s="111"/>
      <c r="R1799" s="111"/>
      <c r="S1799" s="111"/>
      <c r="T1799" s="111"/>
      <c r="U1799" s="111"/>
      <c r="V1799" s="111"/>
      <c r="W1799" s="111"/>
      <c r="X1799" s="111"/>
      <c r="Y1799" s="111"/>
      <c r="Z1799" s="111"/>
      <c r="AA1799" s="111"/>
      <c r="AB1799" s="111"/>
      <c r="AC1799" s="111"/>
      <c r="AD1799" s="111"/>
      <c r="AE1799" s="111"/>
      <c r="AF1799" s="111"/>
    </row>
    <row r="1800">
      <c r="A1800" s="139"/>
      <c r="B1800" s="139"/>
      <c r="C1800" s="139"/>
      <c r="D1800" s="98"/>
      <c r="E1800" s="99"/>
      <c r="F1800" s="100"/>
      <c r="G1800" s="112"/>
      <c r="H1800" s="114"/>
      <c r="I1800" s="103"/>
      <c r="J1800" s="104"/>
      <c r="K1800" s="105"/>
      <c r="L1800" s="106"/>
      <c r="M1800" s="107"/>
      <c r="N1800" s="108"/>
      <c r="O1800" s="109"/>
      <c r="P1800" s="104"/>
      <c r="Q1800" s="111"/>
      <c r="R1800" s="111"/>
      <c r="S1800" s="111"/>
      <c r="T1800" s="111"/>
      <c r="U1800" s="111"/>
      <c r="V1800" s="111"/>
      <c r="W1800" s="111"/>
      <c r="X1800" s="111"/>
      <c r="Y1800" s="111"/>
      <c r="Z1800" s="111"/>
      <c r="AA1800" s="111"/>
      <c r="AB1800" s="111"/>
      <c r="AC1800" s="111"/>
      <c r="AD1800" s="111"/>
      <c r="AE1800" s="111"/>
      <c r="AF1800" s="111"/>
    </row>
    <row r="1801">
      <c r="A1801" s="139"/>
      <c r="B1801" s="139"/>
      <c r="C1801" s="139"/>
      <c r="D1801" s="98"/>
      <c r="E1801" s="99"/>
      <c r="F1801" s="100"/>
      <c r="G1801" s="112"/>
      <c r="H1801" s="114"/>
      <c r="I1801" s="103"/>
      <c r="J1801" s="104"/>
      <c r="K1801" s="105"/>
      <c r="L1801" s="106"/>
      <c r="M1801" s="107"/>
      <c r="N1801" s="108"/>
      <c r="O1801" s="109"/>
      <c r="P1801" s="104"/>
      <c r="Q1801" s="111"/>
      <c r="R1801" s="111"/>
      <c r="S1801" s="111"/>
      <c r="T1801" s="111"/>
      <c r="U1801" s="111"/>
      <c r="V1801" s="111"/>
      <c r="W1801" s="111"/>
      <c r="X1801" s="111"/>
      <c r="Y1801" s="111"/>
      <c r="Z1801" s="111"/>
      <c r="AA1801" s="111"/>
      <c r="AB1801" s="111"/>
      <c r="AC1801" s="111"/>
      <c r="AD1801" s="111"/>
      <c r="AE1801" s="111"/>
      <c r="AF1801" s="111"/>
    </row>
    <row r="1802">
      <c r="A1802" s="139"/>
      <c r="B1802" s="139"/>
      <c r="C1802" s="139"/>
      <c r="D1802" s="98"/>
      <c r="E1802" s="99"/>
      <c r="F1802" s="100"/>
      <c r="G1802" s="112"/>
      <c r="H1802" s="114"/>
      <c r="I1802" s="103"/>
      <c r="J1802" s="104"/>
      <c r="K1802" s="105"/>
      <c r="L1802" s="106"/>
      <c r="M1802" s="107"/>
      <c r="N1802" s="108"/>
      <c r="O1802" s="109"/>
      <c r="P1802" s="104"/>
      <c r="Q1802" s="111"/>
      <c r="R1802" s="111"/>
      <c r="S1802" s="111"/>
      <c r="T1802" s="111"/>
      <c r="U1802" s="111"/>
      <c r="V1802" s="111"/>
      <c r="W1802" s="111"/>
      <c r="X1802" s="111"/>
      <c r="Y1802" s="111"/>
      <c r="Z1802" s="111"/>
      <c r="AA1802" s="111"/>
      <c r="AB1802" s="111"/>
      <c r="AC1802" s="111"/>
      <c r="AD1802" s="111"/>
      <c r="AE1802" s="111"/>
      <c r="AF1802" s="111"/>
    </row>
    <row r="1803">
      <c r="A1803" s="139"/>
      <c r="B1803" s="139"/>
      <c r="C1803" s="139"/>
      <c r="D1803" s="98"/>
      <c r="E1803" s="99"/>
      <c r="F1803" s="100"/>
      <c r="G1803" s="112"/>
      <c r="H1803" s="114"/>
      <c r="I1803" s="103"/>
      <c r="J1803" s="107"/>
      <c r="K1803" s="105"/>
      <c r="L1803" s="106"/>
      <c r="M1803" s="107"/>
      <c r="N1803" s="108"/>
      <c r="O1803" s="109"/>
      <c r="P1803" s="104"/>
      <c r="Q1803" s="111"/>
      <c r="R1803" s="111"/>
      <c r="S1803" s="111"/>
      <c r="T1803" s="111"/>
      <c r="U1803" s="111"/>
      <c r="V1803" s="111"/>
      <c r="W1803" s="111"/>
      <c r="X1803" s="111"/>
      <c r="Y1803" s="111"/>
      <c r="Z1803" s="111"/>
      <c r="AA1803" s="111"/>
      <c r="AB1803" s="111"/>
      <c r="AC1803" s="111"/>
      <c r="AD1803" s="111"/>
      <c r="AE1803" s="111"/>
      <c r="AF1803" s="111"/>
    </row>
    <row r="1804">
      <c r="A1804" s="139"/>
      <c r="B1804" s="139"/>
      <c r="C1804" s="139"/>
      <c r="D1804" s="98"/>
      <c r="E1804" s="99"/>
      <c r="F1804" s="100"/>
      <c r="G1804" s="112"/>
      <c r="H1804" s="114"/>
      <c r="I1804" s="103"/>
      <c r="J1804" s="104"/>
      <c r="K1804" s="105"/>
      <c r="L1804" s="106"/>
      <c r="M1804" s="107"/>
      <c r="N1804" s="108"/>
      <c r="O1804" s="109"/>
      <c r="P1804" s="104"/>
      <c r="Q1804" s="111"/>
      <c r="R1804" s="111"/>
      <c r="S1804" s="111"/>
      <c r="T1804" s="111"/>
      <c r="U1804" s="111"/>
      <c r="V1804" s="111"/>
      <c r="W1804" s="111"/>
      <c r="X1804" s="111"/>
      <c r="Y1804" s="111"/>
      <c r="Z1804" s="111"/>
      <c r="AA1804" s="111"/>
      <c r="AB1804" s="111"/>
      <c r="AC1804" s="111"/>
      <c r="AD1804" s="111"/>
      <c r="AE1804" s="111"/>
      <c r="AF1804" s="111"/>
    </row>
    <row r="1805">
      <c r="A1805" s="139"/>
      <c r="B1805" s="139"/>
      <c r="C1805" s="139"/>
      <c r="D1805" s="98"/>
      <c r="E1805" s="99"/>
      <c r="F1805" s="100"/>
      <c r="G1805" s="112"/>
      <c r="H1805" s="114"/>
      <c r="I1805" s="103"/>
      <c r="J1805" s="104"/>
      <c r="K1805" s="105"/>
      <c r="L1805" s="106"/>
      <c r="M1805" s="107"/>
      <c r="N1805" s="108"/>
      <c r="O1805" s="109"/>
      <c r="P1805" s="104"/>
      <c r="Q1805" s="111"/>
      <c r="R1805" s="111"/>
      <c r="S1805" s="111"/>
      <c r="T1805" s="111"/>
      <c r="U1805" s="111"/>
      <c r="V1805" s="111"/>
      <c r="W1805" s="111"/>
      <c r="X1805" s="111"/>
      <c r="Y1805" s="111"/>
      <c r="Z1805" s="111"/>
      <c r="AA1805" s="111"/>
      <c r="AB1805" s="111"/>
      <c r="AC1805" s="111"/>
      <c r="AD1805" s="111"/>
      <c r="AE1805" s="111"/>
      <c r="AF1805" s="111"/>
    </row>
    <row r="1806">
      <c r="A1806" s="139"/>
      <c r="B1806" s="139"/>
      <c r="C1806" s="139"/>
      <c r="D1806" s="98"/>
      <c r="E1806" s="99"/>
      <c r="F1806" s="100"/>
      <c r="G1806" s="112"/>
      <c r="H1806" s="114"/>
      <c r="I1806" s="103"/>
      <c r="J1806" s="104"/>
      <c r="K1806" s="105"/>
      <c r="L1806" s="106"/>
      <c r="M1806" s="107"/>
      <c r="N1806" s="108"/>
      <c r="O1806" s="109"/>
      <c r="P1806" s="104"/>
      <c r="Q1806" s="111"/>
      <c r="R1806" s="111"/>
      <c r="S1806" s="111"/>
      <c r="T1806" s="111"/>
      <c r="U1806" s="111"/>
      <c r="V1806" s="111"/>
      <c r="W1806" s="111"/>
      <c r="X1806" s="111"/>
      <c r="Y1806" s="111"/>
      <c r="Z1806" s="111"/>
      <c r="AA1806" s="111"/>
      <c r="AB1806" s="111"/>
      <c r="AC1806" s="111"/>
      <c r="AD1806" s="111"/>
      <c r="AE1806" s="111"/>
      <c r="AF1806" s="111"/>
    </row>
    <row r="1807">
      <c r="A1807" s="139"/>
      <c r="B1807" s="139"/>
      <c r="C1807" s="139"/>
      <c r="D1807" s="98"/>
      <c r="E1807" s="99"/>
      <c r="F1807" s="100"/>
      <c r="G1807" s="112"/>
      <c r="H1807" s="114"/>
      <c r="I1807" s="103"/>
      <c r="J1807" s="104"/>
      <c r="K1807" s="105"/>
      <c r="L1807" s="106"/>
      <c r="M1807" s="107"/>
      <c r="N1807" s="108"/>
      <c r="O1807" s="109"/>
      <c r="P1807" s="104"/>
      <c r="Q1807" s="111"/>
      <c r="R1807" s="111"/>
      <c r="S1807" s="111"/>
      <c r="T1807" s="111"/>
      <c r="U1807" s="111"/>
      <c r="V1807" s="111"/>
      <c r="W1807" s="111"/>
      <c r="X1807" s="111"/>
      <c r="Y1807" s="111"/>
      <c r="Z1807" s="111"/>
      <c r="AA1807" s="111"/>
      <c r="AB1807" s="111"/>
      <c r="AC1807" s="111"/>
      <c r="AD1807" s="111"/>
      <c r="AE1807" s="111"/>
      <c r="AF1807" s="111"/>
    </row>
    <row r="1808">
      <c r="A1808" s="139"/>
      <c r="B1808" s="139"/>
      <c r="C1808" s="139"/>
      <c r="D1808" s="98"/>
      <c r="E1808" s="99"/>
      <c r="F1808" s="100"/>
      <c r="G1808" s="112"/>
      <c r="H1808" s="114"/>
      <c r="I1808" s="103"/>
      <c r="J1808" s="104"/>
      <c r="K1808" s="105"/>
      <c r="L1808" s="106"/>
      <c r="M1808" s="107"/>
      <c r="N1808" s="108"/>
      <c r="O1808" s="109"/>
      <c r="P1808" s="104"/>
      <c r="Q1808" s="111"/>
      <c r="R1808" s="111"/>
      <c r="S1808" s="111"/>
      <c r="T1808" s="111"/>
      <c r="U1808" s="111"/>
      <c r="V1808" s="111"/>
      <c r="W1808" s="111"/>
      <c r="X1808" s="111"/>
      <c r="Y1808" s="111"/>
      <c r="Z1808" s="111"/>
      <c r="AA1808" s="111"/>
      <c r="AB1808" s="111"/>
      <c r="AC1808" s="111"/>
      <c r="AD1808" s="111"/>
      <c r="AE1808" s="111"/>
      <c r="AF1808" s="111"/>
    </row>
    <row r="1809">
      <c r="A1809" s="139"/>
      <c r="B1809" s="139"/>
      <c r="C1809" s="139"/>
      <c r="D1809" s="98"/>
      <c r="E1809" s="99"/>
      <c r="F1809" s="100"/>
      <c r="G1809" s="112"/>
      <c r="H1809" s="114"/>
      <c r="I1809" s="103"/>
      <c r="J1809" s="104"/>
      <c r="K1809" s="105"/>
      <c r="L1809" s="106"/>
      <c r="M1809" s="107"/>
      <c r="N1809" s="108"/>
      <c r="O1809" s="109"/>
      <c r="P1809" s="104"/>
      <c r="Q1809" s="111"/>
      <c r="R1809" s="111"/>
      <c r="S1809" s="111"/>
      <c r="T1809" s="111"/>
      <c r="U1809" s="111"/>
      <c r="V1809" s="111"/>
      <c r="W1809" s="111"/>
      <c r="X1809" s="111"/>
      <c r="Y1809" s="111"/>
      <c r="Z1809" s="111"/>
      <c r="AA1809" s="111"/>
      <c r="AB1809" s="111"/>
      <c r="AC1809" s="111"/>
      <c r="AD1809" s="111"/>
      <c r="AE1809" s="111"/>
      <c r="AF1809" s="111"/>
    </row>
    <row r="1810">
      <c r="A1810" s="139"/>
      <c r="B1810" s="139"/>
      <c r="C1810" s="139"/>
      <c r="D1810" s="98"/>
      <c r="E1810" s="99"/>
      <c r="F1810" s="100"/>
      <c r="G1810" s="112"/>
      <c r="H1810" s="114"/>
      <c r="I1810" s="103"/>
      <c r="J1810" s="104"/>
      <c r="K1810" s="105"/>
      <c r="L1810" s="106"/>
      <c r="M1810" s="107"/>
      <c r="N1810" s="108"/>
      <c r="O1810" s="109"/>
      <c r="P1810" s="104"/>
      <c r="Q1810" s="111"/>
      <c r="R1810" s="111"/>
      <c r="S1810" s="111"/>
      <c r="T1810" s="111"/>
      <c r="U1810" s="111"/>
      <c r="V1810" s="111"/>
      <c r="W1810" s="111"/>
      <c r="X1810" s="111"/>
      <c r="Y1810" s="111"/>
      <c r="Z1810" s="111"/>
      <c r="AA1810" s="111"/>
      <c r="AB1810" s="111"/>
      <c r="AC1810" s="111"/>
      <c r="AD1810" s="111"/>
      <c r="AE1810" s="111"/>
      <c r="AF1810" s="111"/>
    </row>
    <row r="1811">
      <c r="A1811" s="139"/>
      <c r="B1811" s="139"/>
      <c r="C1811" s="139"/>
      <c r="D1811" s="98"/>
      <c r="E1811" s="99"/>
      <c r="F1811" s="100"/>
      <c r="G1811" s="112"/>
      <c r="H1811" s="114"/>
      <c r="I1811" s="103"/>
      <c r="J1811" s="104"/>
      <c r="K1811" s="105"/>
      <c r="L1811" s="106"/>
      <c r="M1811" s="107"/>
      <c r="N1811" s="108"/>
      <c r="O1811" s="109"/>
      <c r="P1811" s="104"/>
      <c r="Q1811" s="111"/>
      <c r="R1811" s="111"/>
      <c r="S1811" s="111"/>
      <c r="T1811" s="111"/>
      <c r="U1811" s="111"/>
      <c r="V1811" s="111"/>
      <c r="W1811" s="111"/>
      <c r="X1811" s="111"/>
      <c r="Y1811" s="111"/>
      <c r="Z1811" s="111"/>
      <c r="AA1811" s="111"/>
      <c r="AB1811" s="111"/>
      <c r="AC1811" s="111"/>
      <c r="AD1811" s="111"/>
      <c r="AE1811" s="111"/>
      <c r="AF1811" s="111"/>
    </row>
    <row r="1812">
      <c r="A1812" s="139"/>
      <c r="B1812" s="139"/>
      <c r="C1812" s="139"/>
      <c r="D1812" s="98"/>
      <c r="E1812" s="99"/>
      <c r="F1812" s="100"/>
      <c r="G1812" s="112"/>
      <c r="H1812" s="114"/>
      <c r="I1812" s="103"/>
      <c r="J1812" s="104"/>
      <c r="K1812" s="105"/>
      <c r="L1812" s="106"/>
      <c r="M1812" s="107"/>
      <c r="N1812" s="108"/>
      <c r="O1812" s="109"/>
      <c r="P1812" s="104"/>
      <c r="Q1812" s="111"/>
      <c r="R1812" s="111"/>
      <c r="S1812" s="111"/>
      <c r="T1812" s="111"/>
      <c r="U1812" s="111"/>
      <c r="V1812" s="111"/>
      <c r="W1812" s="111"/>
      <c r="X1812" s="111"/>
      <c r="Y1812" s="111"/>
      <c r="Z1812" s="111"/>
      <c r="AA1812" s="111"/>
      <c r="AB1812" s="111"/>
      <c r="AC1812" s="111"/>
      <c r="AD1812" s="111"/>
      <c r="AE1812" s="111"/>
      <c r="AF1812" s="111"/>
    </row>
    <row r="1813">
      <c r="A1813" s="139"/>
      <c r="B1813" s="139"/>
      <c r="C1813" s="139"/>
      <c r="D1813" s="98"/>
      <c r="E1813" s="99"/>
      <c r="F1813" s="100"/>
      <c r="G1813" s="112"/>
      <c r="H1813" s="114"/>
      <c r="I1813" s="103"/>
      <c r="J1813" s="104"/>
      <c r="K1813" s="105"/>
      <c r="L1813" s="106"/>
      <c r="M1813" s="157"/>
      <c r="N1813" s="108"/>
      <c r="O1813" s="109"/>
      <c r="P1813" s="104"/>
      <c r="Q1813" s="111"/>
      <c r="R1813" s="111"/>
      <c r="S1813" s="111"/>
      <c r="T1813" s="111"/>
      <c r="U1813" s="111"/>
      <c r="V1813" s="111"/>
      <c r="W1813" s="111"/>
      <c r="X1813" s="111"/>
      <c r="Y1813" s="111"/>
      <c r="Z1813" s="111"/>
      <c r="AA1813" s="111"/>
      <c r="AB1813" s="111"/>
      <c r="AC1813" s="111"/>
      <c r="AD1813" s="111"/>
      <c r="AE1813" s="111"/>
      <c r="AF1813" s="111"/>
    </row>
    <row r="1814">
      <c r="A1814" s="139"/>
      <c r="B1814" s="139"/>
      <c r="C1814" s="139"/>
      <c r="D1814" s="98"/>
      <c r="E1814" s="99"/>
      <c r="F1814" s="100"/>
      <c r="G1814" s="112"/>
      <c r="H1814" s="114"/>
      <c r="I1814" s="103"/>
      <c r="J1814" s="104"/>
      <c r="K1814" s="105"/>
      <c r="L1814" s="106"/>
      <c r="M1814" s="108"/>
      <c r="N1814" s="108"/>
      <c r="O1814" s="109"/>
      <c r="P1814" s="104"/>
      <c r="Q1814" s="111"/>
      <c r="R1814" s="111"/>
      <c r="S1814" s="111"/>
      <c r="T1814" s="111"/>
      <c r="U1814" s="111"/>
      <c r="V1814" s="111"/>
      <c r="W1814" s="111"/>
      <c r="X1814" s="111"/>
      <c r="Y1814" s="111"/>
      <c r="Z1814" s="111"/>
      <c r="AA1814" s="111"/>
      <c r="AB1814" s="111"/>
      <c r="AC1814" s="111"/>
      <c r="AD1814" s="111"/>
      <c r="AE1814" s="111"/>
      <c r="AF1814" s="111"/>
    </row>
    <row r="1815">
      <c r="A1815" s="139"/>
      <c r="B1815" s="139"/>
      <c r="C1815" s="139"/>
      <c r="D1815" s="98"/>
      <c r="E1815" s="99"/>
      <c r="F1815" s="100"/>
      <c r="G1815" s="112"/>
      <c r="H1815" s="114"/>
      <c r="I1815" s="103"/>
      <c r="J1815" s="104"/>
      <c r="K1815" s="105"/>
      <c r="L1815" s="106"/>
      <c r="M1815" s="107"/>
      <c r="N1815" s="108"/>
      <c r="O1815" s="109"/>
      <c r="P1815" s="104"/>
      <c r="Q1815" s="111"/>
      <c r="R1815" s="111"/>
      <c r="S1815" s="111"/>
      <c r="T1815" s="111"/>
      <c r="U1815" s="111"/>
      <c r="V1815" s="111"/>
      <c r="W1815" s="111"/>
      <c r="X1815" s="111"/>
      <c r="Y1815" s="111"/>
      <c r="Z1815" s="111"/>
      <c r="AA1815" s="111"/>
      <c r="AB1815" s="111"/>
      <c r="AC1815" s="111"/>
      <c r="AD1815" s="111"/>
      <c r="AE1815" s="111"/>
      <c r="AF1815" s="111"/>
    </row>
    <row r="1816">
      <c r="A1816" s="139"/>
      <c r="B1816" s="139"/>
      <c r="C1816" s="139"/>
      <c r="D1816" s="98"/>
      <c r="E1816" s="99"/>
      <c r="F1816" s="100"/>
      <c r="G1816" s="112"/>
      <c r="H1816" s="114"/>
      <c r="I1816" s="103"/>
      <c r="J1816" s="104"/>
      <c r="K1816" s="105"/>
      <c r="L1816" s="106"/>
      <c r="M1816" s="107"/>
      <c r="N1816" s="108"/>
      <c r="O1816" s="109"/>
      <c r="P1816" s="104"/>
      <c r="Q1816" s="111"/>
      <c r="R1816" s="111"/>
      <c r="S1816" s="111"/>
      <c r="T1816" s="111"/>
      <c r="U1816" s="111"/>
      <c r="V1816" s="111"/>
      <c r="W1816" s="111"/>
      <c r="X1816" s="111"/>
      <c r="Y1816" s="111"/>
      <c r="Z1816" s="111"/>
      <c r="AA1816" s="111"/>
      <c r="AB1816" s="111"/>
      <c r="AC1816" s="111"/>
      <c r="AD1816" s="111"/>
      <c r="AE1816" s="111"/>
      <c r="AF1816" s="111"/>
    </row>
    <row r="1817">
      <c r="A1817" s="139"/>
      <c r="B1817" s="139"/>
      <c r="C1817" s="139"/>
      <c r="D1817" s="98"/>
      <c r="E1817" s="99"/>
      <c r="F1817" s="100"/>
      <c r="G1817" s="112"/>
      <c r="H1817" s="114"/>
      <c r="I1817" s="103"/>
      <c r="J1817" s="104"/>
      <c r="K1817" s="105"/>
      <c r="L1817" s="106"/>
      <c r="M1817" s="107"/>
      <c r="N1817" s="108"/>
      <c r="O1817" s="109"/>
      <c r="P1817" s="104"/>
      <c r="Q1817" s="111"/>
      <c r="R1817" s="111"/>
      <c r="S1817" s="111"/>
      <c r="T1817" s="111"/>
      <c r="U1817" s="111"/>
      <c r="V1817" s="111"/>
      <c r="W1817" s="111"/>
      <c r="X1817" s="111"/>
      <c r="Y1817" s="111"/>
      <c r="Z1817" s="111"/>
      <c r="AA1817" s="111"/>
      <c r="AB1817" s="111"/>
      <c r="AC1817" s="111"/>
      <c r="AD1817" s="111"/>
      <c r="AE1817" s="111"/>
      <c r="AF1817" s="111"/>
    </row>
    <row r="1818">
      <c r="A1818" s="139"/>
      <c r="B1818" s="139"/>
      <c r="C1818" s="139"/>
      <c r="D1818" s="98"/>
      <c r="E1818" s="99"/>
      <c r="F1818" s="100"/>
      <c r="G1818" s="112"/>
      <c r="H1818" s="114"/>
      <c r="I1818" s="103"/>
      <c r="J1818" s="104"/>
      <c r="K1818" s="105"/>
      <c r="L1818" s="106"/>
      <c r="M1818" s="107"/>
      <c r="N1818" s="108"/>
      <c r="O1818" s="109"/>
      <c r="P1818" s="104"/>
      <c r="Q1818" s="111"/>
      <c r="R1818" s="111"/>
      <c r="S1818" s="111"/>
      <c r="T1818" s="111"/>
      <c r="U1818" s="111"/>
      <c r="V1818" s="111"/>
      <c r="W1818" s="111"/>
      <c r="X1818" s="111"/>
      <c r="Y1818" s="111"/>
      <c r="Z1818" s="111"/>
      <c r="AA1818" s="111"/>
      <c r="AB1818" s="111"/>
      <c r="AC1818" s="111"/>
      <c r="AD1818" s="111"/>
      <c r="AE1818" s="111"/>
      <c r="AF1818" s="111"/>
    </row>
    <row r="1819">
      <c r="A1819" s="139"/>
      <c r="B1819" s="139"/>
      <c r="C1819" s="139"/>
      <c r="D1819" s="98"/>
      <c r="E1819" s="99"/>
      <c r="F1819" s="100"/>
      <c r="G1819" s="112"/>
      <c r="H1819" s="114"/>
      <c r="I1819" s="103"/>
      <c r="J1819" s="104"/>
      <c r="K1819" s="105"/>
      <c r="L1819" s="106"/>
      <c r="M1819" s="107"/>
      <c r="N1819" s="108"/>
      <c r="O1819" s="109"/>
      <c r="P1819" s="104"/>
      <c r="Q1819" s="111"/>
      <c r="R1819" s="111"/>
      <c r="S1819" s="111"/>
      <c r="T1819" s="111"/>
      <c r="U1819" s="111"/>
      <c r="V1819" s="111"/>
      <c r="W1819" s="111"/>
      <c r="X1819" s="111"/>
      <c r="Y1819" s="111"/>
      <c r="Z1819" s="111"/>
      <c r="AA1819" s="111"/>
      <c r="AB1819" s="111"/>
      <c r="AC1819" s="111"/>
      <c r="AD1819" s="111"/>
      <c r="AE1819" s="111"/>
      <c r="AF1819" s="111"/>
    </row>
    <row r="1820">
      <c r="A1820" s="139"/>
      <c r="B1820" s="139"/>
      <c r="C1820" s="139"/>
      <c r="D1820" s="98"/>
      <c r="E1820" s="99"/>
      <c r="F1820" s="100"/>
      <c r="G1820" s="112"/>
      <c r="H1820" s="114"/>
      <c r="I1820" s="103"/>
      <c r="J1820" s="104"/>
      <c r="K1820" s="105"/>
      <c r="L1820" s="106"/>
      <c r="M1820" s="107"/>
      <c r="N1820" s="108"/>
      <c r="O1820" s="109"/>
      <c r="P1820" s="104"/>
      <c r="Q1820" s="111"/>
      <c r="R1820" s="111"/>
      <c r="S1820" s="111"/>
      <c r="T1820" s="111"/>
      <c r="U1820" s="111"/>
      <c r="V1820" s="111"/>
      <c r="W1820" s="111"/>
      <c r="X1820" s="111"/>
      <c r="Y1820" s="111"/>
      <c r="Z1820" s="111"/>
      <c r="AA1820" s="111"/>
      <c r="AB1820" s="111"/>
      <c r="AC1820" s="111"/>
      <c r="AD1820" s="111"/>
      <c r="AE1820" s="111"/>
      <c r="AF1820" s="111"/>
    </row>
    <row r="1821">
      <c r="A1821" s="139"/>
      <c r="B1821" s="139"/>
      <c r="C1821" s="139"/>
      <c r="D1821" s="98"/>
      <c r="E1821" s="99"/>
      <c r="F1821" s="100"/>
      <c r="G1821" s="112"/>
      <c r="H1821" s="114"/>
      <c r="I1821" s="103"/>
      <c r="J1821" s="104"/>
      <c r="K1821" s="105"/>
      <c r="L1821" s="106"/>
      <c r="M1821" s="107"/>
      <c r="N1821" s="108"/>
      <c r="O1821" s="109"/>
      <c r="P1821" s="104"/>
      <c r="Q1821" s="111"/>
      <c r="R1821" s="111"/>
      <c r="S1821" s="111"/>
      <c r="T1821" s="111"/>
      <c r="U1821" s="111"/>
      <c r="V1821" s="111"/>
      <c r="W1821" s="111"/>
      <c r="X1821" s="111"/>
      <c r="Y1821" s="111"/>
      <c r="Z1821" s="111"/>
      <c r="AA1821" s="111"/>
      <c r="AB1821" s="111"/>
      <c r="AC1821" s="111"/>
      <c r="AD1821" s="111"/>
      <c r="AE1821" s="111"/>
      <c r="AF1821" s="111"/>
    </row>
    <row r="1822">
      <c r="A1822" s="139"/>
      <c r="B1822" s="139"/>
      <c r="C1822" s="139"/>
      <c r="D1822" s="98"/>
      <c r="E1822" s="99"/>
      <c r="F1822" s="100"/>
      <c r="G1822" s="112"/>
      <c r="H1822" s="114"/>
      <c r="I1822" s="103"/>
      <c r="J1822" s="104"/>
      <c r="K1822" s="105"/>
      <c r="L1822" s="106"/>
      <c r="M1822" s="107"/>
      <c r="N1822" s="108"/>
      <c r="O1822" s="109"/>
      <c r="P1822" s="104"/>
      <c r="Q1822" s="111"/>
      <c r="R1822" s="111"/>
      <c r="S1822" s="111"/>
      <c r="T1822" s="111"/>
      <c r="U1822" s="111"/>
      <c r="V1822" s="111"/>
      <c r="W1822" s="111"/>
      <c r="X1822" s="111"/>
      <c r="Y1822" s="111"/>
      <c r="Z1822" s="111"/>
      <c r="AA1822" s="111"/>
      <c r="AB1822" s="111"/>
      <c r="AC1822" s="111"/>
      <c r="AD1822" s="111"/>
      <c r="AE1822" s="111"/>
      <c r="AF1822" s="111"/>
    </row>
    <row r="1823">
      <c r="A1823" s="139"/>
      <c r="B1823" s="139"/>
      <c r="C1823" s="139"/>
      <c r="D1823" s="98"/>
      <c r="E1823" s="99"/>
      <c r="F1823" s="100"/>
      <c r="G1823" s="112"/>
      <c r="H1823" s="114"/>
      <c r="I1823" s="103"/>
      <c r="J1823" s="104"/>
      <c r="K1823" s="105"/>
      <c r="L1823" s="106"/>
      <c r="N1823" s="108"/>
      <c r="O1823" s="109"/>
      <c r="P1823" s="104"/>
      <c r="Q1823" s="111"/>
      <c r="R1823" s="111"/>
      <c r="S1823" s="111"/>
      <c r="T1823" s="111"/>
      <c r="U1823" s="111"/>
      <c r="V1823" s="111"/>
      <c r="W1823" s="111"/>
      <c r="X1823" s="111"/>
      <c r="Y1823" s="111"/>
      <c r="Z1823" s="111"/>
      <c r="AA1823" s="111"/>
      <c r="AB1823" s="111"/>
      <c r="AC1823" s="111"/>
      <c r="AD1823" s="111"/>
      <c r="AE1823" s="111"/>
      <c r="AF1823" s="111"/>
    </row>
    <row r="1824">
      <c r="A1824" s="139"/>
      <c r="B1824" s="139"/>
      <c r="C1824" s="139"/>
      <c r="D1824" s="98"/>
      <c r="E1824" s="99"/>
      <c r="F1824" s="100"/>
      <c r="G1824" s="112"/>
      <c r="H1824" s="114"/>
      <c r="I1824" s="103"/>
      <c r="J1824" s="104"/>
      <c r="K1824" s="105"/>
      <c r="L1824" s="106"/>
      <c r="M1824" s="107"/>
      <c r="N1824" s="108"/>
      <c r="O1824" s="109"/>
      <c r="P1824" s="104"/>
      <c r="Q1824" s="111"/>
      <c r="R1824" s="111"/>
      <c r="S1824" s="111"/>
      <c r="T1824" s="111"/>
      <c r="U1824" s="111"/>
      <c r="V1824" s="111"/>
      <c r="W1824" s="111"/>
      <c r="X1824" s="111"/>
      <c r="Y1824" s="111"/>
      <c r="Z1824" s="111"/>
      <c r="AA1824" s="111"/>
      <c r="AB1824" s="111"/>
      <c r="AC1824" s="111"/>
      <c r="AD1824" s="111"/>
      <c r="AE1824" s="111"/>
      <c r="AF1824" s="111"/>
    </row>
    <row r="1825">
      <c r="A1825" s="139"/>
      <c r="B1825" s="139"/>
      <c r="C1825" s="139"/>
      <c r="D1825" s="98"/>
      <c r="E1825" s="99"/>
      <c r="F1825" s="100"/>
      <c r="G1825" s="112"/>
      <c r="H1825" s="114"/>
      <c r="I1825" s="103"/>
      <c r="J1825" s="104"/>
      <c r="K1825" s="105"/>
      <c r="L1825" s="106"/>
      <c r="M1825" s="107"/>
      <c r="N1825" s="108"/>
      <c r="O1825" s="109"/>
      <c r="P1825" s="104"/>
      <c r="Q1825" s="111"/>
      <c r="R1825" s="111"/>
      <c r="S1825" s="111"/>
      <c r="T1825" s="111"/>
      <c r="U1825" s="111"/>
      <c r="V1825" s="111"/>
      <c r="W1825" s="111"/>
      <c r="X1825" s="111"/>
      <c r="Y1825" s="111"/>
      <c r="Z1825" s="111"/>
      <c r="AA1825" s="111"/>
      <c r="AB1825" s="111"/>
      <c r="AC1825" s="111"/>
      <c r="AD1825" s="111"/>
      <c r="AE1825" s="111"/>
      <c r="AF1825" s="111"/>
    </row>
    <row r="1826">
      <c r="A1826" s="139"/>
      <c r="B1826" s="139"/>
      <c r="C1826" s="139"/>
      <c r="D1826" s="98"/>
      <c r="E1826" s="99"/>
      <c r="F1826" s="100"/>
      <c r="G1826" s="112"/>
      <c r="H1826" s="114"/>
      <c r="I1826" s="103"/>
      <c r="J1826" s="104"/>
      <c r="K1826" s="105"/>
      <c r="L1826" s="106"/>
      <c r="M1826" s="107"/>
      <c r="N1826" s="108"/>
      <c r="O1826" s="109"/>
      <c r="P1826" s="104"/>
      <c r="Q1826" s="111"/>
      <c r="R1826" s="111"/>
      <c r="S1826" s="111"/>
      <c r="T1826" s="111"/>
      <c r="U1826" s="111"/>
      <c r="V1826" s="111"/>
      <c r="W1826" s="111"/>
      <c r="X1826" s="111"/>
      <c r="Y1826" s="111"/>
      <c r="Z1826" s="111"/>
      <c r="AA1826" s="111"/>
      <c r="AB1826" s="111"/>
      <c r="AC1826" s="111"/>
      <c r="AD1826" s="111"/>
      <c r="AE1826" s="111"/>
      <c r="AF1826" s="111"/>
    </row>
    <row r="1827">
      <c r="A1827" s="139"/>
      <c r="B1827" s="139"/>
      <c r="C1827" s="139"/>
      <c r="D1827" s="98"/>
      <c r="E1827" s="99"/>
      <c r="F1827" s="100"/>
      <c r="G1827" s="112"/>
      <c r="H1827" s="114"/>
      <c r="I1827" s="103"/>
      <c r="J1827" s="104"/>
      <c r="K1827" s="105"/>
      <c r="L1827" s="106"/>
      <c r="M1827" s="157"/>
      <c r="N1827" s="108"/>
      <c r="O1827" s="109"/>
      <c r="P1827" s="104"/>
      <c r="Q1827" s="111"/>
      <c r="R1827" s="111"/>
      <c r="S1827" s="111"/>
      <c r="T1827" s="111"/>
      <c r="U1827" s="111"/>
      <c r="V1827" s="111"/>
      <c r="W1827" s="111"/>
      <c r="X1827" s="111"/>
      <c r="Y1827" s="111"/>
      <c r="Z1827" s="111"/>
      <c r="AA1827" s="111"/>
      <c r="AB1827" s="111"/>
      <c r="AC1827" s="111"/>
      <c r="AD1827" s="111"/>
      <c r="AE1827" s="111"/>
      <c r="AF1827" s="111"/>
    </row>
    <row r="1828">
      <c r="A1828" s="139"/>
      <c r="B1828" s="139"/>
      <c r="C1828" s="139"/>
      <c r="D1828" s="98"/>
      <c r="E1828" s="99"/>
      <c r="F1828" s="100"/>
      <c r="G1828" s="112"/>
      <c r="H1828" s="114"/>
      <c r="I1828" s="103"/>
      <c r="J1828" s="104"/>
      <c r="K1828" s="105"/>
      <c r="L1828" s="106"/>
      <c r="M1828" s="107"/>
      <c r="N1828" s="108"/>
      <c r="O1828" s="109"/>
      <c r="P1828" s="104"/>
      <c r="Q1828" s="111"/>
      <c r="R1828" s="111"/>
      <c r="S1828" s="111"/>
      <c r="T1828" s="111"/>
      <c r="U1828" s="111"/>
      <c r="V1828" s="111"/>
      <c r="W1828" s="111"/>
      <c r="X1828" s="111"/>
      <c r="Y1828" s="111"/>
      <c r="Z1828" s="111"/>
      <c r="AA1828" s="111"/>
      <c r="AB1828" s="111"/>
      <c r="AC1828" s="111"/>
      <c r="AD1828" s="111"/>
      <c r="AE1828" s="111"/>
      <c r="AF1828" s="111"/>
    </row>
    <row r="1829">
      <c r="A1829" s="139"/>
      <c r="B1829" s="139"/>
      <c r="C1829" s="139"/>
      <c r="D1829" s="98"/>
      <c r="E1829" s="99"/>
      <c r="F1829" s="100"/>
      <c r="G1829" s="112"/>
      <c r="H1829" s="114"/>
      <c r="I1829" s="103"/>
      <c r="J1829" s="104"/>
      <c r="K1829" s="105"/>
      <c r="L1829" s="106"/>
      <c r="M1829" s="107"/>
      <c r="N1829" s="108"/>
      <c r="O1829" s="109"/>
      <c r="P1829" s="104"/>
      <c r="Q1829" s="111"/>
      <c r="R1829" s="111"/>
      <c r="S1829" s="111"/>
      <c r="T1829" s="111"/>
      <c r="U1829" s="111"/>
      <c r="V1829" s="111"/>
      <c r="W1829" s="111"/>
      <c r="X1829" s="111"/>
      <c r="Y1829" s="111"/>
      <c r="Z1829" s="111"/>
      <c r="AA1829" s="111"/>
      <c r="AB1829" s="111"/>
      <c r="AC1829" s="111"/>
      <c r="AD1829" s="111"/>
      <c r="AE1829" s="111"/>
      <c r="AF1829" s="111"/>
    </row>
    <row r="1830">
      <c r="A1830" s="139"/>
      <c r="B1830" s="139"/>
      <c r="C1830" s="139"/>
      <c r="D1830" s="98"/>
      <c r="E1830" s="99"/>
      <c r="F1830" s="100"/>
      <c r="G1830" s="112"/>
      <c r="H1830" s="114"/>
      <c r="I1830" s="103"/>
      <c r="J1830" s="104"/>
      <c r="K1830" s="105"/>
      <c r="L1830" s="106"/>
      <c r="M1830" s="107"/>
      <c r="N1830" s="108"/>
      <c r="O1830" s="109"/>
      <c r="P1830" s="104"/>
      <c r="Q1830" s="111"/>
      <c r="R1830" s="111"/>
      <c r="S1830" s="111"/>
      <c r="T1830" s="111"/>
      <c r="U1830" s="111"/>
      <c r="V1830" s="111"/>
      <c r="W1830" s="111"/>
      <c r="X1830" s="111"/>
      <c r="Y1830" s="111"/>
      <c r="Z1830" s="111"/>
      <c r="AA1830" s="111"/>
      <c r="AB1830" s="111"/>
      <c r="AC1830" s="111"/>
      <c r="AD1830" s="111"/>
      <c r="AE1830" s="111"/>
      <c r="AF1830" s="111"/>
    </row>
    <row r="1831">
      <c r="A1831" s="139"/>
      <c r="B1831" s="139"/>
      <c r="C1831" s="139"/>
      <c r="D1831" s="98"/>
      <c r="E1831" s="99"/>
      <c r="F1831" s="100"/>
      <c r="G1831" s="112"/>
      <c r="H1831" s="114"/>
      <c r="I1831" s="103"/>
      <c r="J1831" s="104"/>
      <c r="K1831" s="105"/>
      <c r="L1831" s="106"/>
      <c r="M1831" s="107"/>
      <c r="N1831" s="108"/>
      <c r="O1831" s="109"/>
      <c r="P1831" s="104"/>
      <c r="Q1831" s="111"/>
      <c r="R1831" s="111"/>
      <c r="S1831" s="111"/>
      <c r="T1831" s="111"/>
      <c r="U1831" s="111"/>
      <c r="V1831" s="111"/>
      <c r="W1831" s="111"/>
      <c r="X1831" s="111"/>
      <c r="Y1831" s="111"/>
      <c r="Z1831" s="111"/>
      <c r="AA1831" s="111"/>
      <c r="AB1831" s="111"/>
      <c r="AC1831" s="111"/>
      <c r="AD1831" s="111"/>
      <c r="AE1831" s="111"/>
      <c r="AF1831" s="111"/>
    </row>
    <row r="1832">
      <c r="A1832" s="139"/>
      <c r="B1832" s="139"/>
      <c r="C1832" s="139"/>
      <c r="D1832" s="98"/>
      <c r="E1832" s="99"/>
      <c r="F1832" s="100"/>
      <c r="G1832" s="112"/>
      <c r="H1832" s="114"/>
      <c r="I1832" s="103"/>
      <c r="J1832" s="104"/>
      <c r="K1832" s="105"/>
      <c r="L1832" s="106"/>
      <c r="M1832" s="107"/>
      <c r="N1832" s="108"/>
      <c r="O1832" s="109"/>
      <c r="P1832" s="104"/>
      <c r="Q1832" s="111"/>
      <c r="R1832" s="111"/>
      <c r="S1832" s="111"/>
      <c r="T1832" s="111"/>
      <c r="U1832" s="111"/>
      <c r="V1832" s="111"/>
      <c r="W1832" s="111"/>
      <c r="X1832" s="111"/>
      <c r="Y1832" s="111"/>
      <c r="Z1832" s="111"/>
      <c r="AA1832" s="111"/>
      <c r="AB1832" s="111"/>
      <c r="AC1832" s="111"/>
      <c r="AD1832" s="111"/>
      <c r="AE1832" s="111"/>
      <c r="AF1832" s="111"/>
    </row>
    <row r="1833">
      <c r="A1833" s="139"/>
      <c r="B1833" s="139"/>
      <c r="C1833" s="139"/>
      <c r="D1833" s="98"/>
      <c r="E1833" s="99"/>
      <c r="F1833" s="100"/>
      <c r="G1833" s="112"/>
      <c r="H1833" s="114"/>
      <c r="I1833" s="103"/>
      <c r="J1833" s="104"/>
      <c r="K1833" s="105"/>
      <c r="L1833" s="106"/>
      <c r="M1833" s="107"/>
      <c r="N1833" s="108"/>
      <c r="O1833" s="109"/>
      <c r="P1833" s="104"/>
      <c r="Q1833" s="111"/>
      <c r="R1833" s="111"/>
      <c r="S1833" s="111"/>
      <c r="T1833" s="111"/>
      <c r="U1833" s="111"/>
      <c r="V1833" s="111"/>
      <c r="W1833" s="111"/>
      <c r="X1833" s="111"/>
      <c r="Y1833" s="111"/>
      <c r="Z1833" s="111"/>
      <c r="AA1833" s="111"/>
      <c r="AB1833" s="111"/>
      <c r="AC1833" s="111"/>
      <c r="AD1833" s="111"/>
      <c r="AE1833" s="111"/>
      <c r="AF1833" s="111"/>
    </row>
    <row r="1834">
      <c r="A1834" s="139"/>
      <c r="B1834" s="139"/>
      <c r="C1834" s="139"/>
      <c r="D1834" s="98"/>
      <c r="E1834" s="99"/>
      <c r="F1834" s="100"/>
      <c r="G1834" s="112"/>
      <c r="H1834" s="114"/>
      <c r="I1834" s="103"/>
      <c r="J1834" s="104"/>
      <c r="L1834" s="106"/>
      <c r="M1834" s="107"/>
      <c r="N1834" s="108"/>
      <c r="O1834" s="109"/>
      <c r="P1834" s="104"/>
      <c r="Q1834" s="111"/>
      <c r="R1834" s="111"/>
      <c r="S1834" s="111"/>
      <c r="T1834" s="111"/>
      <c r="U1834" s="111"/>
      <c r="V1834" s="111"/>
      <c r="W1834" s="111"/>
      <c r="X1834" s="111"/>
      <c r="Y1834" s="111"/>
      <c r="Z1834" s="111"/>
      <c r="AA1834" s="111"/>
      <c r="AB1834" s="111"/>
      <c r="AC1834" s="111"/>
      <c r="AD1834" s="111"/>
      <c r="AE1834" s="111"/>
      <c r="AF1834" s="111"/>
    </row>
    <row r="1835">
      <c r="A1835" s="139"/>
      <c r="B1835" s="139"/>
      <c r="C1835" s="139"/>
      <c r="D1835" s="98"/>
      <c r="E1835" s="99"/>
      <c r="F1835" s="100"/>
      <c r="G1835" s="112"/>
      <c r="H1835" s="114"/>
      <c r="I1835" s="103"/>
      <c r="J1835" s="104"/>
      <c r="K1835" s="105"/>
      <c r="L1835" s="155"/>
      <c r="M1835" s="107"/>
      <c r="N1835" s="108"/>
      <c r="O1835" s="109"/>
      <c r="P1835" s="104"/>
      <c r="Q1835" s="111"/>
      <c r="R1835" s="111"/>
      <c r="S1835" s="111"/>
      <c r="T1835" s="111"/>
      <c r="U1835" s="111"/>
      <c r="V1835" s="111"/>
      <c r="W1835" s="111"/>
      <c r="X1835" s="111"/>
      <c r="Y1835" s="111"/>
      <c r="Z1835" s="111"/>
      <c r="AA1835" s="111"/>
      <c r="AB1835" s="111"/>
      <c r="AC1835" s="111"/>
      <c r="AD1835" s="111"/>
      <c r="AE1835" s="111"/>
      <c r="AF1835" s="111"/>
    </row>
    <row r="1836">
      <c r="A1836" s="139"/>
      <c r="B1836" s="139"/>
      <c r="C1836" s="139"/>
      <c r="D1836" s="98"/>
      <c r="E1836" s="99"/>
      <c r="F1836" s="100"/>
      <c r="G1836" s="112"/>
      <c r="H1836" s="114"/>
      <c r="I1836" s="103"/>
      <c r="J1836" s="104"/>
      <c r="K1836" s="105"/>
      <c r="L1836" s="106"/>
      <c r="M1836" s="107"/>
      <c r="N1836" s="108"/>
      <c r="O1836" s="109"/>
      <c r="P1836" s="104"/>
      <c r="Q1836" s="111"/>
      <c r="R1836" s="111"/>
      <c r="S1836" s="111"/>
      <c r="T1836" s="111"/>
      <c r="U1836" s="111"/>
      <c r="V1836" s="111"/>
      <c r="W1836" s="111"/>
      <c r="X1836" s="111"/>
      <c r="Y1836" s="111"/>
      <c r="Z1836" s="111"/>
      <c r="AA1836" s="111"/>
      <c r="AB1836" s="111"/>
      <c r="AC1836" s="111"/>
      <c r="AD1836" s="111"/>
      <c r="AE1836" s="111"/>
      <c r="AF1836" s="111"/>
    </row>
    <row r="1837">
      <c r="A1837" s="139"/>
      <c r="B1837" s="139"/>
      <c r="C1837" s="139"/>
      <c r="D1837" s="98"/>
      <c r="E1837" s="99"/>
      <c r="F1837" s="100"/>
      <c r="G1837" s="112"/>
      <c r="H1837" s="114"/>
      <c r="I1837" s="103"/>
      <c r="J1837" s="104"/>
      <c r="K1837" s="105"/>
      <c r="L1837" s="106"/>
      <c r="M1837" s="107"/>
      <c r="N1837" s="108"/>
      <c r="O1837" s="109"/>
      <c r="P1837" s="104"/>
      <c r="Q1837" s="111"/>
      <c r="R1837" s="111"/>
      <c r="S1837" s="111"/>
      <c r="T1837" s="111"/>
      <c r="U1837" s="111"/>
      <c r="V1837" s="111"/>
      <c r="W1837" s="111"/>
      <c r="X1837" s="111"/>
      <c r="Y1837" s="111"/>
      <c r="Z1837" s="111"/>
      <c r="AA1837" s="111"/>
      <c r="AB1837" s="111"/>
      <c r="AC1837" s="111"/>
      <c r="AD1837" s="111"/>
      <c r="AE1837" s="111"/>
      <c r="AF1837" s="111"/>
    </row>
    <row r="1838">
      <c r="A1838" s="139"/>
      <c r="B1838" s="139"/>
      <c r="C1838" s="139"/>
      <c r="D1838" s="98"/>
      <c r="E1838" s="99"/>
      <c r="F1838" s="100"/>
      <c r="G1838" s="112"/>
      <c r="H1838" s="114"/>
      <c r="I1838" s="103"/>
      <c r="J1838" s="104"/>
      <c r="K1838" s="105"/>
      <c r="L1838" s="106"/>
      <c r="M1838" s="107"/>
      <c r="N1838" s="108"/>
      <c r="O1838" s="109"/>
      <c r="P1838" s="104"/>
      <c r="Q1838" s="111"/>
      <c r="R1838" s="111"/>
      <c r="S1838" s="111"/>
      <c r="T1838" s="111"/>
      <c r="U1838" s="111"/>
      <c r="V1838" s="111"/>
      <c r="W1838" s="111"/>
      <c r="X1838" s="111"/>
      <c r="Y1838" s="111"/>
      <c r="Z1838" s="111"/>
      <c r="AA1838" s="111"/>
      <c r="AB1838" s="111"/>
      <c r="AC1838" s="111"/>
      <c r="AD1838" s="111"/>
      <c r="AE1838" s="111"/>
      <c r="AF1838" s="111"/>
    </row>
    <row r="1839">
      <c r="A1839" s="139"/>
      <c r="B1839" s="139"/>
      <c r="C1839" s="139"/>
      <c r="D1839" s="98"/>
      <c r="E1839" s="99"/>
      <c r="F1839" s="100"/>
      <c r="G1839" s="112"/>
      <c r="H1839" s="114"/>
      <c r="I1839" s="103"/>
      <c r="J1839" s="104"/>
      <c r="K1839" s="105"/>
      <c r="L1839" s="106"/>
      <c r="M1839" s="107"/>
      <c r="N1839" s="108"/>
      <c r="O1839" s="109"/>
      <c r="P1839" s="104"/>
      <c r="Q1839" s="111"/>
      <c r="R1839" s="111"/>
      <c r="S1839" s="111"/>
      <c r="T1839" s="111"/>
      <c r="U1839" s="111"/>
      <c r="V1839" s="111"/>
      <c r="W1839" s="111"/>
      <c r="X1839" s="111"/>
      <c r="Y1839" s="111"/>
      <c r="Z1839" s="111"/>
      <c r="AA1839" s="111"/>
      <c r="AB1839" s="111"/>
      <c r="AC1839" s="111"/>
      <c r="AD1839" s="111"/>
      <c r="AE1839" s="111"/>
      <c r="AF1839" s="111"/>
    </row>
    <row r="1840">
      <c r="A1840" s="139"/>
      <c r="B1840" s="139"/>
      <c r="C1840" s="139"/>
      <c r="D1840" s="98"/>
      <c r="E1840" s="99"/>
      <c r="F1840" s="100"/>
      <c r="G1840" s="112"/>
      <c r="H1840" s="114"/>
      <c r="I1840" s="103"/>
      <c r="J1840" s="104"/>
      <c r="K1840" s="105"/>
      <c r="L1840" s="106"/>
      <c r="M1840" s="107"/>
      <c r="N1840" s="108"/>
      <c r="O1840" s="109"/>
      <c r="P1840" s="104"/>
      <c r="Q1840" s="111"/>
      <c r="R1840" s="111"/>
      <c r="S1840" s="111"/>
      <c r="T1840" s="111"/>
      <c r="U1840" s="111"/>
      <c r="V1840" s="111"/>
      <c r="W1840" s="111"/>
      <c r="X1840" s="111"/>
      <c r="Y1840" s="111"/>
      <c r="Z1840" s="111"/>
      <c r="AA1840" s="111"/>
      <c r="AB1840" s="111"/>
      <c r="AC1840" s="111"/>
      <c r="AD1840" s="111"/>
      <c r="AE1840" s="111"/>
      <c r="AF1840" s="111"/>
    </row>
    <row r="1841">
      <c r="A1841" s="139"/>
      <c r="B1841" s="139"/>
      <c r="C1841" s="139"/>
      <c r="D1841" s="98"/>
      <c r="E1841" s="99"/>
      <c r="F1841" s="100"/>
      <c r="G1841" s="112"/>
      <c r="H1841" s="114"/>
      <c r="I1841" s="103"/>
      <c r="J1841" s="104"/>
      <c r="K1841" s="105"/>
      <c r="L1841" s="106"/>
      <c r="M1841" s="107"/>
      <c r="N1841" s="108"/>
      <c r="O1841" s="109"/>
      <c r="P1841" s="104"/>
      <c r="Q1841" s="111"/>
      <c r="R1841" s="111"/>
      <c r="S1841" s="111"/>
      <c r="T1841" s="111"/>
      <c r="U1841" s="111"/>
      <c r="V1841" s="111"/>
      <c r="W1841" s="111"/>
      <c r="X1841" s="111"/>
      <c r="Y1841" s="111"/>
      <c r="Z1841" s="111"/>
      <c r="AA1841" s="111"/>
      <c r="AB1841" s="111"/>
      <c r="AC1841" s="111"/>
      <c r="AD1841" s="111"/>
      <c r="AE1841" s="111"/>
      <c r="AF1841" s="111"/>
    </row>
    <row r="1842">
      <c r="A1842" s="139"/>
      <c r="B1842" s="139"/>
      <c r="C1842" s="139"/>
      <c r="D1842" s="98"/>
      <c r="E1842" s="99"/>
      <c r="F1842" s="100"/>
      <c r="G1842" s="112"/>
      <c r="H1842" s="114"/>
      <c r="I1842" s="103"/>
      <c r="J1842" s="104"/>
      <c r="K1842" s="105"/>
      <c r="L1842" s="155"/>
      <c r="M1842" s="107"/>
      <c r="N1842" s="108"/>
      <c r="O1842" s="109"/>
      <c r="P1842" s="104"/>
      <c r="Q1842" s="111"/>
      <c r="R1842" s="111"/>
      <c r="S1842" s="111"/>
      <c r="T1842" s="111"/>
      <c r="U1842" s="111"/>
      <c r="V1842" s="111"/>
      <c r="W1842" s="111"/>
      <c r="X1842" s="111"/>
      <c r="Y1842" s="111"/>
      <c r="Z1842" s="111"/>
      <c r="AA1842" s="111"/>
      <c r="AB1842" s="111"/>
      <c r="AC1842" s="111"/>
      <c r="AD1842" s="111"/>
      <c r="AE1842" s="111"/>
      <c r="AF1842" s="111"/>
    </row>
    <row r="1843">
      <c r="A1843" s="139"/>
      <c r="B1843" s="139"/>
      <c r="C1843" s="139"/>
      <c r="D1843" s="98"/>
      <c r="E1843" s="99"/>
      <c r="F1843" s="100"/>
      <c r="G1843" s="112"/>
      <c r="H1843" s="114"/>
      <c r="I1843" s="103"/>
      <c r="J1843" s="104"/>
      <c r="K1843" s="105"/>
      <c r="L1843" s="106"/>
      <c r="M1843" s="107"/>
      <c r="N1843" s="108"/>
      <c r="O1843" s="109"/>
      <c r="P1843" s="104"/>
      <c r="Q1843" s="111"/>
      <c r="R1843" s="111"/>
      <c r="S1843" s="111"/>
      <c r="T1843" s="111"/>
      <c r="U1843" s="111"/>
      <c r="V1843" s="111"/>
      <c r="W1843" s="111"/>
      <c r="X1843" s="111"/>
      <c r="Y1843" s="111"/>
      <c r="Z1843" s="111"/>
      <c r="AA1843" s="111"/>
      <c r="AB1843" s="111"/>
      <c r="AC1843" s="111"/>
      <c r="AD1843" s="111"/>
      <c r="AE1843" s="111"/>
      <c r="AF1843" s="111"/>
    </row>
    <row r="1844">
      <c r="A1844" s="139"/>
      <c r="B1844" s="139"/>
      <c r="C1844" s="139"/>
      <c r="D1844" s="98"/>
      <c r="E1844" s="99"/>
      <c r="F1844" s="100"/>
      <c r="G1844" s="112"/>
      <c r="H1844" s="114"/>
      <c r="I1844" s="103"/>
      <c r="K1844" s="105"/>
      <c r="L1844" s="106"/>
      <c r="M1844" s="104"/>
      <c r="N1844" s="108"/>
      <c r="O1844" s="109"/>
      <c r="P1844" s="104"/>
      <c r="Q1844" s="111"/>
      <c r="R1844" s="111"/>
      <c r="S1844" s="111"/>
      <c r="T1844" s="111"/>
      <c r="U1844" s="111"/>
      <c r="V1844" s="111"/>
      <c r="W1844" s="111"/>
      <c r="X1844" s="111"/>
      <c r="Y1844" s="111"/>
      <c r="Z1844" s="111"/>
      <c r="AA1844" s="111"/>
      <c r="AB1844" s="111"/>
      <c r="AC1844" s="111"/>
      <c r="AD1844" s="111"/>
      <c r="AE1844" s="111"/>
      <c r="AF1844" s="111"/>
    </row>
    <row r="1845">
      <c r="A1845" s="139"/>
      <c r="B1845" s="139"/>
      <c r="C1845" s="139"/>
      <c r="D1845" s="98"/>
      <c r="E1845" s="99"/>
      <c r="F1845" s="100"/>
      <c r="G1845" s="112"/>
      <c r="H1845" s="114"/>
      <c r="I1845" s="103"/>
      <c r="J1845" s="104"/>
      <c r="K1845" s="105"/>
      <c r="L1845" s="106"/>
      <c r="M1845" s="107"/>
      <c r="N1845" s="108"/>
      <c r="O1845" s="109"/>
      <c r="P1845" s="104"/>
      <c r="Q1845" s="111"/>
      <c r="R1845" s="111"/>
      <c r="S1845" s="111"/>
      <c r="T1845" s="111"/>
      <c r="U1845" s="111"/>
      <c r="V1845" s="111"/>
      <c r="W1845" s="111"/>
      <c r="X1845" s="111"/>
      <c r="Y1845" s="111"/>
      <c r="Z1845" s="111"/>
      <c r="AA1845" s="111"/>
      <c r="AB1845" s="111"/>
      <c r="AC1845" s="111"/>
      <c r="AD1845" s="111"/>
      <c r="AE1845" s="111"/>
      <c r="AF1845" s="111"/>
    </row>
    <row r="1846">
      <c r="A1846" s="139"/>
      <c r="B1846" s="139"/>
      <c r="C1846" s="139"/>
      <c r="D1846" s="99"/>
      <c r="E1846" s="99"/>
      <c r="F1846" s="100"/>
      <c r="G1846" s="112"/>
      <c r="H1846" s="114"/>
      <c r="I1846" s="103"/>
      <c r="J1846" s="104"/>
      <c r="K1846" s="105"/>
      <c r="L1846" s="106"/>
      <c r="M1846" s="107"/>
      <c r="N1846" s="108"/>
      <c r="O1846" s="109"/>
      <c r="P1846" s="104"/>
      <c r="Q1846" s="111"/>
      <c r="R1846" s="111"/>
      <c r="S1846" s="111"/>
      <c r="T1846" s="111"/>
      <c r="U1846" s="111"/>
      <c r="V1846" s="111"/>
      <c r="W1846" s="111"/>
      <c r="X1846" s="111"/>
      <c r="Y1846" s="111"/>
      <c r="Z1846" s="111"/>
      <c r="AA1846" s="111"/>
      <c r="AB1846" s="111"/>
      <c r="AC1846" s="111"/>
      <c r="AD1846" s="111"/>
      <c r="AE1846" s="111"/>
      <c r="AF1846" s="111"/>
    </row>
    <row r="1847">
      <c r="A1847" s="139"/>
      <c r="B1847" s="139"/>
      <c r="C1847" s="139"/>
      <c r="D1847" s="99"/>
      <c r="E1847" s="99"/>
      <c r="F1847" s="100"/>
      <c r="G1847" s="112"/>
      <c r="H1847" s="114"/>
      <c r="I1847" s="103"/>
      <c r="J1847" s="104"/>
      <c r="K1847" s="105"/>
      <c r="L1847" s="106"/>
      <c r="M1847" s="107"/>
      <c r="N1847" s="108"/>
      <c r="O1847" s="109"/>
      <c r="P1847" s="104"/>
      <c r="Q1847" s="111"/>
      <c r="R1847" s="111"/>
      <c r="S1847" s="111"/>
      <c r="T1847" s="111"/>
      <c r="U1847" s="111"/>
      <c r="V1847" s="111"/>
      <c r="W1847" s="111"/>
      <c r="X1847" s="111"/>
      <c r="Y1847" s="111"/>
      <c r="Z1847" s="111"/>
      <c r="AA1847" s="111"/>
      <c r="AB1847" s="111"/>
      <c r="AC1847" s="111"/>
      <c r="AD1847" s="111"/>
      <c r="AE1847" s="111"/>
      <c r="AF1847" s="111"/>
    </row>
    <row r="1848">
      <c r="A1848" s="139"/>
      <c r="B1848" s="139"/>
      <c r="C1848" s="139"/>
      <c r="D1848" s="99"/>
      <c r="E1848" s="99"/>
      <c r="F1848" s="100"/>
      <c r="G1848" s="112"/>
      <c r="H1848" s="114"/>
      <c r="I1848" s="103"/>
      <c r="J1848" s="104"/>
      <c r="K1848" s="105"/>
      <c r="L1848" s="106"/>
      <c r="M1848" s="107"/>
      <c r="N1848" s="108"/>
      <c r="O1848" s="109"/>
      <c r="P1848" s="104"/>
      <c r="Q1848" s="111"/>
      <c r="R1848" s="111"/>
      <c r="S1848" s="111"/>
      <c r="T1848" s="111"/>
      <c r="U1848" s="111"/>
      <c r="V1848" s="111"/>
      <c r="W1848" s="111"/>
      <c r="X1848" s="111"/>
      <c r="Y1848" s="111"/>
      <c r="Z1848" s="111"/>
      <c r="AA1848" s="111"/>
      <c r="AB1848" s="111"/>
      <c r="AC1848" s="111"/>
      <c r="AD1848" s="111"/>
      <c r="AE1848" s="111"/>
      <c r="AF1848" s="111"/>
    </row>
    <row r="1849">
      <c r="A1849" s="139"/>
      <c r="B1849" s="139"/>
      <c r="C1849" s="139"/>
      <c r="D1849" s="99"/>
      <c r="E1849" s="99"/>
      <c r="F1849" s="100"/>
      <c r="G1849" s="112"/>
      <c r="H1849" s="114"/>
      <c r="I1849" s="103"/>
      <c r="J1849" s="104"/>
      <c r="K1849" s="105"/>
      <c r="L1849" s="106"/>
      <c r="M1849" s="107"/>
      <c r="N1849" s="108"/>
      <c r="O1849" s="109"/>
      <c r="P1849" s="104"/>
      <c r="Q1849" s="111"/>
      <c r="R1849" s="111"/>
      <c r="S1849" s="111"/>
      <c r="T1849" s="111"/>
      <c r="U1849" s="111"/>
      <c r="V1849" s="111"/>
      <c r="W1849" s="111"/>
      <c r="X1849" s="111"/>
      <c r="Y1849" s="111"/>
      <c r="Z1849" s="111"/>
      <c r="AA1849" s="111"/>
      <c r="AB1849" s="111"/>
      <c r="AC1849" s="111"/>
      <c r="AD1849" s="111"/>
      <c r="AE1849" s="111"/>
      <c r="AF1849" s="111"/>
    </row>
    <row r="1850">
      <c r="A1850" s="139"/>
      <c r="B1850" s="139"/>
      <c r="C1850" s="139"/>
      <c r="D1850" s="99"/>
      <c r="E1850" s="99"/>
      <c r="F1850" s="100"/>
      <c r="G1850" s="112"/>
      <c r="H1850" s="114"/>
      <c r="I1850" s="103"/>
      <c r="J1850" s="104"/>
      <c r="K1850" s="105"/>
      <c r="L1850" s="106"/>
      <c r="M1850" s="107"/>
      <c r="N1850" s="108"/>
      <c r="O1850" s="109"/>
      <c r="P1850" s="104"/>
      <c r="Q1850" s="111"/>
      <c r="R1850" s="111"/>
      <c r="S1850" s="111"/>
      <c r="T1850" s="111"/>
      <c r="U1850" s="111"/>
      <c r="V1850" s="111"/>
      <c r="W1850" s="111"/>
      <c r="X1850" s="111"/>
      <c r="Y1850" s="111"/>
      <c r="Z1850" s="111"/>
      <c r="AA1850" s="111"/>
      <c r="AB1850" s="111"/>
      <c r="AC1850" s="111"/>
      <c r="AD1850" s="111"/>
      <c r="AE1850" s="111"/>
      <c r="AF1850" s="111"/>
    </row>
    <row r="1851">
      <c r="A1851" s="139"/>
      <c r="B1851" s="139"/>
      <c r="C1851" s="139"/>
      <c r="D1851" s="99"/>
      <c r="E1851" s="99"/>
      <c r="F1851" s="100"/>
      <c r="G1851" s="112"/>
      <c r="H1851" s="114"/>
      <c r="I1851" s="103"/>
      <c r="J1851" s="104"/>
      <c r="K1851" s="105"/>
      <c r="L1851" s="106"/>
      <c r="M1851" s="107"/>
      <c r="N1851" s="108"/>
      <c r="O1851" s="109"/>
      <c r="P1851" s="104"/>
      <c r="Q1851" s="111"/>
      <c r="R1851" s="111"/>
      <c r="S1851" s="111"/>
      <c r="T1851" s="111"/>
      <c r="U1851" s="111"/>
      <c r="V1851" s="111"/>
      <c r="W1851" s="111"/>
      <c r="X1851" s="111"/>
      <c r="Y1851" s="111"/>
      <c r="Z1851" s="111"/>
      <c r="AA1851" s="111"/>
      <c r="AB1851" s="111"/>
      <c r="AC1851" s="111"/>
      <c r="AD1851" s="111"/>
      <c r="AE1851" s="111"/>
      <c r="AF1851" s="111"/>
    </row>
    <row r="1852">
      <c r="A1852" s="139"/>
      <c r="B1852" s="139"/>
      <c r="C1852" s="139"/>
      <c r="D1852" s="98" t="s">
        <v>3840</v>
      </c>
      <c r="E1852" s="99">
        <v>44018.0</v>
      </c>
      <c r="F1852" s="100" t="s">
        <v>6273</v>
      </c>
      <c r="G1852" s="112"/>
      <c r="H1852" s="114" t="s">
        <v>5268</v>
      </c>
      <c r="I1852" s="103"/>
      <c r="J1852" s="104" t="s">
        <v>6274</v>
      </c>
      <c r="K1852" s="105" t="s">
        <v>86</v>
      </c>
      <c r="L1852" s="133" t="s">
        <v>6275</v>
      </c>
      <c r="M1852" s="107" t="s">
        <v>19</v>
      </c>
      <c r="N1852" s="108" t="s">
        <v>6276</v>
      </c>
      <c r="O1852" s="145"/>
      <c r="P1852" s="146">
        <v>2019.0</v>
      </c>
      <c r="Q1852" s="113" t="s">
        <v>5074</v>
      </c>
      <c r="R1852" s="111"/>
      <c r="S1852" s="111"/>
      <c r="T1852" s="111"/>
      <c r="U1852" s="111"/>
      <c r="V1852" s="111"/>
      <c r="W1852" s="111"/>
      <c r="X1852" s="111"/>
      <c r="Y1852" s="111"/>
      <c r="Z1852" s="111"/>
      <c r="AA1852" s="111"/>
      <c r="AB1852" s="111"/>
      <c r="AC1852" s="111"/>
      <c r="AD1852" s="111"/>
      <c r="AE1852" s="111"/>
      <c r="AF1852" s="111"/>
    </row>
    <row r="1853">
      <c r="A1853" s="139"/>
      <c r="B1853" s="139"/>
      <c r="C1853" s="139"/>
      <c r="D1853" s="98" t="s">
        <v>3840</v>
      </c>
      <c r="E1853" s="99">
        <v>44018.0</v>
      </c>
      <c r="F1853" s="100" t="s">
        <v>6277</v>
      </c>
      <c r="G1853" s="112" t="s">
        <v>6278</v>
      </c>
      <c r="H1853" s="114" t="s">
        <v>5277</v>
      </c>
      <c r="I1853" s="103"/>
      <c r="J1853" s="104" t="s">
        <v>1177</v>
      </c>
      <c r="K1853" s="105" t="s">
        <v>19</v>
      </c>
      <c r="L1853" s="133" t="s">
        <v>5278</v>
      </c>
      <c r="M1853" s="107" t="s">
        <v>6279</v>
      </c>
      <c r="N1853" s="108" t="s">
        <v>1177</v>
      </c>
      <c r="O1853" s="145"/>
      <c r="P1853" s="146">
        <v>2019.0</v>
      </c>
      <c r="Q1853" s="113" t="s">
        <v>5074</v>
      </c>
      <c r="R1853" s="111"/>
      <c r="S1853" s="111"/>
      <c r="T1853" s="111"/>
      <c r="U1853" s="111"/>
      <c r="V1853" s="111"/>
      <c r="W1853" s="111"/>
      <c r="X1853" s="111"/>
      <c r="Y1853" s="111"/>
      <c r="Z1853" s="111"/>
      <c r="AA1853" s="111"/>
      <c r="AB1853" s="111"/>
      <c r="AC1853" s="111"/>
      <c r="AD1853" s="111"/>
      <c r="AE1853" s="111"/>
      <c r="AF1853" s="111"/>
    </row>
    <row r="1854">
      <c r="A1854" s="139"/>
      <c r="B1854" s="139"/>
      <c r="C1854" s="139"/>
      <c r="D1854" s="98" t="s">
        <v>3840</v>
      </c>
      <c r="E1854" s="99">
        <v>44018.0</v>
      </c>
      <c r="F1854" s="100" t="s">
        <v>6280</v>
      </c>
      <c r="G1854" s="112"/>
      <c r="H1854" s="114" t="s">
        <v>6281</v>
      </c>
      <c r="I1854" s="103"/>
      <c r="J1854" s="104" t="s">
        <v>30</v>
      </c>
      <c r="K1854" s="105" t="s">
        <v>6282</v>
      </c>
      <c r="L1854" s="133" t="s">
        <v>6283</v>
      </c>
      <c r="M1854" s="107" t="s">
        <v>6284</v>
      </c>
      <c r="N1854" s="108" t="s">
        <v>19</v>
      </c>
      <c r="O1854" s="145"/>
      <c r="P1854" s="146">
        <v>2019.0</v>
      </c>
      <c r="Q1854" s="113" t="s">
        <v>5074</v>
      </c>
      <c r="R1854" s="111"/>
      <c r="S1854" s="111"/>
      <c r="T1854" s="111"/>
      <c r="U1854" s="111"/>
      <c r="V1854" s="111"/>
      <c r="W1854" s="111"/>
      <c r="X1854" s="111"/>
      <c r="Y1854" s="111"/>
      <c r="Z1854" s="111"/>
      <c r="AA1854" s="111"/>
      <c r="AB1854" s="111"/>
      <c r="AC1854" s="111"/>
      <c r="AD1854" s="111"/>
      <c r="AE1854" s="111"/>
      <c r="AF1854" s="111"/>
    </row>
    <row r="1855">
      <c r="A1855" s="139"/>
      <c r="B1855" s="139"/>
      <c r="C1855" s="139"/>
      <c r="D1855" s="98" t="s">
        <v>3840</v>
      </c>
      <c r="E1855" s="99">
        <v>44018.0</v>
      </c>
      <c r="F1855" s="100" t="s">
        <v>6285</v>
      </c>
      <c r="G1855" s="112"/>
      <c r="H1855" s="114" t="s">
        <v>6286</v>
      </c>
      <c r="I1855" s="103"/>
      <c r="J1855" s="104" t="s">
        <v>30</v>
      </c>
      <c r="K1855" s="105" t="s">
        <v>54</v>
      </c>
      <c r="L1855" s="133" t="s">
        <v>6287</v>
      </c>
      <c r="M1855" s="107" t="s">
        <v>19</v>
      </c>
      <c r="N1855" s="108" t="s">
        <v>548</v>
      </c>
      <c r="O1855" s="145"/>
      <c r="P1855" s="146">
        <v>2019.0</v>
      </c>
      <c r="Q1855" s="113" t="s">
        <v>5074</v>
      </c>
      <c r="R1855" s="111"/>
      <c r="S1855" s="111"/>
      <c r="T1855" s="111"/>
      <c r="U1855" s="111"/>
      <c r="V1855" s="111"/>
      <c r="W1855" s="111"/>
      <c r="X1855" s="111"/>
      <c r="Y1855" s="111"/>
      <c r="Z1855" s="111"/>
      <c r="AA1855" s="111"/>
      <c r="AB1855" s="111"/>
      <c r="AC1855" s="111"/>
      <c r="AD1855" s="111"/>
      <c r="AE1855" s="111"/>
      <c r="AF1855" s="111"/>
    </row>
    <row r="1856">
      <c r="A1856" s="139"/>
      <c r="B1856" s="139"/>
      <c r="C1856" s="139"/>
      <c r="D1856" s="98" t="s">
        <v>3840</v>
      </c>
      <c r="E1856" s="99">
        <v>44018.0</v>
      </c>
      <c r="F1856" s="100" t="s">
        <v>6288</v>
      </c>
      <c r="G1856" s="112"/>
      <c r="H1856" s="114" t="s">
        <v>6289</v>
      </c>
      <c r="I1856" s="103"/>
      <c r="J1856" s="104" t="s">
        <v>30</v>
      </c>
      <c r="K1856" s="105" t="s">
        <v>19</v>
      </c>
      <c r="L1856" s="133" t="s">
        <v>6290</v>
      </c>
      <c r="M1856" s="107" t="s">
        <v>19</v>
      </c>
      <c r="N1856" s="108" t="s">
        <v>6291</v>
      </c>
      <c r="O1856" s="145"/>
      <c r="P1856" s="145"/>
      <c r="Q1856" s="113" t="s">
        <v>5074</v>
      </c>
      <c r="R1856" s="111"/>
      <c r="S1856" s="111"/>
      <c r="T1856" s="111"/>
      <c r="U1856" s="111"/>
      <c r="V1856" s="111"/>
      <c r="W1856" s="111"/>
      <c r="X1856" s="111"/>
      <c r="Y1856" s="111"/>
      <c r="Z1856" s="111"/>
      <c r="AA1856" s="111"/>
      <c r="AB1856" s="111"/>
      <c r="AC1856" s="111"/>
      <c r="AD1856" s="111"/>
      <c r="AE1856" s="111"/>
      <c r="AF1856" s="111"/>
    </row>
    <row r="1857">
      <c r="A1857" s="139"/>
      <c r="B1857" s="139"/>
      <c r="C1857" s="139"/>
      <c r="D1857" s="98" t="s">
        <v>3840</v>
      </c>
      <c r="E1857" s="99">
        <v>44018.0</v>
      </c>
      <c r="F1857" s="100" t="s">
        <v>454</v>
      </c>
      <c r="G1857" s="112"/>
      <c r="H1857" s="114" t="s">
        <v>5235</v>
      </c>
      <c r="I1857" s="103"/>
      <c r="J1857" s="104" t="s">
        <v>6274</v>
      </c>
      <c r="K1857" s="105" t="s">
        <v>19</v>
      </c>
      <c r="L1857" s="133" t="s">
        <v>6292</v>
      </c>
      <c r="M1857" s="107" t="s">
        <v>19</v>
      </c>
      <c r="N1857" s="108" t="s">
        <v>548</v>
      </c>
      <c r="O1857" s="145"/>
      <c r="P1857" s="145"/>
      <c r="Q1857" s="113" t="s">
        <v>5074</v>
      </c>
      <c r="R1857" s="111"/>
      <c r="S1857" s="111"/>
      <c r="T1857" s="111"/>
      <c r="U1857" s="111"/>
      <c r="V1857" s="111"/>
      <c r="W1857" s="111"/>
      <c r="X1857" s="111"/>
      <c r="Y1857" s="111"/>
      <c r="Z1857" s="111"/>
      <c r="AA1857" s="111"/>
      <c r="AB1857" s="111"/>
      <c r="AC1857" s="111"/>
      <c r="AD1857" s="111"/>
      <c r="AE1857" s="111"/>
      <c r="AF1857" s="111"/>
    </row>
    <row r="1858">
      <c r="A1858" s="139"/>
      <c r="B1858" s="139"/>
      <c r="C1858" s="139"/>
      <c r="D1858" s="98" t="s">
        <v>3840</v>
      </c>
      <c r="E1858" s="99">
        <v>44018.0</v>
      </c>
      <c r="F1858" s="100" t="s">
        <v>6293</v>
      </c>
      <c r="G1858" s="112"/>
      <c r="H1858" s="114" t="s">
        <v>5460</v>
      </c>
      <c r="I1858" s="103"/>
      <c r="J1858" s="104" t="s">
        <v>19</v>
      </c>
      <c r="K1858" s="105" t="s">
        <v>19</v>
      </c>
      <c r="L1858" s="133" t="s">
        <v>6294</v>
      </c>
      <c r="M1858" s="107" t="s">
        <v>19</v>
      </c>
      <c r="N1858" s="108" t="s">
        <v>5472</v>
      </c>
      <c r="O1858" s="145"/>
      <c r="P1858" s="145"/>
      <c r="Q1858" s="113" t="s">
        <v>5074</v>
      </c>
      <c r="R1858" s="111"/>
      <c r="S1858" s="111"/>
      <c r="T1858" s="111"/>
      <c r="U1858" s="111"/>
      <c r="V1858" s="111"/>
      <c r="W1858" s="111"/>
      <c r="X1858" s="111"/>
      <c r="Y1858" s="111"/>
      <c r="Z1858" s="111"/>
      <c r="AA1858" s="111"/>
      <c r="AB1858" s="111"/>
      <c r="AC1858" s="111"/>
      <c r="AD1858" s="111"/>
      <c r="AE1858" s="111"/>
      <c r="AF1858" s="111"/>
    </row>
    <row r="1859">
      <c r="A1859" s="139"/>
      <c r="B1859" s="139"/>
      <c r="C1859" s="139"/>
      <c r="D1859" s="98" t="s">
        <v>3840</v>
      </c>
      <c r="E1859" s="99">
        <v>44018.0</v>
      </c>
      <c r="F1859" s="100" t="s">
        <v>6295</v>
      </c>
      <c r="G1859" s="112"/>
      <c r="H1859" s="114" t="s">
        <v>6296</v>
      </c>
      <c r="I1859" s="103"/>
      <c r="J1859" s="104" t="s">
        <v>30</v>
      </c>
      <c r="K1859" s="105" t="s">
        <v>86</v>
      </c>
      <c r="L1859" s="133" t="s">
        <v>6297</v>
      </c>
      <c r="M1859" s="107" t="s">
        <v>19</v>
      </c>
      <c r="N1859" s="108" t="s">
        <v>19</v>
      </c>
      <c r="O1859" s="145"/>
      <c r="P1859" s="145"/>
      <c r="Q1859" s="113" t="s">
        <v>5074</v>
      </c>
      <c r="R1859" s="111"/>
      <c r="S1859" s="111"/>
      <c r="T1859" s="111"/>
      <c r="U1859" s="111"/>
      <c r="V1859" s="111"/>
      <c r="W1859" s="111"/>
      <c r="X1859" s="111"/>
      <c r="Y1859" s="111"/>
      <c r="Z1859" s="111"/>
      <c r="AA1859" s="111"/>
      <c r="AB1859" s="111"/>
      <c r="AC1859" s="111"/>
      <c r="AD1859" s="111"/>
      <c r="AE1859" s="111"/>
      <c r="AF1859" s="111"/>
    </row>
    <row r="1860">
      <c r="A1860" s="139"/>
      <c r="B1860" s="139"/>
      <c r="C1860" s="139"/>
      <c r="D1860" s="98" t="s">
        <v>3840</v>
      </c>
      <c r="E1860" s="99">
        <v>44018.0</v>
      </c>
      <c r="F1860" s="100" t="s">
        <v>6298</v>
      </c>
      <c r="G1860" s="112"/>
      <c r="H1860" s="114" t="s">
        <v>6299</v>
      </c>
      <c r="I1860" s="103"/>
      <c r="J1860" s="104" t="s">
        <v>30</v>
      </c>
      <c r="K1860" s="105"/>
      <c r="L1860" s="133" t="s">
        <v>6300</v>
      </c>
      <c r="M1860" s="107" t="s">
        <v>19</v>
      </c>
      <c r="N1860" s="108" t="s">
        <v>19</v>
      </c>
      <c r="O1860" s="145"/>
      <c r="P1860" s="145"/>
      <c r="Q1860" s="113" t="s">
        <v>5074</v>
      </c>
      <c r="R1860" s="111"/>
      <c r="S1860" s="111"/>
      <c r="T1860" s="111"/>
      <c r="U1860" s="111"/>
      <c r="V1860" s="111"/>
      <c r="W1860" s="111"/>
      <c r="X1860" s="111"/>
      <c r="Y1860" s="111"/>
      <c r="Z1860" s="111"/>
      <c r="AA1860" s="111"/>
      <c r="AB1860" s="111"/>
      <c r="AC1860" s="111"/>
      <c r="AD1860" s="111"/>
      <c r="AE1860" s="111"/>
      <c r="AF1860" s="111"/>
    </row>
    <row r="1861">
      <c r="A1861" s="139"/>
      <c r="B1861" s="139"/>
      <c r="C1861" s="139"/>
      <c r="D1861" s="98" t="s">
        <v>3840</v>
      </c>
      <c r="E1861" s="99">
        <v>44018.0</v>
      </c>
      <c r="F1861" s="100" t="s">
        <v>6301</v>
      </c>
      <c r="G1861" s="112"/>
      <c r="H1861" s="114" t="s">
        <v>6302</v>
      </c>
      <c r="I1861" s="103"/>
      <c r="J1861" s="104" t="s">
        <v>1098</v>
      </c>
      <c r="K1861" s="105"/>
      <c r="L1861" s="133" t="s">
        <v>6303</v>
      </c>
      <c r="M1861" s="107" t="s">
        <v>6304</v>
      </c>
      <c r="N1861" s="108" t="s">
        <v>1098</v>
      </c>
      <c r="O1861" s="145"/>
      <c r="P1861" s="145"/>
      <c r="Q1861" s="113" t="s">
        <v>5074</v>
      </c>
      <c r="R1861" s="111"/>
      <c r="S1861" s="111"/>
      <c r="T1861" s="111"/>
      <c r="U1861" s="111"/>
      <c r="V1861" s="111"/>
      <c r="W1861" s="111"/>
      <c r="X1861" s="111"/>
      <c r="Y1861" s="111"/>
      <c r="Z1861" s="111"/>
      <c r="AA1861" s="111"/>
      <c r="AB1861" s="111"/>
      <c r="AC1861" s="111"/>
      <c r="AD1861" s="111"/>
      <c r="AE1861" s="111"/>
      <c r="AF1861" s="111"/>
    </row>
    <row r="1862">
      <c r="A1862" s="139"/>
      <c r="B1862" s="139"/>
      <c r="C1862" s="139"/>
      <c r="D1862" s="98" t="s">
        <v>3840</v>
      </c>
      <c r="E1862" s="99">
        <v>44018.0</v>
      </c>
      <c r="F1862" s="100" t="s">
        <v>6305</v>
      </c>
      <c r="G1862" s="112"/>
      <c r="H1862" s="114" t="s">
        <v>6306</v>
      </c>
      <c r="I1862" s="103"/>
      <c r="J1862" s="104" t="s">
        <v>30</v>
      </c>
      <c r="K1862" s="105" t="s">
        <v>497</v>
      </c>
      <c r="L1862" s="133" t="s">
        <v>6307</v>
      </c>
      <c r="M1862" s="107" t="s">
        <v>19</v>
      </c>
      <c r="N1862" s="108" t="s">
        <v>19</v>
      </c>
      <c r="O1862" s="109"/>
      <c r="P1862" s="104"/>
      <c r="Q1862" s="113" t="s">
        <v>5074</v>
      </c>
      <c r="R1862" s="111"/>
      <c r="S1862" s="111"/>
      <c r="T1862" s="111"/>
      <c r="U1862" s="111"/>
      <c r="V1862" s="111"/>
      <c r="W1862" s="111"/>
      <c r="X1862" s="111"/>
      <c r="Y1862" s="111"/>
      <c r="Z1862" s="111"/>
      <c r="AA1862" s="111"/>
      <c r="AB1862" s="111"/>
      <c r="AC1862" s="111"/>
      <c r="AD1862" s="111"/>
      <c r="AE1862" s="111"/>
      <c r="AF1862" s="111"/>
    </row>
    <row r="1863">
      <c r="A1863" s="139"/>
      <c r="B1863" s="139"/>
      <c r="C1863" s="139"/>
      <c r="D1863" s="98" t="s">
        <v>3840</v>
      </c>
      <c r="E1863" s="99">
        <v>44018.0</v>
      </c>
      <c r="F1863" s="100" t="s">
        <v>6308</v>
      </c>
      <c r="G1863" s="112"/>
      <c r="H1863" s="114" t="s">
        <v>5225</v>
      </c>
      <c r="I1863" s="103"/>
      <c r="J1863" s="104" t="s">
        <v>30</v>
      </c>
      <c r="K1863" s="105" t="s">
        <v>54</v>
      </c>
      <c r="L1863" s="133" t="s">
        <v>5226</v>
      </c>
      <c r="M1863" s="107" t="s">
        <v>19</v>
      </c>
      <c r="N1863" s="108" t="s">
        <v>19</v>
      </c>
      <c r="O1863" s="104">
        <v>2018.0</v>
      </c>
      <c r="P1863" s="104"/>
      <c r="Q1863" s="113" t="s">
        <v>5074</v>
      </c>
      <c r="R1863" s="111"/>
      <c r="S1863" s="111"/>
      <c r="T1863" s="111"/>
      <c r="U1863" s="111"/>
      <c r="V1863" s="111"/>
      <c r="W1863" s="111"/>
      <c r="X1863" s="111"/>
      <c r="Y1863" s="111"/>
      <c r="Z1863" s="111"/>
      <c r="AA1863" s="111"/>
      <c r="AB1863" s="111"/>
      <c r="AC1863" s="111"/>
      <c r="AD1863" s="111"/>
      <c r="AE1863" s="111"/>
      <c r="AF1863" s="111"/>
    </row>
    <row r="1864">
      <c r="A1864" s="139"/>
      <c r="B1864" s="139"/>
      <c r="C1864" s="139"/>
      <c r="D1864" s="98" t="s">
        <v>3840</v>
      </c>
      <c r="E1864" s="99">
        <v>44018.0</v>
      </c>
      <c r="F1864" s="100" t="s">
        <v>6309</v>
      </c>
      <c r="G1864" s="112"/>
      <c r="H1864" s="114" t="s">
        <v>6310</v>
      </c>
      <c r="I1864" s="103"/>
      <c r="J1864" s="104" t="s">
        <v>30</v>
      </c>
      <c r="K1864" s="105" t="s">
        <v>44</v>
      </c>
      <c r="L1864" s="133" t="s">
        <v>6311</v>
      </c>
      <c r="M1864" s="107" t="s">
        <v>19</v>
      </c>
      <c r="N1864" s="108" t="s">
        <v>3855</v>
      </c>
      <c r="O1864" s="104">
        <v>2015.0</v>
      </c>
      <c r="P1864" s="104"/>
      <c r="Q1864" s="113" t="s">
        <v>5074</v>
      </c>
      <c r="R1864" s="111"/>
      <c r="S1864" s="111"/>
      <c r="T1864" s="111"/>
      <c r="U1864" s="111"/>
      <c r="V1864" s="111"/>
      <c r="W1864" s="111"/>
      <c r="X1864" s="111"/>
      <c r="Y1864" s="111"/>
      <c r="Z1864" s="111"/>
      <c r="AA1864" s="111"/>
      <c r="AB1864" s="111"/>
      <c r="AC1864" s="111"/>
      <c r="AD1864" s="111"/>
      <c r="AE1864" s="111"/>
      <c r="AF1864" s="111"/>
    </row>
    <row r="1865">
      <c r="A1865" s="139"/>
      <c r="B1865" s="139"/>
      <c r="C1865" s="139"/>
      <c r="D1865" s="98" t="s">
        <v>3840</v>
      </c>
      <c r="E1865" s="99">
        <v>44018.0</v>
      </c>
      <c r="F1865" s="100" t="s">
        <v>6312</v>
      </c>
      <c r="G1865" s="112"/>
      <c r="H1865" s="114" t="s">
        <v>6313</v>
      </c>
      <c r="I1865" s="103"/>
      <c r="J1865" s="104" t="s">
        <v>30</v>
      </c>
      <c r="K1865" s="105"/>
      <c r="L1865" s="133" t="s">
        <v>6314</v>
      </c>
      <c r="M1865" s="107" t="s">
        <v>6315</v>
      </c>
      <c r="N1865" s="108" t="s">
        <v>1313</v>
      </c>
      <c r="O1865" s="104">
        <v>2016.0</v>
      </c>
      <c r="P1865" s="104"/>
      <c r="Q1865" s="113" t="s">
        <v>5074</v>
      </c>
      <c r="R1865" s="111"/>
      <c r="S1865" s="111"/>
      <c r="T1865" s="111"/>
      <c r="U1865" s="111"/>
      <c r="V1865" s="111"/>
      <c r="W1865" s="111"/>
      <c r="X1865" s="111"/>
      <c r="Y1865" s="111"/>
      <c r="Z1865" s="111"/>
      <c r="AA1865" s="111"/>
      <c r="AB1865" s="111"/>
      <c r="AC1865" s="111"/>
      <c r="AD1865" s="111"/>
      <c r="AE1865" s="111"/>
      <c r="AF1865" s="111"/>
    </row>
    <row r="1866">
      <c r="A1866" s="139"/>
      <c r="B1866" s="139"/>
      <c r="C1866" s="139"/>
      <c r="D1866" s="98" t="s">
        <v>3840</v>
      </c>
      <c r="E1866" s="99">
        <v>44018.0</v>
      </c>
      <c r="F1866" s="100" t="s">
        <v>6316</v>
      </c>
      <c r="G1866" s="112"/>
      <c r="H1866" s="114" t="s">
        <v>6317</v>
      </c>
      <c r="I1866" s="103"/>
      <c r="J1866" s="104" t="s">
        <v>6318</v>
      </c>
      <c r="K1866" s="105"/>
      <c r="L1866" s="133" t="s">
        <v>6319</v>
      </c>
      <c r="M1866" s="107" t="s">
        <v>6320</v>
      </c>
      <c r="N1866" s="108" t="s">
        <v>5810</v>
      </c>
      <c r="O1866" s="104">
        <v>2013.0</v>
      </c>
      <c r="P1866" s="104"/>
      <c r="Q1866" s="113" t="s">
        <v>5074</v>
      </c>
      <c r="R1866" s="111"/>
      <c r="S1866" s="111"/>
      <c r="T1866" s="111"/>
      <c r="U1866" s="111"/>
      <c r="V1866" s="111"/>
      <c r="W1866" s="111"/>
      <c r="X1866" s="111"/>
      <c r="Y1866" s="111"/>
      <c r="Z1866" s="111"/>
      <c r="AA1866" s="111"/>
      <c r="AB1866" s="111"/>
      <c r="AC1866" s="111"/>
      <c r="AD1866" s="111"/>
      <c r="AE1866" s="111"/>
      <c r="AF1866" s="111"/>
    </row>
    <row r="1867">
      <c r="A1867" s="139"/>
      <c r="B1867" s="139"/>
      <c r="C1867" s="139"/>
      <c r="D1867" s="98" t="s">
        <v>3840</v>
      </c>
      <c r="E1867" s="99">
        <v>44018.0</v>
      </c>
      <c r="F1867" s="100" t="s">
        <v>6298</v>
      </c>
      <c r="G1867" s="112"/>
      <c r="H1867" s="114" t="s">
        <v>6321</v>
      </c>
      <c r="I1867" s="103"/>
      <c r="J1867" s="104" t="s">
        <v>102</v>
      </c>
      <c r="K1867" s="105" t="s">
        <v>181</v>
      </c>
      <c r="L1867" s="133" t="s">
        <v>6322</v>
      </c>
      <c r="M1867" s="107" t="s">
        <v>19</v>
      </c>
      <c r="N1867" s="108" t="s">
        <v>102</v>
      </c>
      <c r="O1867" s="104">
        <v>2019.0</v>
      </c>
      <c r="P1867" s="104"/>
      <c r="Q1867" s="113" t="s">
        <v>5074</v>
      </c>
      <c r="R1867" s="111"/>
      <c r="S1867" s="111"/>
      <c r="T1867" s="111"/>
      <c r="U1867" s="111"/>
      <c r="V1867" s="111"/>
      <c r="W1867" s="111"/>
      <c r="X1867" s="111"/>
      <c r="Y1867" s="111"/>
      <c r="Z1867" s="111"/>
      <c r="AA1867" s="111"/>
      <c r="AB1867" s="111"/>
      <c r="AC1867" s="111"/>
      <c r="AD1867" s="111"/>
      <c r="AE1867" s="111"/>
      <c r="AF1867" s="111"/>
    </row>
    <row r="1868">
      <c r="A1868" s="139"/>
      <c r="B1868" s="139"/>
      <c r="C1868" s="139"/>
      <c r="D1868" s="98" t="s">
        <v>3840</v>
      </c>
      <c r="E1868" s="99">
        <v>44018.0</v>
      </c>
      <c r="F1868" s="100" t="s">
        <v>6323</v>
      </c>
      <c r="G1868" s="112"/>
      <c r="H1868" s="114" t="s">
        <v>6324</v>
      </c>
      <c r="I1868" s="103"/>
      <c r="J1868" s="104" t="s">
        <v>30</v>
      </c>
      <c r="K1868" s="105"/>
      <c r="L1868" s="133" t="s">
        <v>6325</v>
      </c>
      <c r="M1868" s="107" t="s">
        <v>6326</v>
      </c>
      <c r="N1868" s="108" t="s">
        <v>30</v>
      </c>
      <c r="O1868" s="104">
        <v>2012.0</v>
      </c>
      <c r="P1868" s="104"/>
      <c r="Q1868" s="113" t="s">
        <v>5074</v>
      </c>
      <c r="R1868" s="111"/>
      <c r="S1868" s="111"/>
      <c r="T1868" s="111"/>
      <c r="U1868" s="111"/>
      <c r="V1868" s="111"/>
      <c r="W1868" s="111"/>
      <c r="X1868" s="111"/>
      <c r="Y1868" s="111"/>
      <c r="Z1868" s="111"/>
      <c r="AA1868" s="111"/>
      <c r="AB1868" s="111"/>
      <c r="AC1868" s="111"/>
      <c r="AD1868" s="111"/>
      <c r="AE1868" s="111"/>
      <c r="AF1868" s="111"/>
    </row>
    <row r="1869">
      <c r="A1869" s="139"/>
      <c r="B1869" s="139"/>
      <c r="C1869" s="139"/>
      <c r="D1869" s="98" t="s">
        <v>3840</v>
      </c>
      <c r="E1869" s="99">
        <v>44018.0</v>
      </c>
      <c r="F1869" s="100" t="s">
        <v>5552</v>
      </c>
      <c r="G1869" s="112"/>
      <c r="H1869" s="114" t="s">
        <v>5553</v>
      </c>
      <c r="I1869" s="103"/>
      <c r="J1869" s="104" t="s">
        <v>6327</v>
      </c>
      <c r="K1869" s="105"/>
      <c r="L1869" s="133" t="s">
        <v>6328</v>
      </c>
      <c r="M1869" s="107" t="s">
        <v>19</v>
      </c>
      <c r="N1869" s="108" t="s">
        <v>5554</v>
      </c>
      <c r="O1869" s="104">
        <v>2018.0</v>
      </c>
      <c r="P1869" s="104"/>
      <c r="Q1869" s="113" t="s">
        <v>5074</v>
      </c>
      <c r="R1869" s="111"/>
      <c r="S1869" s="111"/>
      <c r="T1869" s="111"/>
      <c r="U1869" s="111"/>
      <c r="V1869" s="111"/>
      <c r="W1869" s="111"/>
      <c r="X1869" s="111"/>
      <c r="Y1869" s="111"/>
      <c r="Z1869" s="111"/>
      <c r="AA1869" s="111"/>
      <c r="AB1869" s="111"/>
      <c r="AC1869" s="111"/>
      <c r="AD1869" s="111"/>
      <c r="AE1869" s="111"/>
      <c r="AF1869" s="111"/>
    </row>
    <row r="1870">
      <c r="A1870" s="139"/>
      <c r="B1870" s="139"/>
      <c r="C1870" s="139"/>
      <c r="D1870" s="98" t="s">
        <v>3840</v>
      </c>
      <c r="E1870" s="99">
        <v>44018.0</v>
      </c>
      <c r="F1870" s="100" t="s">
        <v>6329</v>
      </c>
      <c r="G1870" s="112"/>
      <c r="H1870" s="114" t="s">
        <v>6330</v>
      </c>
      <c r="I1870" s="103"/>
      <c r="J1870" s="104" t="s">
        <v>6331</v>
      </c>
      <c r="K1870" s="105" t="s">
        <v>44</v>
      </c>
      <c r="L1870" s="133" t="s">
        <v>6332</v>
      </c>
      <c r="M1870" s="107" t="s">
        <v>19</v>
      </c>
      <c r="N1870" s="108" t="s">
        <v>19</v>
      </c>
      <c r="O1870" s="104">
        <v>2017.0</v>
      </c>
      <c r="P1870" s="104"/>
      <c r="Q1870" s="113" t="s">
        <v>5074</v>
      </c>
      <c r="R1870" s="111"/>
      <c r="S1870" s="111"/>
      <c r="T1870" s="111"/>
      <c r="U1870" s="111"/>
      <c r="V1870" s="111"/>
      <c r="W1870" s="111"/>
      <c r="X1870" s="111"/>
      <c r="Y1870" s="111"/>
      <c r="Z1870" s="111"/>
      <c r="AA1870" s="111"/>
      <c r="AB1870" s="111"/>
      <c r="AC1870" s="111"/>
      <c r="AD1870" s="111"/>
      <c r="AE1870" s="111"/>
      <c r="AF1870" s="111"/>
    </row>
    <row r="1871">
      <c r="A1871" s="139"/>
      <c r="B1871" s="139"/>
      <c r="C1871" s="139"/>
      <c r="D1871" s="98" t="s">
        <v>3840</v>
      </c>
      <c r="E1871" s="99">
        <v>44018.0</v>
      </c>
      <c r="F1871" s="100" t="s">
        <v>5300</v>
      </c>
      <c r="G1871" s="112" t="s">
        <v>19</v>
      </c>
      <c r="H1871" s="114" t="s">
        <v>5301</v>
      </c>
      <c r="I1871" s="103"/>
      <c r="J1871" s="104" t="s">
        <v>102</v>
      </c>
      <c r="K1871" s="105"/>
      <c r="L1871" s="133" t="s">
        <v>6333</v>
      </c>
      <c r="M1871" s="107" t="s">
        <v>6334</v>
      </c>
      <c r="N1871" s="108" t="s">
        <v>6335</v>
      </c>
      <c r="O1871" s="104">
        <v>2013.0</v>
      </c>
      <c r="P1871" s="104"/>
      <c r="Q1871" s="113" t="s">
        <v>5074</v>
      </c>
      <c r="R1871" s="111"/>
      <c r="S1871" s="111"/>
      <c r="T1871" s="111"/>
      <c r="U1871" s="111"/>
      <c r="V1871" s="111"/>
      <c r="W1871" s="111"/>
      <c r="X1871" s="111"/>
      <c r="Y1871" s="111"/>
      <c r="Z1871" s="111"/>
      <c r="AA1871" s="111"/>
      <c r="AB1871" s="111"/>
      <c r="AC1871" s="111"/>
      <c r="AD1871" s="111"/>
      <c r="AE1871" s="111"/>
      <c r="AF1871" s="111"/>
    </row>
    <row r="1872">
      <c r="A1872" s="139"/>
      <c r="B1872" s="139"/>
      <c r="C1872" s="139"/>
      <c r="D1872" s="98" t="s">
        <v>3840</v>
      </c>
      <c r="E1872" s="99">
        <v>44018.0</v>
      </c>
      <c r="F1872" s="100" t="s">
        <v>5213</v>
      </c>
      <c r="G1872" s="112"/>
      <c r="H1872" s="114" t="s">
        <v>5214</v>
      </c>
      <c r="I1872" s="103"/>
      <c r="J1872" s="104" t="s">
        <v>548</v>
      </c>
      <c r="K1872" s="105"/>
      <c r="L1872" s="133" t="s">
        <v>5216</v>
      </c>
      <c r="M1872" s="107" t="s">
        <v>6336</v>
      </c>
      <c r="N1872" s="108" t="s">
        <v>5215</v>
      </c>
      <c r="O1872" s="104">
        <v>2015.0</v>
      </c>
      <c r="P1872" s="104"/>
      <c r="Q1872" s="113" t="s">
        <v>5074</v>
      </c>
      <c r="R1872" s="111"/>
      <c r="S1872" s="111"/>
      <c r="T1872" s="111"/>
      <c r="U1872" s="111"/>
      <c r="V1872" s="111"/>
      <c r="W1872" s="111"/>
      <c r="X1872" s="111"/>
      <c r="Y1872" s="111"/>
      <c r="Z1872" s="111"/>
      <c r="AA1872" s="111"/>
      <c r="AB1872" s="111"/>
      <c r="AC1872" s="111"/>
      <c r="AD1872" s="111"/>
      <c r="AE1872" s="111"/>
      <c r="AF1872" s="111"/>
    </row>
    <row r="1873">
      <c r="A1873" s="139"/>
      <c r="B1873" s="139"/>
      <c r="C1873" s="139"/>
      <c r="D1873" s="98" t="s">
        <v>3840</v>
      </c>
      <c r="E1873" s="99">
        <v>44018.0</v>
      </c>
      <c r="F1873" s="100" t="s">
        <v>5306</v>
      </c>
      <c r="G1873" s="112"/>
      <c r="H1873" s="114" t="s">
        <v>6337</v>
      </c>
      <c r="I1873" s="103"/>
      <c r="J1873" s="104" t="s">
        <v>102</v>
      </c>
      <c r="K1873" s="105" t="s">
        <v>54</v>
      </c>
      <c r="L1873" s="133" t="s">
        <v>6338</v>
      </c>
      <c r="M1873" s="107" t="s">
        <v>6339</v>
      </c>
      <c r="N1873" s="108" t="s">
        <v>102</v>
      </c>
      <c r="O1873" s="104">
        <v>2011.0</v>
      </c>
      <c r="P1873" s="104"/>
      <c r="Q1873" s="113" t="s">
        <v>5074</v>
      </c>
      <c r="R1873" s="111"/>
      <c r="S1873" s="111"/>
      <c r="T1873" s="111"/>
      <c r="U1873" s="111"/>
      <c r="V1873" s="111"/>
      <c r="W1873" s="111"/>
      <c r="X1873" s="111"/>
      <c r="Y1873" s="111"/>
      <c r="Z1873" s="111"/>
      <c r="AA1873" s="111"/>
      <c r="AB1873" s="111"/>
      <c r="AC1873" s="111"/>
      <c r="AD1873" s="111"/>
      <c r="AE1873" s="111"/>
      <c r="AF1873" s="111"/>
    </row>
    <row r="1874">
      <c r="A1874" s="139"/>
      <c r="B1874" s="139"/>
      <c r="C1874" s="139"/>
      <c r="D1874" s="98" t="s">
        <v>3840</v>
      </c>
      <c r="E1874" s="99">
        <v>44018.0</v>
      </c>
      <c r="F1874" s="100" t="s">
        <v>5303</v>
      </c>
      <c r="G1874" s="112"/>
      <c r="H1874" s="114" t="s">
        <v>6340</v>
      </c>
      <c r="I1874" s="103"/>
      <c r="J1874" s="104" t="s">
        <v>102</v>
      </c>
      <c r="K1874" s="105" t="s">
        <v>930</v>
      </c>
      <c r="L1874" s="133" t="s">
        <v>6341</v>
      </c>
      <c r="M1874" s="107" t="s">
        <v>6342</v>
      </c>
      <c r="N1874" s="108" t="s">
        <v>102</v>
      </c>
      <c r="O1874" s="104">
        <v>2018.0</v>
      </c>
      <c r="P1874" s="104"/>
      <c r="Q1874" s="113" t="s">
        <v>5074</v>
      </c>
      <c r="R1874" s="111"/>
      <c r="S1874" s="111"/>
      <c r="T1874" s="111"/>
      <c r="U1874" s="111"/>
      <c r="V1874" s="111"/>
      <c r="W1874" s="111"/>
      <c r="X1874" s="111"/>
      <c r="Y1874" s="111"/>
      <c r="Z1874" s="111"/>
      <c r="AA1874" s="111"/>
      <c r="AB1874" s="111"/>
      <c r="AC1874" s="111"/>
      <c r="AD1874" s="111"/>
      <c r="AE1874" s="111"/>
      <c r="AF1874" s="111"/>
    </row>
    <row r="1875">
      <c r="A1875" s="139"/>
      <c r="B1875" s="139"/>
      <c r="C1875" s="139"/>
      <c r="D1875" s="98" t="s">
        <v>3840</v>
      </c>
      <c r="E1875" s="99">
        <v>44018.0</v>
      </c>
      <c r="F1875" s="100" t="s">
        <v>6343</v>
      </c>
      <c r="G1875" s="112"/>
      <c r="H1875" s="114" t="s">
        <v>5271</v>
      </c>
      <c r="I1875" s="103"/>
      <c r="J1875" s="104" t="s">
        <v>102</v>
      </c>
      <c r="K1875" s="105" t="s">
        <v>297</v>
      </c>
      <c r="L1875" s="133" t="s">
        <v>6344</v>
      </c>
      <c r="M1875" s="107" t="s">
        <v>6345</v>
      </c>
      <c r="N1875" s="108" t="s">
        <v>102</v>
      </c>
      <c r="O1875" s="104">
        <v>2011.0</v>
      </c>
      <c r="P1875" s="104"/>
      <c r="Q1875" s="113" t="s">
        <v>5074</v>
      </c>
      <c r="R1875" s="111"/>
      <c r="S1875" s="111"/>
      <c r="T1875" s="111"/>
      <c r="U1875" s="111"/>
      <c r="V1875" s="111"/>
      <c r="W1875" s="111"/>
      <c r="X1875" s="111"/>
      <c r="Y1875" s="111"/>
      <c r="Z1875" s="111"/>
      <c r="AA1875" s="111"/>
      <c r="AB1875" s="111"/>
      <c r="AC1875" s="111"/>
      <c r="AD1875" s="111"/>
      <c r="AE1875" s="111"/>
      <c r="AF1875" s="111"/>
    </row>
    <row r="1876">
      <c r="A1876" s="139"/>
      <c r="B1876" s="139"/>
      <c r="C1876" s="139"/>
      <c r="D1876" s="98" t="s">
        <v>3840</v>
      </c>
      <c r="E1876" s="99">
        <v>44018.0</v>
      </c>
      <c r="F1876" s="100" t="s">
        <v>6346</v>
      </c>
      <c r="G1876" s="112"/>
      <c r="H1876" s="114" t="s">
        <v>6321</v>
      </c>
      <c r="I1876" s="103"/>
      <c r="J1876" s="104" t="s">
        <v>102</v>
      </c>
      <c r="K1876" s="105" t="s">
        <v>181</v>
      </c>
      <c r="L1876" s="133" t="s">
        <v>6322</v>
      </c>
      <c r="M1876" s="107" t="s">
        <v>19</v>
      </c>
      <c r="N1876" s="108" t="s">
        <v>102</v>
      </c>
      <c r="O1876" s="104">
        <v>2019.0</v>
      </c>
      <c r="P1876" s="104"/>
      <c r="Q1876" s="113" t="s">
        <v>5074</v>
      </c>
      <c r="R1876" s="111"/>
      <c r="S1876" s="111"/>
      <c r="T1876" s="111"/>
      <c r="U1876" s="111"/>
      <c r="V1876" s="111"/>
      <c r="W1876" s="111"/>
      <c r="X1876" s="111"/>
      <c r="Y1876" s="111"/>
      <c r="Z1876" s="111"/>
      <c r="AA1876" s="111"/>
      <c r="AB1876" s="111"/>
      <c r="AC1876" s="111"/>
      <c r="AD1876" s="111"/>
      <c r="AE1876" s="111"/>
      <c r="AF1876" s="111"/>
    </row>
    <row r="1877">
      <c r="A1877" s="139"/>
      <c r="B1877" s="139"/>
      <c r="C1877" s="139"/>
      <c r="D1877" s="98" t="s">
        <v>3840</v>
      </c>
      <c r="E1877" s="99">
        <v>44018.0</v>
      </c>
      <c r="F1877" s="100" t="s">
        <v>6347</v>
      </c>
      <c r="G1877" s="112"/>
      <c r="H1877" s="114" t="s">
        <v>5310</v>
      </c>
      <c r="I1877" s="103"/>
      <c r="J1877" s="104" t="s">
        <v>102</v>
      </c>
      <c r="K1877" s="105"/>
      <c r="L1877" s="133" t="s">
        <v>5311</v>
      </c>
      <c r="M1877" s="107" t="s">
        <v>6348</v>
      </c>
      <c r="N1877" s="108" t="s">
        <v>102</v>
      </c>
      <c r="O1877" s="104">
        <v>2017.0</v>
      </c>
      <c r="P1877" s="104"/>
      <c r="Q1877" s="113" t="s">
        <v>5074</v>
      </c>
      <c r="R1877" s="111"/>
      <c r="S1877" s="111"/>
      <c r="T1877" s="111"/>
      <c r="U1877" s="111"/>
      <c r="V1877" s="111"/>
      <c r="W1877" s="111"/>
      <c r="X1877" s="111"/>
      <c r="Y1877" s="111"/>
      <c r="Z1877" s="111"/>
      <c r="AA1877" s="111"/>
      <c r="AB1877" s="111"/>
      <c r="AC1877" s="111"/>
      <c r="AD1877" s="111"/>
      <c r="AE1877" s="111"/>
      <c r="AF1877" s="111"/>
    </row>
    <row r="1878">
      <c r="A1878" s="139"/>
      <c r="B1878" s="139"/>
      <c r="C1878" s="139"/>
      <c r="D1878" s="98" t="s">
        <v>3840</v>
      </c>
      <c r="E1878" s="99">
        <v>44018.0</v>
      </c>
      <c r="F1878" s="100" t="s">
        <v>6349</v>
      </c>
      <c r="G1878" s="112"/>
      <c r="H1878" s="114" t="s">
        <v>6350</v>
      </c>
      <c r="I1878" s="103"/>
      <c r="J1878" s="104" t="s">
        <v>102</v>
      </c>
      <c r="K1878" s="105"/>
      <c r="L1878" s="133" t="s">
        <v>6351</v>
      </c>
      <c r="M1878" s="107" t="s">
        <v>6352</v>
      </c>
      <c r="N1878" s="108" t="s">
        <v>6353</v>
      </c>
      <c r="O1878" s="104">
        <v>2016.0</v>
      </c>
      <c r="P1878" s="104"/>
      <c r="Q1878" s="113" t="s">
        <v>5074</v>
      </c>
      <c r="R1878" s="111"/>
      <c r="S1878" s="111"/>
      <c r="T1878" s="111"/>
      <c r="U1878" s="111"/>
      <c r="V1878" s="111"/>
      <c r="W1878" s="111"/>
      <c r="X1878" s="111"/>
      <c r="Y1878" s="111"/>
      <c r="Z1878" s="111"/>
      <c r="AA1878" s="111"/>
      <c r="AB1878" s="111"/>
      <c r="AC1878" s="111"/>
      <c r="AD1878" s="111"/>
      <c r="AE1878" s="111"/>
      <c r="AF1878" s="111"/>
    </row>
    <row r="1879">
      <c r="A1879" s="139"/>
      <c r="B1879" s="139"/>
      <c r="C1879" s="139"/>
      <c r="D1879" s="98" t="s">
        <v>3840</v>
      </c>
      <c r="E1879" s="99">
        <v>44018.0</v>
      </c>
      <c r="F1879" s="100" t="s">
        <v>6354</v>
      </c>
      <c r="G1879" s="112"/>
      <c r="H1879" s="114" t="s">
        <v>5396</v>
      </c>
      <c r="I1879" s="103"/>
      <c r="J1879" s="104" t="s">
        <v>6219</v>
      </c>
      <c r="K1879" s="105" t="s">
        <v>6355</v>
      </c>
      <c r="L1879" s="133" t="s">
        <v>6356</v>
      </c>
      <c r="M1879" s="107" t="s">
        <v>6357</v>
      </c>
      <c r="N1879" s="108" t="s">
        <v>5397</v>
      </c>
      <c r="O1879" s="104">
        <v>2017.0</v>
      </c>
      <c r="P1879" s="104"/>
      <c r="Q1879" s="113" t="s">
        <v>5074</v>
      </c>
      <c r="R1879" s="111"/>
      <c r="S1879" s="111"/>
      <c r="T1879" s="111"/>
      <c r="U1879" s="111"/>
      <c r="V1879" s="111"/>
      <c r="W1879" s="111"/>
      <c r="X1879" s="111"/>
      <c r="Y1879" s="111"/>
      <c r="Z1879" s="111"/>
      <c r="AA1879" s="111"/>
      <c r="AB1879" s="111"/>
      <c r="AC1879" s="111"/>
      <c r="AD1879" s="111"/>
      <c r="AE1879" s="111"/>
      <c r="AF1879" s="111"/>
    </row>
    <row r="1880">
      <c r="A1880" s="139"/>
      <c r="B1880" s="139"/>
      <c r="C1880" s="139"/>
      <c r="D1880" s="98" t="s">
        <v>3840</v>
      </c>
      <c r="E1880" s="99">
        <v>44018.0</v>
      </c>
      <c r="F1880" s="100" t="s">
        <v>6358</v>
      </c>
      <c r="G1880" s="112"/>
      <c r="H1880" s="114" t="s">
        <v>5313</v>
      </c>
      <c r="I1880" s="103"/>
      <c r="J1880" s="104" t="s">
        <v>102</v>
      </c>
      <c r="K1880" s="105" t="s">
        <v>86</v>
      </c>
      <c r="L1880" s="133" t="s">
        <v>5314</v>
      </c>
      <c r="M1880" s="107" t="s">
        <v>19</v>
      </c>
      <c r="N1880" s="108" t="s">
        <v>102</v>
      </c>
      <c r="O1880" s="104">
        <v>2013.0</v>
      </c>
      <c r="P1880" s="104"/>
      <c r="Q1880" s="113" t="s">
        <v>5074</v>
      </c>
      <c r="R1880" s="111"/>
      <c r="S1880" s="111"/>
      <c r="T1880" s="111"/>
      <c r="U1880" s="111"/>
      <c r="V1880" s="111"/>
      <c r="W1880" s="111"/>
      <c r="X1880" s="111"/>
      <c r="Y1880" s="111"/>
      <c r="Z1880" s="111"/>
      <c r="AA1880" s="111"/>
      <c r="AB1880" s="111"/>
      <c r="AC1880" s="111"/>
      <c r="AD1880" s="111"/>
      <c r="AE1880" s="111"/>
      <c r="AF1880" s="111"/>
    </row>
    <row r="1881">
      <c r="A1881" s="139"/>
      <c r="B1881" s="139"/>
      <c r="C1881" s="139"/>
      <c r="D1881" s="98" t="s">
        <v>3840</v>
      </c>
      <c r="E1881" s="99">
        <v>44018.0</v>
      </c>
      <c r="F1881" s="100" t="s">
        <v>6359</v>
      </c>
      <c r="G1881" s="112"/>
      <c r="H1881" s="114" t="s">
        <v>6360</v>
      </c>
      <c r="I1881" s="103"/>
      <c r="J1881" s="104" t="s">
        <v>102</v>
      </c>
      <c r="K1881" s="105" t="s">
        <v>325</v>
      </c>
      <c r="L1881" s="133" t="s">
        <v>6361</v>
      </c>
      <c r="M1881" s="107" t="s">
        <v>6362</v>
      </c>
      <c r="N1881" s="108" t="s">
        <v>102</v>
      </c>
      <c r="O1881" s="104">
        <v>2013.0</v>
      </c>
      <c r="P1881" s="104"/>
      <c r="Q1881" s="113" t="s">
        <v>5074</v>
      </c>
      <c r="R1881" s="111"/>
      <c r="S1881" s="111"/>
      <c r="T1881" s="111"/>
      <c r="U1881" s="111"/>
      <c r="V1881" s="111"/>
      <c r="W1881" s="111"/>
      <c r="X1881" s="111"/>
      <c r="Y1881" s="111"/>
      <c r="Z1881" s="111"/>
      <c r="AA1881" s="111"/>
      <c r="AB1881" s="111"/>
      <c r="AC1881" s="111"/>
      <c r="AD1881" s="111"/>
      <c r="AE1881" s="111"/>
      <c r="AF1881" s="111"/>
    </row>
    <row r="1882">
      <c r="A1882" s="139"/>
      <c r="B1882" s="139"/>
      <c r="C1882" s="139"/>
      <c r="D1882" s="98" t="s">
        <v>3840</v>
      </c>
      <c r="E1882" s="99">
        <v>44018.0</v>
      </c>
      <c r="F1882" s="100" t="s">
        <v>6363</v>
      </c>
      <c r="G1882" s="112"/>
      <c r="H1882" s="114" t="s">
        <v>6364</v>
      </c>
      <c r="I1882" s="103"/>
      <c r="J1882" s="104" t="s">
        <v>102</v>
      </c>
      <c r="K1882" s="105" t="s">
        <v>149</v>
      </c>
      <c r="L1882" s="133" t="s">
        <v>6365</v>
      </c>
      <c r="M1882" s="107" t="s">
        <v>6366</v>
      </c>
      <c r="N1882" s="108" t="s">
        <v>102</v>
      </c>
      <c r="O1882" s="104">
        <v>2009.0</v>
      </c>
      <c r="P1882" s="104"/>
      <c r="Q1882" s="113" t="s">
        <v>5074</v>
      </c>
      <c r="R1882" s="111"/>
      <c r="S1882" s="111"/>
      <c r="T1882" s="111"/>
      <c r="U1882" s="111"/>
      <c r="V1882" s="111"/>
      <c r="W1882" s="111"/>
      <c r="X1882" s="111"/>
      <c r="Y1882" s="111"/>
      <c r="Z1882" s="111"/>
      <c r="AA1882" s="111"/>
      <c r="AB1882" s="111"/>
      <c r="AC1882" s="111"/>
      <c r="AD1882" s="111"/>
      <c r="AE1882" s="111"/>
      <c r="AF1882" s="111"/>
    </row>
    <row r="1883">
      <c r="A1883" s="139"/>
      <c r="B1883" s="139"/>
      <c r="C1883" s="139"/>
      <c r="D1883" s="98" t="s">
        <v>3840</v>
      </c>
      <c r="E1883" s="99">
        <v>44018.0</v>
      </c>
      <c r="F1883" s="100" t="s">
        <v>6346</v>
      </c>
      <c r="G1883" s="112"/>
      <c r="H1883" s="114" t="s">
        <v>6321</v>
      </c>
      <c r="I1883" s="103"/>
      <c r="J1883" s="104" t="s">
        <v>102</v>
      </c>
      <c r="K1883" s="105" t="s">
        <v>181</v>
      </c>
      <c r="L1883" s="133" t="s">
        <v>6322</v>
      </c>
      <c r="M1883" s="107" t="s">
        <v>19</v>
      </c>
      <c r="N1883" s="108" t="s">
        <v>102</v>
      </c>
      <c r="O1883" s="104">
        <v>2019.0</v>
      </c>
      <c r="P1883" s="104"/>
      <c r="Q1883" s="113" t="s">
        <v>5074</v>
      </c>
      <c r="R1883" s="111"/>
      <c r="S1883" s="111"/>
      <c r="T1883" s="111"/>
      <c r="U1883" s="111"/>
      <c r="V1883" s="111"/>
      <c r="W1883" s="111"/>
      <c r="X1883" s="111"/>
      <c r="Y1883" s="111"/>
      <c r="Z1883" s="111"/>
      <c r="AA1883" s="111"/>
      <c r="AB1883" s="111"/>
      <c r="AC1883" s="111"/>
      <c r="AD1883" s="111"/>
      <c r="AE1883" s="111"/>
      <c r="AF1883" s="111"/>
    </row>
    <row r="1884">
      <c r="A1884" s="139"/>
      <c r="B1884" s="139"/>
      <c r="C1884" s="139"/>
      <c r="D1884" s="98" t="s">
        <v>3840</v>
      </c>
      <c r="E1884" s="99">
        <v>44018.0</v>
      </c>
      <c r="F1884" s="100" t="s">
        <v>6367</v>
      </c>
      <c r="G1884" s="112"/>
      <c r="H1884" s="114" t="s">
        <v>6368</v>
      </c>
      <c r="I1884" s="103"/>
      <c r="J1884" s="104" t="s">
        <v>102</v>
      </c>
      <c r="K1884" s="105" t="s">
        <v>181</v>
      </c>
      <c r="L1884" s="133" t="s">
        <v>6369</v>
      </c>
      <c r="M1884" s="107" t="s">
        <v>19</v>
      </c>
      <c r="N1884" s="108" t="s">
        <v>102</v>
      </c>
      <c r="O1884" s="104">
        <v>2010.0</v>
      </c>
      <c r="P1884" s="104"/>
      <c r="Q1884" s="113" t="s">
        <v>5074</v>
      </c>
      <c r="R1884" s="111"/>
      <c r="S1884" s="111"/>
      <c r="T1884" s="111"/>
      <c r="U1884" s="111"/>
      <c r="V1884" s="111"/>
      <c r="W1884" s="111"/>
      <c r="X1884" s="111"/>
      <c r="Y1884" s="111"/>
      <c r="Z1884" s="111"/>
      <c r="AA1884" s="111"/>
      <c r="AB1884" s="111"/>
      <c r="AC1884" s="111"/>
      <c r="AD1884" s="111"/>
      <c r="AE1884" s="111"/>
      <c r="AF1884" s="111"/>
    </row>
    <row r="1885">
      <c r="A1885" s="139"/>
      <c r="B1885" s="139"/>
      <c r="C1885" s="139"/>
      <c r="D1885" s="98" t="s">
        <v>3840</v>
      </c>
      <c r="E1885" s="99">
        <v>44018.0</v>
      </c>
      <c r="F1885" s="100" t="s">
        <v>6370</v>
      </c>
      <c r="G1885" s="112"/>
      <c r="H1885" s="114" t="s">
        <v>5489</v>
      </c>
      <c r="I1885" s="103"/>
      <c r="J1885" s="104" t="s">
        <v>548</v>
      </c>
      <c r="K1885" s="105"/>
      <c r="L1885" s="133" t="s">
        <v>6371</v>
      </c>
      <c r="M1885" s="107" t="s">
        <v>6372</v>
      </c>
      <c r="N1885" s="108" t="s">
        <v>548</v>
      </c>
      <c r="O1885" s="104">
        <v>2017.0</v>
      </c>
      <c r="P1885" s="104"/>
      <c r="Q1885" s="113" t="s">
        <v>5074</v>
      </c>
      <c r="R1885" s="111"/>
      <c r="S1885" s="111"/>
      <c r="T1885" s="111"/>
      <c r="U1885" s="111"/>
      <c r="V1885" s="111"/>
      <c r="W1885" s="111"/>
      <c r="X1885" s="111"/>
      <c r="Y1885" s="111"/>
      <c r="Z1885" s="111"/>
      <c r="AA1885" s="111"/>
      <c r="AB1885" s="111"/>
      <c r="AC1885" s="111"/>
      <c r="AD1885" s="111"/>
      <c r="AE1885" s="111"/>
      <c r="AF1885" s="111"/>
    </row>
    <row r="1886">
      <c r="A1886" s="139"/>
      <c r="B1886" s="139"/>
      <c r="C1886" s="139"/>
      <c r="D1886" s="98" t="s">
        <v>3840</v>
      </c>
      <c r="E1886" s="99">
        <v>44018.0</v>
      </c>
      <c r="F1886" s="100" t="s">
        <v>6373</v>
      </c>
      <c r="G1886" s="112"/>
      <c r="H1886" s="114" t="s">
        <v>5492</v>
      </c>
      <c r="I1886" s="103"/>
      <c r="J1886" s="104" t="s">
        <v>102</v>
      </c>
      <c r="K1886" s="105" t="s">
        <v>86</v>
      </c>
      <c r="L1886" s="133" t="s">
        <v>6374</v>
      </c>
      <c r="M1886" s="107" t="s">
        <v>6375</v>
      </c>
      <c r="N1886" s="108" t="s">
        <v>2276</v>
      </c>
      <c r="O1886" s="104">
        <v>2014.0</v>
      </c>
      <c r="P1886" s="104"/>
      <c r="Q1886" s="113" t="s">
        <v>5074</v>
      </c>
      <c r="R1886" s="111"/>
      <c r="S1886" s="111"/>
      <c r="T1886" s="111"/>
      <c r="U1886" s="111"/>
      <c r="V1886" s="111"/>
      <c r="W1886" s="111"/>
      <c r="X1886" s="111"/>
      <c r="Y1886" s="111"/>
      <c r="Z1886" s="111"/>
      <c r="AA1886" s="111"/>
      <c r="AB1886" s="111"/>
      <c r="AC1886" s="111"/>
      <c r="AD1886" s="111"/>
      <c r="AE1886" s="111"/>
      <c r="AF1886" s="111"/>
    </row>
    <row r="1887">
      <c r="A1887" s="139"/>
      <c r="B1887" s="139"/>
      <c r="C1887" s="139"/>
      <c r="D1887" s="98" t="s">
        <v>3840</v>
      </c>
      <c r="E1887" s="99">
        <v>44018.0</v>
      </c>
      <c r="F1887" s="100" t="s">
        <v>6376</v>
      </c>
      <c r="G1887" s="112"/>
      <c r="H1887" s="114" t="s">
        <v>6377</v>
      </c>
      <c r="I1887" s="103"/>
      <c r="J1887" s="104" t="s">
        <v>548</v>
      </c>
      <c r="K1887" s="105"/>
      <c r="L1887" s="144" t="s">
        <v>6378</v>
      </c>
      <c r="M1887" s="107" t="s">
        <v>6379</v>
      </c>
      <c r="N1887" s="108" t="s">
        <v>548</v>
      </c>
      <c r="O1887" s="104">
        <v>2017.0</v>
      </c>
      <c r="P1887" s="104"/>
      <c r="Q1887" s="113" t="s">
        <v>5074</v>
      </c>
      <c r="R1887" s="111"/>
      <c r="S1887" s="111"/>
      <c r="T1887" s="111"/>
      <c r="U1887" s="111"/>
      <c r="V1887" s="111"/>
      <c r="W1887" s="111"/>
      <c r="X1887" s="111"/>
      <c r="Y1887" s="111"/>
      <c r="Z1887" s="111"/>
      <c r="AA1887" s="111"/>
      <c r="AB1887" s="111"/>
      <c r="AC1887" s="111"/>
      <c r="AD1887" s="111"/>
      <c r="AE1887" s="111"/>
      <c r="AF1887" s="111"/>
    </row>
    <row r="1888">
      <c r="A1888" s="139"/>
      <c r="B1888" s="139"/>
      <c r="C1888" s="139"/>
      <c r="D1888" s="98" t="s">
        <v>3840</v>
      </c>
      <c r="E1888" s="99">
        <v>44018.0</v>
      </c>
      <c r="F1888" s="100" t="s">
        <v>6380</v>
      </c>
      <c r="G1888" s="112"/>
      <c r="H1888" s="114" t="s">
        <v>6381</v>
      </c>
      <c r="I1888" s="103"/>
      <c r="J1888" s="104" t="s">
        <v>102</v>
      </c>
      <c r="K1888" s="105" t="s">
        <v>6382</v>
      </c>
      <c r="L1888" s="133" t="s">
        <v>6383</v>
      </c>
      <c r="M1888" s="107" t="s">
        <v>6384</v>
      </c>
      <c r="N1888" s="108" t="s">
        <v>948</v>
      </c>
      <c r="O1888" s="104">
        <v>2015.0</v>
      </c>
      <c r="P1888" s="104"/>
      <c r="Q1888" s="113" t="s">
        <v>5074</v>
      </c>
      <c r="R1888" s="111"/>
      <c r="S1888" s="111"/>
      <c r="T1888" s="111"/>
      <c r="U1888" s="111"/>
      <c r="V1888" s="111"/>
      <c r="W1888" s="111"/>
      <c r="X1888" s="111"/>
      <c r="Y1888" s="111"/>
      <c r="Z1888" s="111"/>
      <c r="AA1888" s="111"/>
      <c r="AB1888" s="111"/>
      <c r="AC1888" s="111"/>
      <c r="AD1888" s="111"/>
      <c r="AE1888" s="111"/>
      <c r="AF1888" s="111"/>
    </row>
    <row r="1889">
      <c r="A1889" s="139"/>
      <c r="B1889" s="139"/>
      <c r="C1889" s="139"/>
      <c r="D1889" s="98" t="s">
        <v>3840</v>
      </c>
      <c r="E1889" s="99">
        <v>44018.0</v>
      </c>
      <c r="F1889" s="100" t="s">
        <v>6385</v>
      </c>
      <c r="G1889" s="112"/>
      <c r="H1889" s="114" t="s">
        <v>6386</v>
      </c>
      <c r="I1889" s="103"/>
      <c r="J1889" s="104" t="s">
        <v>102</v>
      </c>
      <c r="K1889" s="105"/>
      <c r="L1889" s="133" t="s">
        <v>6387</v>
      </c>
      <c r="M1889" s="107" t="s">
        <v>19</v>
      </c>
      <c r="N1889" s="108" t="s">
        <v>19</v>
      </c>
      <c r="O1889" s="104">
        <v>2013.0</v>
      </c>
      <c r="P1889" s="104"/>
      <c r="Q1889" s="113" t="s">
        <v>5074</v>
      </c>
      <c r="R1889" s="111"/>
      <c r="S1889" s="111"/>
      <c r="T1889" s="111"/>
      <c r="U1889" s="111"/>
      <c r="V1889" s="111"/>
      <c r="W1889" s="111"/>
      <c r="X1889" s="111"/>
      <c r="Y1889" s="111"/>
      <c r="Z1889" s="111"/>
      <c r="AA1889" s="111"/>
      <c r="AB1889" s="111"/>
      <c r="AC1889" s="111"/>
      <c r="AD1889" s="111"/>
      <c r="AE1889" s="111"/>
      <c r="AF1889" s="111"/>
    </row>
    <row r="1890">
      <c r="A1890" s="139"/>
      <c r="B1890" s="139"/>
      <c r="C1890" s="139"/>
      <c r="D1890" s="98" t="s">
        <v>3840</v>
      </c>
      <c r="E1890" s="99">
        <v>44018.0</v>
      </c>
      <c r="F1890" s="100" t="s">
        <v>6388</v>
      </c>
      <c r="G1890" s="112"/>
      <c r="H1890" s="114" t="s">
        <v>6389</v>
      </c>
      <c r="I1890" s="103"/>
      <c r="J1890" s="104" t="s">
        <v>102</v>
      </c>
      <c r="K1890" s="105" t="s">
        <v>181</v>
      </c>
      <c r="L1890" s="133" t="s">
        <v>6390</v>
      </c>
      <c r="M1890" s="107" t="s">
        <v>19</v>
      </c>
      <c r="N1890" s="108" t="s">
        <v>102</v>
      </c>
      <c r="O1890" s="104">
        <v>2016.0</v>
      </c>
      <c r="P1890" s="104"/>
      <c r="Q1890" s="113" t="s">
        <v>5074</v>
      </c>
      <c r="R1890" s="111"/>
      <c r="S1890" s="111"/>
      <c r="T1890" s="111"/>
      <c r="U1890" s="111"/>
      <c r="V1890" s="111"/>
      <c r="W1890" s="111"/>
      <c r="X1890" s="111"/>
      <c r="Y1890" s="111"/>
      <c r="Z1890" s="111"/>
      <c r="AA1890" s="111"/>
      <c r="AB1890" s="111"/>
      <c r="AC1890" s="111"/>
      <c r="AD1890" s="111"/>
      <c r="AE1890" s="111"/>
      <c r="AF1890" s="111"/>
    </row>
    <row r="1891">
      <c r="A1891" s="139"/>
      <c r="B1891" s="139"/>
      <c r="C1891" s="139"/>
      <c r="D1891" s="98" t="s">
        <v>3840</v>
      </c>
      <c r="E1891" s="99">
        <v>44018.0</v>
      </c>
      <c r="F1891" s="100" t="s">
        <v>6293</v>
      </c>
      <c r="G1891" s="112"/>
      <c r="H1891" s="114" t="s">
        <v>5460</v>
      </c>
      <c r="I1891" s="103"/>
      <c r="J1891" s="104" t="s">
        <v>5472</v>
      </c>
      <c r="K1891" s="105" t="s">
        <v>200</v>
      </c>
      <c r="L1891" s="133" t="s">
        <v>6294</v>
      </c>
      <c r="M1891" s="107" t="s">
        <v>6391</v>
      </c>
      <c r="N1891" s="108" t="s">
        <v>5472</v>
      </c>
      <c r="O1891" s="104">
        <v>2016.0</v>
      </c>
      <c r="P1891" s="104"/>
      <c r="Q1891" s="113" t="s">
        <v>5074</v>
      </c>
      <c r="R1891" s="111"/>
      <c r="S1891" s="111"/>
      <c r="T1891" s="111"/>
      <c r="U1891" s="111"/>
      <c r="V1891" s="111"/>
      <c r="W1891" s="111"/>
      <c r="X1891" s="111"/>
      <c r="Y1891" s="111"/>
      <c r="Z1891" s="111"/>
      <c r="AA1891" s="111"/>
      <c r="AB1891" s="111"/>
      <c r="AC1891" s="111"/>
      <c r="AD1891" s="111"/>
      <c r="AE1891" s="111"/>
      <c r="AF1891" s="111"/>
    </row>
    <row r="1892">
      <c r="A1892" s="139"/>
      <c r="B1892" s="139"/>
      <c r="C1892" s="139"/>
      <c r="D1892" s="98" t="s">
        <v>3840</v>
      </c>
      <c r="E1892" s="99">
        <v>44018.0</v>
      </c>
      <c r="F1892" s="100" t="s">
        <v>6392</v>
      </c>
      <c r="G1892" s="112"/>
      <c r="H1892" s="114" t="s">
        <v>6393</v>
      </c>
      <c r="I1892" s="103"/>
      <c r="J1892" s="104" t="s">
        <v>102</v>
      </c>
      <c r="K1892" s="105"/>
      <c r="L1892" s="133" t="s">
        <v>6394</v>
      </c>
      <c r="M1892" s="107" t="s">
        <v>6395</v>
      </c>
      <c r="N1892" s="108" t="s">
        <v>102</v>
      </c>
      <c r="O1892" s="104">
        <v>2016.0</v>
      </c>
      <c r="P1892" s="104"/>
      <c r="Q1892" s="113" t="s">
        <v>5074</v>
      </c>
      <c r="R1892" s="111"/>
      <c r="S1892" s="111"/>
      <c r="T1892" s="111"/>
      <c r="U1892" s="111"/>
      <c r="V1892" s="111"/>
      <c r="W1892" s="111"/>
      <c r="X1892" s="111"/>
      <c r="Y1892" s="111"/>
      <c r="Z1892" s="111"/>
      <c r="AA1892" s="111"/>
      <c r="AB1892" s="111"/>
      <c r="AC1892" s="111"/>
      <c r="AD1892" s="111"/>
      <c r="AE1892" s="111"/>
      <c r="AF1892" s="111"/>
    </row>
    <row r="1893">
      <c r="A1893" s="139"/>
      <c r="B1893" s="139"/>
      <c r="C1893" s="139"/>
      <c r="D1893" s="98" t="s">
        <v>3840</v>
      </c>
      <c r="E1893" s="99">
        <v>44018.0</v>
      </c>
      <c r="F1893" s="100" t="s">
        <v>6396</v>
      </c>
      <c r="G1893" s="112"/>
      <c r="H1893" s="114" t="s">
        <v>6153</v>
      </c>
      <c r="I1893" s="103"/>
      <c r="J1893" s="104" t="s">
        <v>102</v>
      </c>
      <c r="K1893" s="105" t="s">
        <v>200</v>
      </c>
      <c r="L1893" s="133" t="s">
        <v>6397</v>
      </c>
      <c r="M1893" s="107" t="s">
        <v>6398</v>
      </c>
      <c r="N1893" s="108" t="s">
        <v>6155</v>
      </c>
      <c r="O1893" s="104">
        <v>2011.0</v>
      </c>
      <c r="P1893" s="104"/>
      <c r="Q1893" s="113" t="s">
        <v>5074</v>
      </c>
      <c r="R1893" s="111"/>
      <c r="S1893" s="111"/>
      <c r="T1893" s="111"/>
      <c r="U1893" s="111"/>
      <c r="V1893" s="111"/>
      <c r="W1893" s="111"/>
      <c r="X1893" s="111"/>
      <c r="Y1893" s="111"/>
      <c r="Z1893" s="111"/>
      <c r="AA1893" s="111"/>
      <c r="AB1893" s="111"/>
      <c r="AC1893" s="111"/>
      <c r="AD1893" s="111"/>
      <c r="AE1893" s="111"/>
      <c r="AF1893" s="111"/>
    </row>
    <row r="1894">
      <c r="A1894" s="139"/>
      <c r="B1894" s="139"/>
      <c r="C1894" s="139"/>
      <c r="D1894" s="98" t="s">
        <v>3840</v>
      </c>
      <c r="E1894" s="99">
        <v>44018.0</v>
      </c>
      <c r="F1894" s="100" t="s">
        <v>6399</v>
      </c>
      <c r="G1894" s="112"/>
      <c r="H1894" s="114" t="s">
        <v>6400</v>
      </c>
      <c r="I1894" s="103"/>
      <c r="J1894" s="104" t="s">
        <v>6219</v>
      </c>
      <c r="K1894" s="105"/>
      <c r="L1894" s="133" t="s">
        <v>6401</v>
      </c>
      <c r="M1894" s="107" t="s">
        <v>6402</v>
      </c>
      <c r="N1894" s="108" t="s">
        <v>6403</v>
      </c>
      <c r="O1894" s="104">
        <v>2014.0</v>
      </c>
      <c r="P1894" s="104"/>
      <c r="Q1894" s="113" t="s">
        <v>5074</v>
      </c>
      <c r="R1894" s="111"/>
      <c r="S1894" s="111"/>
      <c r="T1894" s="111"/>
      <c r="U1894" s="111"/>
      <c r="V1894" s="111"/>
      <c r="W1894" s="111"/>
      <c r="X1894" s="111"/>
      <c r="Y1894" s="111"/>
      <c r="Z1894" s="111"/>
      <c r="AA1894" s="111"/>
      <c r="AB1894" s="111"/>
      <c r="AC1894" s="111"/>
      <c r="AD1894" s="111"/>
      <c r="AE1894" s="111"/>
      <c r="AF1894" s="111"/>
    </row>
    <row r="1895">
      <c r="A1895" s="139"/>
      <c r="B1895" s="139"/>
      <c r="C1895" s="139"/>
      <c r="D1895" s="98" t="s">
        <v>3840</v>
      </c>
      <c r="E1895" s="99">
        <v>44018.0</v>
      </c>
      <c r="F1895" s="100" t="s">
        <v>6404</v>
      </c>
      <c r="G1895" s="112"/>
      <c r="H1895" s="114" t="s">
        <v>6405</v>
      </c>
      <c r="I1895" s="103"/>
      <c r="J1895" s="104" t="s">
        <v>102</v>
      </c>
      <c r="K1895" s="105"/>
      <c r="L1895" s="133" t="s">
        <v>6406</v>
      </c>
      <c r="M1895" s="107" t="s">
        <v>6407</v>
      </c>
      <c r="N1895" s="108" t="s">
        <v>102</v>
      </c>
      <c r="O1895" s="104">
        <v>2015.0</v>
      </c>
      <c r="P1895" s="104"/>
      <c r="Q1895" s="113" t="s">
        <v>5074</v>
      </c>
      <c r="R1895" s="111"/>
      <c r="S1895" s="111"/>
      <c r="T1895" s="111"/>
      <c r="U1895" s="111"/>
      <c r="V1895" s="111"/>
      <c r="W1895" s="111"/>
      <c r="X1895" s="111"/>
      <c r="Y1895" s="111"/>
      <c r="Z1895" s="111"/>
      <c r="AA1895" s="111"/>
      <c r="AB1895" s="111"/>
      <c r="AC1895" s="111"/>
      <c r="AD1895" s="111"/>
      <c r="AE1895" s="111"/>
      <c r="AF1895" s="111"/>
    </row>
    <row r="1896">
      <c r="A1896" s="139"/>
      <c r="B1896" s="139"/>
      <c r="C1896" s="139"/>
      <c r="D1896" s="98" t="s">
        <v>3840</v>
      </c>
      <c r="E1896" s="99">
        <v>44018.0</v>
      </c>
      <c r="F1896" s="100" t="s">
        <v>6408</v>
      </c>
      <c r="G1896" s="112" t="s">
        <v>6409</v>
      </c>
      <c r="H1896" s="114" t="s">
        <v>5252</v>
      </c>
      <c r="I1896" s="103"/>
      <c r="J1896" s="104" t="s">
        <v>30</v>
      </c>
      <c r="K1896" s="105"/>
      <c r="L1896" s="133" t="s">
        <v>6410</v>
      </c>
      <c r="M1896" s="107" t="s">
        <v>19</v>
      </c>
      <c r="N1896" s="108" t="s">
        <v>1313</v>
      </c>
      <c r="O1896" s="104">
        <v>2011.0</v>
      </c>
      <c r="P1896" s="104"/>
      <c r="Q1896" s="113" t="s">
        <v>5074</v>
      </c>
      <c r="R1896" s="111"/>
      <c r="S1896" s="111"/>
      <c r="T1896" s="111"/>
      <c r="U1896" s="111"/>
      <c r="V1896" s="111"/>
      <c r="W1896" s="111"/>
      <c r="X1896" s="111"/>
      <c r="Y1896" s="111"/>
      <c r="Z1896" s="111"/>
      <c r="AA1896" s="111"/>
      <c r="AB1896" s="111"/>
      <c r="AC1896" s="111"/>
      <c r="AD1896" s="111"/>
      <c r="AE1896" s="111"/>
      <c r="AF1896" s="111"/>
    </row>
    <row r="1897">
      <c r="A1897" s="139"/>
      <c r="B1897" s="139"/>
      <c r="C1897" s="139"/>
      <c r="D1897" s="98" t="s">
        <v>3840</v>
      </c>
      <c r="E1897" s="99">
        <v>44018.0</v>
      </c>
      <c r="F1897" s="100" t="s">
        <v>6411</v>
      </c>
      <c r="G1897" s="112"/>
      <c r="H1897" s="114" t="s">
        <v>5258</v>
      </c>
      <c r="I1897" s="103"/>
      <c r="J1897" s="104" t="s">
        <v>6412</v>
      </c>
      <c r="K1897" s="105"/>
      <c r="L1897" s="133" t="s">
        <v>6413</v>
      </c>
      <c r="M1897" s="107" t="s">
        <v>6414</v>
      </c>
      <c r="N1897" s="108" t="s">
        <v>6276</v>
      </c>
      <c r="O1897" s="104">
        <v>2016.0</v>
      </c>
      <c r="P1897" s="104"/>
      <c r="Q1897" s="113" t="s">
        <v>5074</v>
      </c>
      <c r="R1897" s="111"/>
      <c r="S1897" s="111"/>
      <c r="T1897" s="111"/>
      <c r="U1897" s="111"/>
      <c r="V1897" s="111"/>
      <c r="W1897" s="111"/>
      <c r="X1897" s="111"/>
      <c r="Y1897" s="111"/>
      <c r="Z1897" s="111"/>
      <c r="AA1897" s="111"/>
      <c r="AB1897" s="111"/>
      <c r="AC1897" s="111"/>
      <c r="AD1897" s="111"/>
      <c r="AE1897" s="111"/>
      <c r="AF1897" s="111"/>
    </row>
    <row r="1898">
      <c r="A1898" s="139"/>
      <c r="B1898" s="139"/>
      <c r="C1898" s="139"/>
      <c r="D1898" s="98" t="s">
        <v>3840</v>
      </c>
      <c r="E1898" s="99">
        <v>44018.0</v>
      </c>
      <c r="F1898" s="100" t="s">
        <v>6415</v>
      </c>
      <c r="G1898" s="112"/>
      <c r="H1898" s="114" t="s">
        <v>6416</v>
      </c>
      <c r="I1898" s="103"/>
      <c r="J1898" s="104" t="s">
        <v>30</v>
      </c>
      <c r="K1898" s="105"/>
      <c r="L1898" s="133" t="s">
        <v>6417</v>
      </c>
      <c r="M1898" s="107" t="s">
        <v>6418</v>
      </c>
      <c r="N1898" s="108" t="s">
        <v>30</v>
      </c>
      <c r="O1898" s="104">
        <v>2017.0</v>
      </c>
      <c r="P1898" s="104"/>
      <c r="Q1898" s="113" t="s">
        <v>5074</v>
      </c>
      <c r="R1898" s="111"/>
      <c r="S1898" s="111"/>
      <c r="T1898" s="111"/>
      <c r="U1898" s="111"/>
      <c r="V1898" s="111"/>
      <c r="W1898" s="111"/>
      <c r="X1898" s="111"/>
      <c r="Y1898" s="111"/>
      <c r="Z1898" s="111"/>
      <c r="AA1898" s="111"/>
      <c r="AB1898" s="111"/>
      <c r="AC1898" s="111"/>
      <c r="AD1898" s="111"/>
      <c r="AE1898" s="111"/>
      <c r="AF1898" s="111"/>
    </row>
    <row r="1899">
      <c r="A1899" s="139"/>
      <c r="B1899" s="139"/>
      <c r="C1899" s="139"/>
      <c r="D1899" s="98" t="s">
        <v>3840</v>
      </c>
      <c r="E1899" s="99">
        <v>44018.0</v>
      </c>
      <c r="F1899" s="100" t="s">
        <v>6419</v>
      </c>
      <c r="G1899" s="112"/>
      <c r="H1899" s="114" t="s">
        <v>5245</v>
      </c>
      <c r="I1899" s="103"/>
      <c r="J1899" s="104" t="s">
        <v>548</v>
      </c>
      <c r="K1899" s="105"/>
      <c r="L1899" s="133" t="s">
        <v>6420</v>
      </c>
      <c r="M1899" s="107" t="s">
        <v>6421</v>
      </c>
      <c r="N1899" s="108" t="s">
        <v>548</v>
      </c>
      <c r="O1899" s="104">
        <v>20115.0</v>
      </c>
      <c r="P1899" s="104"/>
      <c r="Q1899" s="113" t="s">
        <v>5074</v>
      </c>
      <c r="R1899" s="111"/>
      <c r="S1899" s="111"/>
      <c r="T1899" s="111"/>
      <c r="U1899" s="111"/>
      <c r="V1899" s="111"/>
      <c r="W1899" s="111"/>
      <c r="X1899" s="111"/>
      <c r="Y1899" s="111"/>
      <c r="Z1899" s="111"/>
      <c r="AA1899" s="111"/>
      <c r="AB1899" s="111"/>
      <c r="AC1899" s="111"/>
      <c r="AD1899" s="111"/>
      <c r="AE1899" s="111"/>
      <c r="AF1899" s="111"/>
    </row>
    <row r="1900">
      <c r="A1900" s="139"/>
      <c r="B1900" s="139"/>
      <c r="C1900" s="139"/>
      <c r="D1900" s="98" t="s">
        <v>3840</v>
      </c>
      <c r="E1900" s="99">
        <v>44018.0</v>
      </c>
      <c r="F1900" s="100" t="s">
        <v>6162</v>
      </c>
      <c r="G1900" s="112" t="s">
        <v>6422</v>
      </c>
      <c r="H1900" s="114" t="s">
        <v>5265</v>
      </c>
      <c r="I1900" s="103"/>
      <c r="J1900" s="104" t="s">
        <v>30</v>
      </c>
      <c r="K1900" s="105" t="s">
        <v>54</v>
      </c>
      <c r="L1900" s="133" t="s">
        <v>6423</v>
      </c>
      <c r="M1900" s="107" t="s">
        <v>19</v>
      </c>
      <c r="N1900" s="108" t="s">
        <v>1313</v>
      </c>
      <c r="O1900" s="104">
        <v>2012.0</v>
      </c>
      <c r="P1900" s="104"/>
      <c r="Q1900" s="113" t="s">
        <v>5074</v>
      </c>
      <c r="R1900" s="111"/>
      <c r="S1900" s="111"/>
      <c r="T1900" s="111"/>
      <c r="U1900" s="111"/>
      <c r="V1900" s="111"/>
      <c r="W1900" s="111"/>
      <c r="X1900" s="111"/>
      <c r="Y1900" s="111"/>
      <c r="Z1900" s="111"/>
      <c r="AA1900" s="111"/>
      <c r="AB1900" s="111"/>
      <c r="AC1900" s="111"/>
      <c r="AD1900" s="111"/>
      <c r="AE1900" s="111"/>
      <c r="AF1900" s="111"/>
    </row>
    <row r="1901">
      <c r="A1901" s="139"/>
      <c r="B1901" s="139"/>
      <c r="C1901" s="139"/>
      <c r="D1901" s="98" t="s">
        <v>3840</v>
      </c>
      <c r="E1901" s="99">
        <v>44018.0</v>
      </c>
      <c r="F1901" s="100" t="s">
        <v>6424</v>
      </c>
      <c r="G1901" s="112"/>
      <c r="H1901" s="114" t="s">
        <v>6425</v>
      </c>
      <c r="I1901" s="103"/>
      <c r="J1901" s="104" t="s">
        <v>102</v>
      </c>
      <c r="K1901" s="105"/>
      <c r="L1901" s="133" t="s">
        <v>6426</v>
      </c>
      <c r="M1901" s="107" t="s">
        <v>6427</v>
      </c>
      <c r="N1901" s="108" t="s">
        <v>6428</v>
      </c>
      <c r="O1901" s="104">
        <v>2013.0</v>
      </c>
      <c r="P1901" s="104"/>
      <c r="Q1901" s="113" t="s">
        <v>5074</v>
      </c>
      <c r="R1901" s="111"/>
      <c r="S1901" s="111"/>
      <c r="T1901" s="111"/>
      <c r="U1901" s="111"/>
      <c r="V1901" s="111"/>
      <c r="W1901" s="111"/>
      <c r="X1901" s="111"/>
      <c r="Y1901" s="111"/>
      <c r="Z1901" s="111"/>
      <c r="AA1901" s="111"/>
      <c r="AB1901" s="111"/>
      <c r="AC1901" s="111"/>
      <c r="AD1901" s="111"/>
      <c r="AE1901" s="111"/>
      <c r="AF1901" s="111"/>
    </row>
    <row r="1902">
      <c r="A1902" s="139"/>
      <c r="B1902" s="139"/>
      <c r="C1902" s="139"/>
      <c r="D1902" s="98" t="s">
        <v>3840</v>
      </c>
      <c r="E1902" s="99">
        <v>44018.0</v>
      </c>
      <c r="F1902" s="100" t="s">
        <v>6429</v>
      </c>
      <c r="G1902" s="112"/>
      <c r="H1902" s="114" t="s">
        <v>6179</v>
      </c>
      <c r="I1902" s="103"/>
      <c r="J1902" s="148" t="s">
        <v>30</v>
      </c>
      <c r="K1902" s="105" t="s">
        <v>200</v>
      </c>
      <c r="L1902" s="133" t="s">
        <v>6430</v>
      </c>
      <c r="M1902" s="107" t="s">
        <v>19</v>
      </c>
      <c r="N1902" s="108" t="s">
        <v>30</v>
      </c>
      <c r="O1902" s="104">
        <v>2016.0</v>
      </c>
      <c r="P1902" s="104"/>
      <c r="Q1902" s="113" t="s">
        <v>5074</v>
      </c>
      <c r="R1902" s="111"/>
      <c r="S1902" s="111"/>
      <c r="T1902" s="111"/>
      <c r="U1902" s="111"/>
      <c r="V1902" s="111"/>
      <c r="W1902" s="111"/>
      <c r="X1902" s="111"/>
      <c r="Y1902" s="111"/>
      <c r="Z1902" s="111"/>
      <c r="AA1902" s="111"/>
      <c r="AB1902" s="111"/>
      <c r="AC1902" s="111"/>
      <c r="AD1902" s="111"/>
      <c r="AE1902" s="111"/>
      <c r="AF1902" s="111"/>
    </row>
    <row r="1903">
      <c r="A1903" s="139"/>
      <c r="B1903" s="139"/>
      <c r="C1903" s="139"/>
      <c r="D1903" s="98" t="s">
        <v>3840</v>
      </c>
      <c r="E1903" s="99">
        <v>44018.0</v>
      </c>
      <c r="F1903" s="100" t="s">
        <v>6354</v>
      </c>
      <c r="G1903" s="112"/>
      <c r="H1903" s="114" t="s">
        <v>5396</v>
      </c>
      <c r="I1903" s="103"/>
      <c r="J1903" s="104" t="s">
        <v>6219</v>
      </c>
      <c r="K1903" s="105"/>
      <c r="L1903" s="133" t="s">
        <v>6356</v>
      </c>
      <c r="M1903" s="107" t="s">
        <v>19</v>
      </c>
      <c r="N1903" s="108" t="s">
        <v>6219</v>
      </c>
      <c r="O1903" s="104">
        <v>2016.0</v>
      </c>
      <c r="P1903" s="104"/>
      <c r="Q1903" s="113" t="s">
        <v>5074</v>
      </c>
      <c r="R1903" s="111"/>
      <c r="S1903" s="111"/>
      <c r="T1903" s="111"/>
      <c r="U1903" s="111"/>
      <c r="V1903" s="111"/>
      <c r="W1903" s="111"/>
      <c r="X1903" s="111"/>
      <c r="Y1903" s="111"/>
      <c r="Z1903" s="111"/>
      <c r="AA1903" s="111"/>
      <c r="AB1903" s="111"/>
      <c r="AC1903" s="111"/>
      <c r="AD1903" s="111"/>
      <c r="AE1903" s="111"/>
      <c r="AF1903" s="111"/>
    </row>
    <row r="1904">
      <c r="A1904" s="139"/>
      <c r="B1904" s="139"/>
      <c r="C1904" s="139"/>
      <c r="D1904" s="98" t="s">
        <v>3840</v>
      </c>
      <c r="E1904" s="99">
        <v>44018.0</v>
      </c>
      <c r="F1904" s="100" t="s">
        <v>6431</v>
      </c>
      <c r="G1904" s="112"/>
      <c r="H1904" s="114" t="s">
        <v>6432</v>
      </c>
      <c r="I1904" s="103"/>
      <c r="J1904" s="104" t="s">
        <v>30</v>
      </c>
      <c r="K1904" s="105"/>
      <c r="L1904" s="133" t="s">
        <v>6433</v>
      </c>
      <c r="M1904" s="107" t="s">
        <v>6434</v>
      </c>
      <c r="N1904" s="108" t="s">
        <v>6147</v>
      </c>
      <c r="O1904" s="104">
        <v>2011.0</v>
      </c>
      <c r="P1904" s="104"/>
      <c r="Q1904" s="113" t="s">
        <v>5074</v>
      </c>
      <c r="R1904" s="111"/>
      <c r="S1904" s="111"/>
      <c r="T1904" s="111"/>
      <c r="U1904" s="111"/>
      <c r="V1904" s="111"/>
      <c r="W1904" s="111"/>
      <c r="X1904" s="111"/>
      <c r="Y1904" s="111"/>
      <c r="Z1904" s="111"/>
      <c r="AA1904" s="111"/>
      <c r="AB1904" s="111"/>
      <c r="AC1904" s="111"/>
      <c r="AD1904" s="111"/>
      <c r="AE1904" s="111"/>
      <c r="AF1904" s="111"/>
    </row>
    <row r="1905">
      <c r="A1905" s="139"/>
      <c r="B1905" s="139"/>
      <c r="C1905" s="139"/>
      <c r="D1905" s="98" t="s">
        <v>3840</v>
      </c>
      <c r="E1905" s="99">
        <v>44018.0</v>
      </c>
      <c r="F1905" s="100" t="s">
        <v>6435</v>
      </c>
      <c r="G1905" s="112"/>
      <c r="H1905" s="114" t="s">
        <v>6436</v>
      </c>
      <c r="I1905" s="103"/>
      <c r="J1905" s="104" t="s">
        <v>102</v>
      </c>
      <c r="K1905" s="105"/>
      <c r="L1905" s="133" t="s">
        <v>6437</v>
      </c>
      <c r="M1905" s="107" t="s">
        <v>19</v>
      </c>
      <c r="N1905" s="108" t="s">
        <v>6438</v>
      </c>
      <c r="O1905" s="104">
        <v>2004.0</v>
      </c>
      <c r="P1905" s="104"/>
      <c r="Q1905" s="113" t="s">
        <v>5074</v>
      </c>
      <c r="R1905" s="111"/>
      <c r="S1905" s="111"/>
      <c r="T1905" s="111"/>
      <c r="U1905" s="111"/>
      <c r="V1905" s="111"/>
      <c r="W1905" s="111"/>
      <c r="X1905" s="111"/>
      <c r="Y1905" s="111"/>
      <c r="Z1905" s="111"/>
      <c r="AA1905" s="111"/>
      <c r="AB1905" s="111"/>
      <c r="AC1905" s="111"/>
      <c r="AD1905" s="111"/>
      <c r="AE1905" s="111"/>
      <c r="AF1905" s="111"/>
    </row>
    <row r="1906">
      <c r="A1906" s="139"/>
      <c r="B1906" s="139"/>
      <c r="C1906" s="139"/>
      <c r="D1906" s="98" t="s">
        <v>3840</v>
      </c>
      <c r="E1906" s="99">
        <v>44018.0</v>
      </c>
      <c r="F1906" s="102" t="s">
        <v>6439</v>
      </c>
      <c r="G1906" s="145"/>
      <c r="H1906" s="102" t="s">
        <v>6440</v>
      </c>
      <c r="I1906" s="145"/>
      <c r="J1906" s="102" t="s">
        <v>4084</v>
      </c>
      <c r="K1906" s="145"/>
      <c r="L1906" s="150" t="s">
        <v>6441</v>
      </c>
      <c r="M1906" s="102" t="s">
        <v>6442</v>
      </c>
      <c r="N1906" s="102" t="s">
        <v>6443</v>
      </c>
      <c r="O1906" s="104">
        <v>2017.0</v>
      </c>
      <c r="P1906" s="104"/>
      <c r="Q1906" s="113" t="s">
        <v>5074</v>
      </c>
      <c r="R1906" s="111"/>
      <c r="S1906" s="111"/>
      <c r="T1906" s="111"/>
      <c r="U1906" s="111"/>
      <c r="V1906" s="111"/>
      <c r="W1906" s="111"/>
      <c r="X1906" s="111"/>
      <c r="Y1906" s="111"/>
      <c r="Z1906" s="111"/>
      <c r="AA1906" s="111"/>
      <c r="AB1906" s="111"/>
      <c r="AC1906" s="111"/>
      <c r="AD1906" s="111"/>
      <c r="AE1906" s="111"/>
      <c r="AF1906" s="111"/>
    </row>
    <row r="1907">
      <c r="A1907" s="139"/>
      <c r="B1907" s="139"/>
      <c r="C1907" s="139"/>
      <c r="D1907" s="98" t="s">
        <v>3840</v>
      </c>
      <c r="E1907" s="99">
        <v>44018.0</v>
      </c>
      <c r="F1907" s="102" t="s">
        <v>6444</v>
      </c>
      <c r="G1907" s="145"/>
      <c r="H1907" s="102" t="s">
        <v>6445</v>
      </c>
      <c r="I1907" s="145"/>
      <c r="J1907" s="102" t="s">
        <v>6446</v>
      </c>
      <c r="K1907" s="145"/>
      <c r="L1907" s="151" t="s">
        <v>6447</v>
      </c>
      <c r="M1907" s="102" t="s">
        <v>19</v>
      </c>
      <c r="N1907" s="102" t="s">
        <v>19</v>
      </c>
      <c r="O1907" s="104">
        <v>2015.0</v>
      </c>
      <c r="P1907" s="104"/>
      <c r="Q1907" s="113" t="s">
        <v>5074</v>
      </c>
      <c r="R1907" s="111"/>
      <c r="S1907" s="111"/>
      <c r="T1907" s="111"/>
      <c r="U1907" s="111"/>
      <c r="V1907" s="111"/>
      <c r="W1907" s="111"/>
      <c r="X1907" s="111"/>
      <c r="Y1907" s="111"/>
      <c r="Z1907" s="111"/>
      <c r="AA1907" s="111"/>
      <c r="AB1907" s="111"/>
      <c r="AC1907" s="111"/>
      <c r="AD1907" s="111"/>
      <c r="AE1907" s="111"/>
      <c r="AF1907" s="111"/>
    </row>
    <row r="1908">
      <c r="A1908" s="139"/>
      <c r="B1908" s="139"/>
      <c r="C1908" s="139"/>
      <c r="D1908" s="98" t="s">
        <v>3840</v>
      </c>
      <c r="E1908" s="99">
        <v>44018.0</v>
      </c>
      <c r="F1908" s="102" t="s">
        <v>6448</v>
      </c>
      <c r="G1908" s="145"/>
      <c r="H1908" s="102" t="s">
        <v>6449</v>
      </c>
      <c r="I1908" s="145"/>
      <c r="J1908" s="102" t="s">
        <v>102</v>
      </c>
      <c r="K1908" s="145"/>
      <c r="L1908" s="151" t="s">
        <v>6450</v>
      </c>
      <c r="M1908" s="102" t="s">
        <v>19</v>
      </c>
      <c r="N1908" s="145"/>
      <c r="O1908" s="109"/>
      <c r="P1908" s="104"/>
      <c r="Q1908" s="113" t="s">
        <v>5074</v>
      </c>
      <c r="R1908" s="111"/>
      <c r="S1908" s="111"/>
      <c r="T1908" s="111"/>
      <c r="U1908" s="111"/>
      <c r="V1908" s="111"/>
      <c r="W1908" s="111"/>
      <c r="X1908" s="111"/>
      <c r="Y1908" s="111"/>
      <c r="Z1908" s="111"/>
      <c r="AA1908" s="111"/>
      <c r="AB1908" s="111"/>
      <c r="AC1908" s="111"/>
      <c r="AD1908" s="111"/>
      <c r="AE1908" s="111"/>
      <c r="AF1908" s="111"/>
    </row>
    <row r="1909">
      <c r="A1909" s="139"/>
      <c r="B1909" s="139"/>
      <c r="C1909" s="139"/>
      <c r="D1909" s="98" t="s">
        <v>3840</v>
      </c>
      <c r="E1909" s="99">
        <v>44019.0</v>
      </c>
      <c r="F1909" s="100" t="s">
        <v>6451</v>
      </c>
      <c r="G1909" s="112"/>
      <c r="H1909" s="114" t="s">
        <v>5453</v>
      </c>
      <c r="I1909" s="103"/>
      <c r="J1909" s="104" t="s">
        <v>30</v>
      </c>
      <c r="K1909" s="105" t="s">
        <v>6452</v>
      </c>
      <c r="L1909" s="133" t="s">
        <v>6453</v>
      </c>
      <c r="M1909" s="107" t="s">
        <v>6454</v>
      </c>
      <c r="N1909" s="108"/>
      <c r="O1909" s="109"/>
      <c r="P1909" s="104"/>
      <c r="Q1909" s="113" t="s">
        <v>5074</v>
      </c>
      <c r="R1909" s="111"/>
      <c r="S1909" s="111"/>
      <c r="T1909" s="111"/>
      <c r="U1909" s="111"/>
      <c r="V1909" s="111"/>
      <c r="W1909" s="111"/>
      <c r="X1909" s="111"/>
      <c r="Y1909" s="111"/>
      <c r="Z1909" s="111"/>
      <c r="AA1909" s="111"/>
      <c r="AB1909" s="111"/>
      <c r="AC1909" s="111"/>
      <c r="AD1909" s="111"/>
      <c r="AE1909" s="111"/>
      <c r="AF1909" s="111"/>
    </row>
    <row r="1910">
      <c r="A1910" s="139"/>
      <c r="B1910" s="139"/>
      <c r="C1910" s="139"/>
      <c r="D1910" s="98" t="s">
        <v>3840</v>
      </c>
      <c r="E1910" s="99">
        <v>44019.0</v>
      </c>
      <c r="F1910" s="100" t="s">
        <v>6419</v>
      </c>
      <c r="G1910" s="112"/>
      <c r="H1910" s="114" t="s">
        <v>5245</v>
      </c>
      <c r="I1910" s="103"/>
      <c r="J1910" s="104" t="s">
        <v>30</v>
      </c>
      <c r="K1910" s="105" t="s">
        <v>44</v>
      </c>
      <c r="L1910" s="133" t="s">
        <v>6420</v>
      </c>
      <c r="M1910" s="107" t="s">
        <v>6421</v>
      </c>
      <c r="N1910" s="108"/>
      <c r="O1910" s="109"/>
      <c r="P1910" s="104"/>
      <c r="Q1910" s="113" t="s">
        <v>5074</v>
      </c>
      <c r="R1910" s="111"/>
      <c r="S1910" s="111"/>
      <c r="T1910" s="111"/>
      <c r="U1910" s="111"/>
      <c r="V1910" s="111"/>
      <c r="W1910" s="111"/>
      <c r="X1910" s="111"/>
      <c r="Y1910" s="111"/>
      <c r="Z1910" s="111"/>
      <c r="AA1910" s="111"/>
      <c r="AB1910" s="111"/>
      <c r="AC1910" s="111"/>
      <c r="AD1910" s="111"/>
      <c r="AE1910" s="111"/>
      <c r="AF1910" s="111"/>
    </row>
    <row r="1911">
      <c r="A1911" s="139"/>
      <c r="B1911" s="139"/>
      <c r="C1911" s="139"/>
      <c r="D1911" s="98" t="s">
        <v>3840</v>
      </c>
      <c r="E1911" s="99">
        <v>44019.0</v>
      </c>
      <c r="F1911" s="100" t="s">
        <v>6359</v>
      </c>
      <c r="G1911" s="112"/>
      <c r="H1911" s="114" t="s">
        <v>6360</v>
      </c>
      <c r="I1911" s="103"/>
      <c r="J1911" s="104" t="s">
        <v>102</v>
      </c>
      <c r="K1911" s="105" t="s">
        <v>4142</v>
      </c>
      <c r="L1911" s="133" t="s">
        <v>6361</v>
      </c>
      <c r="M1911" s="107" t="s">
        <v>19</v>
      </c>
      <c r="N1911" s="108"/>
      <c r="O1911" s="109"/>
      <c r="P1911" s="104"/>
      <c r="Q1911" s="113" t="s">
        <v>5074</v>
      </c>
      <c r="R1911" s="111"/>
      <c r="S1911" s="111"/>
      <c r="T1911" s="111"/>
      <c r="U1911" s="111"/>
      <c r="V1911" s="111"/>
      <c r="W1911" s="111"/>
      <c r="X1911" s="111"/>
      <c r="Y1911" s="111"/>
      <c r="Z1911" s="111"/>
      <c r="AA1911" s="111"/>
      <c r="AB1911" s="111"/>
      <c r="AC1911" s="111"/>
      <c r="AD1911" s="111"/>
      <c r="AE1911" s="111"/>
      <c r="AF1911" s="111"/>
    </row>
    <row r="1912">
      <c r="A1912" s="139"/>
      <c r="B1912" s="139"/>
      <c r="C1912" s="139"/>
      <c r="D1912" s="98" t="s">
        <v>3840</v>
      </c>
      <c r="E1912" s="99">
        <v>44019.0</v>
      </c>
      <c r="F1912" s="100" t="s">
        <v>6455</v>
      </c>
      <c r="G1912" s="112"/>
      <c r="H1912" s="114" t="s">
        <v>6456</v>
      </c>
      <c r="I1912" s="103"/>
      <c r="J1912" s="104" t="s">
        <v>102</v>
      </c>
      <c r="K1912" s="105"/>
      <c r="L1912" s="133" t="s">
        <v>6457</v>
      </c>
      <c r="M1912" s="107" t="s">
        <v>19</v>
      </c>
      <c r="N1912" s="108" t="s">
        <v>19</v>
      </c>
      <c r="O1912" s="109"/>
      <c r="P1912" s="104"/>
      <c r="Q1912" s="113" t="s">
        <v>5074</v>
      </c>
      <c r="R1912" s="111"/>
      <c r="S1912" s="111"/>
      <c r="T1912" s="111"/>
      <c r="U1912" s="111"/>
      <c r="V1912" s="111"/>
      <c r="W1912" s="111"/>
      <c r="X1912" s="111"/>
      <c r="Y1912" s="111"/>
      <c r="Z1912" s="111"/>
      <c r="AA1912" s="111"/>
      <c r="AB1912" s="111"/>
      <c r="AC1912" s="111"/>
      <c r="AD1912" s="111"/>
      <c r="AE1912" s="111"/>
      <c r="AF1912" s="111"/>
    </row>
    <row r="1913">
      <c r="A1913" s="139"/>
      <c r="B1913" s="139"/>
      <c r="C1913" s="139"/>
      <c r="D1913" s="98" t="s">
        <v>3840</v>
      </c>
      <c r="E1913" s="99">
        <v>44019.0</v>
      </c>
      <c r="F1913" s="100" t="s">
        <v>6458</v>
      </c>
      <c r="G1913" s="112"/>
      <c r="H1913" s="114" t="s">
        <v>6459</v>
      </c>
      <c r="I1913" s="103"/>
      <c r="J1913" s="104" t="s">
        <v>30</v>
      </c>
      <c r="K1913" s="105"/>
      <c r="L1913" s="133" t="s">
        <v>6460</v>
      </c>
      <c r="M1913" s="107" t="s">
        <v>6461</v>
      </c>
      <c r="N1913" s="108"/>
      <c r="O1913" s="109"/>
      <c r="P1913" s="104"/>
      <c r="Q1913" s="113" t="s">
        <v>5074</v>
      </c>
      <c r="R1913" s="111"/>
      <c r="S1913" s="111"/>
      <c r="T1913" s="111"/>
      <c r="U1913" s="111"/>
      <c r="V1913" s="111"/>
      <c r="W1913" s="111"/>
      <c r="X1913" s="111"/>
      <c r="Y1913" s="111"/>
      <c r="Z1913" s="111"/>
      <c r="AA1913" s="111"/>
      <c r="AB1913" s="111"/>
      <c r="AC1913" s="111"/>
      <c r="AD1913" s="111"/>
      <c r="AE1913" s="111"/>
      <c r="AF1913" s="111"/>
    </row>
    <row r="1914">
      <c r="A1914" s="139"/>
      <c r="B1914" s="139"/>
      <c r="C1914" s="139"/>
      <c r="D1914" s="98" t="s">
        <v>3840</v>
      </c>
      <c r="E1914" s="99">
        <v>44019.0</v>
      </c>
      <c r="F1914" s="100" t="s">
        <v>6462</v>
      </c>
      <c r="G1914" s="112"/>
      <c r="H1914" s="114" t="s">
        <v>6463</v>
      </c>
      <c r="I1914" s="103"/>
      <c r="J1914" s="104" t="s">
        <v>6274</v>
      </c>
      <c r="K1914" s="105"/>
      <c r="L1914" s="133" t="s">
        <v>6464</v>
      </c>
      <c r="M1914" s="107" t="s">
        <v>6465</v>
      </c>
      <c r="N1914" s="108"/>
      <c r="O1914" s="109"/>
      <c r="P1914" s="104"/>
      <c r="Q1914" s="113" t="s">
        <v>5074</v>
      </c>
      <c r="R1914" s="111"/>
      <c r="S1914" s="111"/>
      <c r="T1914" s="111"/>
      <c r="U1914" s="111"/>
      <c r="V1914" s="111"/>
      <c r="W1914" s="111"/>
      <c r="X1914" s="111"/>
      <c r="Y1914" s="111"/>
      <c r="Z1914" s="111"/>
      <c r="AA1914" s="111"/>
      <c r="AB1914" s="111"/>
      <c r="AC1914" s="111"/>
      <c r="AD1914" s="111"/>
      <c r="AE1914" s="111"/>
      <c r="AF1914" s="111"/>
    </row>
    <row r="1915">
      <c r="A1915" s="139"/>
      <c r="B1915" s="139"/>
      <c r="C1915" s="139"/>
      <c r="D1915" s="98" t="s">
        <v>3840</v>
      </c>
      <c r="E1915" s="99">
        <v>44019.0</v>
      </c>
      <c r="F1915" s="100" t="s">
        <v>6466</v>
      </c>
      <c r="G1915" s="112"/>
      <c r="H1915" s="114" t="s">
        <v>6467</v>
      </c>
      <c r="I1915" s="103"/>
      <c r="J1915" s="104" t="s">
        <v>352</v>
      </c>
      <c r="K1915" s="105"/>
      <c r="L1915" s="133" t="s">
        <v>6468</v>
      </c>
      <c r="M1915" s="107" t="s">
        <v>19</v>
      </c>
      <c r="N1915" s="108"/>
      <c r="O1915" s="109"/>
      <c r="P1915" s="104"/>
      <c r="Q1915" s="113" t="s">
        <v>5074</v>
      </c>
      <c r="R1915" s="111"/>
      <c r="S1915" s="111"/>
      <c r="T1915" s="111"/>
      <c r="U1915" s="111"/>
      <c r="V1915" s="111"/>
      <c r="W1915" s="111"/>
      <c r="X1915" s="111"/>
      <c r="Y1915" s="111"/>
      <c r="Z1915" s="111"/>
      <c r="AA1915" s="111"/>
      <c r="AB1915" s="111"/>
      <c r="AC1915" s="111"/>
      <c r="AD1915" s="111"/>
      <c r="AE1915" s="111"/>
      <c r="AF1915" s="111"/>
    </row>
    <row r="1916">
      <c r="A1916" s="139"/>
      <c r="B1916" s="139"/>
      <c r="C1916" s="139"/>
      <c r="D1916" s="98" t="s">
        <v>3840</v>
      </c>
      <c r="E1916" s="99">
        <v>44019.0</v>
      </c>
      <c r="F1916" s="100" t="s">
        <v>6370</v>
      </c>
      <c r="G1916" s="112"/>
      <c r="H1916" s="114" t="s">
        <v>5489</v>
      </c>
      <c r="I1916" s="103"/>
      <c r="J1916" s="104" t="s">
        <v>6469</v>
      </c>
      <c r="K1916" s="105"/>
      <c r="L1916" s="133" t="s">
        <v>6371</v>
      </c>
      <c r="M1916" s="107" t="s">
        <v>6470</v>
      </c>
      <c r="N1916" s="108"/>
      <c r="O1916" s="109"/>
      <c r="P1916" s="104"/>
      <c r="Q1916" s="113" t="s">
        <v>5074</v>
      </c>
      <c r="R1916" s="111"/>
      <c r="S1916" s="111"/>
      <c r="T1916" s="111"/>
      <c r="U1916" s="111"/>
      <c r="V1916" s="111"/>
      <c r="W1916" s="111"/>
      <c r="X1916" s="111"/>
      <c r="Y1916" s="111"/>
      <c r="Z1916" s="111"/>
      <c r="AA1916" s="111"/>
      <c r="AB1916" s="111"/>
      <c r="AC1916" s="111"/>
      <c r="AD1916" s="111"/>
      <c r="AE1916" s="111"/>
      <c r="AF1916" s="111"/>
    </row>
    <row r="1917">
      <c r="A1917" s="139"/>
      <c r="B1917" s="139"/>
      <c r="C1917" s="139"/>
      <c r="D1917" s="98" t="s">
        <v>3840</v>
      </c>
      <c r="E1917" s="99">
        <v>44019.0</v>
      </c>
      <c r="F1917" s="100" t="s">
        <v>6471</v>
      </c>
      <c r="G1917" s="112"/>
      <c r="H1917" s="114" t="s">
        <v>6472</v>
      </c>
      <c r="I1917" s="103"/>
      <c r="J1917" s="104" t="s">
        <v>6473</v>
      </c>
      <c r="K1917" s="105"/>
      <c r="L1917" s="133" t="s">
        <v>6474</v>
      </c>
      <c r="M1917" s="107" t="s">
        <v>6475</v>
      </c>
      <c r="N1917" s="108"/>
      <c r="O1917" s="109"/>
      <c r="P1917" s="104"/>
      <c r="Q1917" s="113" t="s">
        <v>5074</v>
      </c>
      <c r="R1917" s="111"/>
      <c r="S1917" s="111"/>
      <c r="T1917" s="111"/>
      <c r="U1917" s="111"/>
      <c r="V1917" s="111"/>
      <c r="W1917" s="111"/>
      <c r="X1917" s="111"/>
      <c r="Y1917" s="111"/>
      <c r="Z1917" s="111"/>
      <c r="AA1917" s="111"/>
      <c r="AB1917" s="111"/>
      <c r="AC1917" s="111"/>
      <c r="AD1917" s="111"/>
      <c r="AE1917" s="111"/>
      <c r="AF1917" s="111"/>
    </row>
    <row r="1918">
      <c r="A1918" s="139"/>
      <c r="B1918" s="139"/>
      <c r="C1918" s="139"/>
      <c r="D1918" s="98" t="s">
        <v>3840</v>
      </c>
      <c r="E1918" s="99">
        <v>44019.0</v>
      </c>
      <c r="F1918" s="100" t="s">
        <v>6476</v>
      </c>
      <c r="G1918" s="112"/>
      <c r="H1918" s="114" t="s">
        <v>6226</v>
      </c>
      <c r="I1918" s="103"/>
      <c r="J1918" s="104" t="s">
        <v>548</v>
      </c>
      <c r="K1918" s="105" t="s">
        <v>54</v>
      </c>
      <c r="L1918" s="133" t="s">
        <v>6477</v>
      </c>
      <c r="M1918" s="107" t="s">
        <v>6478</v>
      </c>
      <c r="N1918" s="108"/>
      <c r="O1918" s="109"/>
      <c r="P1918" s="104"/>
      <c r="Q1918" s="113" t="s">
        <v>5074</v>
      </c>
      <c r="R1918" s="111"/>
      <c r="S1918" s="111"/>
      <c r="T1918" s="111"/>
      <c r="U1918" s="111"/>
      <c r="V1918" s="111"/>
      <c r="W1918" s="111"/>
      <c r="X1918" s="111"/>
      <c r="Y1918" s="111"/>
      <c r="Z1918" s="111"/>
      <c r="AA1918" s="111"/>
      <c r="AB1918" s="111"/>
      <c r="AC1918" s="111"/>
      <c r="AD1918" s="111"/>
      <c r="AE1918" s="111"/>
      <c r="AF1918" s="111"/>
    </row>
    <row r="1919">
      <c r="A1919" s="139"/>
      <c r="B1919" s="139"/>
      <c r="C1919" s="139"/>
      <c r="D1919" s="98" t="s">
        <v>3840</v>
      </c>
      <c r="E1919" s="99">
        <v>44019.0</v>
      </c>
      <c r="F1919" s="100" t="s">
        <v>6479</v>
      </c>
      <c r="G1919" s="112"/>
      <c r="H1919" s="114" t="s">
        <v>6480</v>
      </c>
      <c r="I1919" s="103"/>
      <c r="J1919" s="104" t="s">
        <v>352</v>
      </c>
      <c r="K1919" s="105"/>
      <c r="L1919" s="133" t="s">
        <v>6481</v>
      </c>
      <c r="M1919" s="107" t="s">
        <v>19</v>
      </c>
      <c r="N1919" s="108"/>
      <c r="O1919" s="109"/>
      <c r="P1919" s="104"/>
      <c r="Q1919" s="113" t="s">
        <v>5074</v>
      </c>
      <c r="R1919" s="111"/>
      <c r="S1919" s="111"/>
      <c r="T1919" s="111"/>
      <c r="U1919" s="111"/>
      <c r="V1919" s="111"/>
      <c r="W1919" s="111"/>
      <c r="X1919" s="111"/>
      <c r="Y1919" s="111"/>
      <c r="Z1919" s="111"/>
      <c r="AA1919" s="111"/>
      <c r="AB1919" s="111"/>
      <c r="AC1919" s="111"/>
      <c r="AD1919" s="111"/>
      <c r="AE1919" s="111"/>
      <c r="AF1919" s="111"/>
    </row>
    <row r="1920">
      <c r="A1920" s="139"/>
      <c r="B1920" s="139"/>
      <c r="C1920" s="139"/>
      <c r="D1920" s="98" t="s">
        <v>3840</v>
      </c>
      <c r="E1920" s="99">
        <v>44019.0</v>
      </c>
      <c r="F1920" s="100" t="s">
        <v>6424</v>
      </c>
      <c r="G1920" s="112"/>
      <c r="H1920" s="114" t="s">
        <v>6482</v>
      </c>
      <c r="I1920" s="103"/>
      <c r="J1920" s="104" t="s">
        <v>102</v>
      </c>
      <c r="K1920" s="105"/>
      <c r="L1920" s="133" t="s">
        <v>6426</v>
      </c>
      <c r="M1920" s="107" t="s">
        <v>6427</v>
      </c>
      <c r="N1920" s="108"/>
      <c r="O1920" s="109"/>
      <c r="P1920" s="104"/>
      <c r="Q1920" s="113" t="s">
        <v>5074</v>
      </c>
      <c r="R1920" s="111"/>
      <c r="S1920" s="111"/>
      <c r="T1920" s="111"/>
      <c r="U1920" s="111"/>
      <c r="V1920" s="111"/>
      <c r="W1920" s="111"/>
      <c r="X1920" s="111"/>
      <c r="Y1920" s="111"/>
      <c r="Z1920" s="111"/>
      <c r="AA1920" s="111"/>
      <c r="AB1920" s="111"/>
      <c r="AC1920" s="111"/>
      <c r="AD1920" s="111"/>
      <c r="AE1920" s="111"/>
      <c r="AF1920" s="111"/>
    </row>
    <row r="1921">
      <c r="A1921" s="139"/>
      <c r="B1921" s="139"/>
      <c r="C1921" s="139"/>
      <c r="D1921" s="98" t="s">
        <v>3840</v>
      </c>
      <c r="E1921" s="99">
        <v>44019.0</v>
      </c>
      <c r="F1921" s="100" t="s">
        <v>6483</v>
      </c>
      <c r="G1921" s="112"/>
      <c r="H1921" s="114" t="s">
        <v>6484</v>
      </c>
      <c r="I1921" s="103"/>
      <c r="J1921" s="104" t="s">
        <v>352</v>
      </c>
      <c r="K1921" s="105"/>
      <c r="L1921" s="133" t="s">
        <v>6485</v>
      </c>
      <c r="M1921" s="107" t="s">
        <v>6486</v>
      </c>
      <c r="N1921" s="108"/>
      <c r="O1921" s="109"/>
      <c r="P1921" s="104"/>
      <c r="Q1921" s="113" t="s">
        <v>5074</v>
      </c>
      <c r="R1921" s="111"/>
      <c r="S1921" s="111"/>
      <c r="T1921" s="111"/>
      <c r="U1921" s="111"/>
      <c r="V1921" s="111"/>
      <c r="W1921" s="111"/>
      <c r="X1921" s="111"/>
      <c r="Y1921" s="111"/>
      <c r="Z1921" s="111"/>
      <c r="AA1921" s="111"/>
      <c r="AB1921" s="111"/>
      <c r="AC1921" s="111"/>
      <c r="AD1921" s="111"/>
      <c r="AE1921" s="111"/>
      <c r="AF1921" s="111"/>
    </row>
    <row r="1922">
      <c r="A1922" s="139"/>
      <c r="B1922" s="139"/>
      <c r="C1922" s="139"/>
      <c r="D1922" s="98" t="s">
        <v>3840</v>
      </c>
      <c r="E1922" s="99">
        <v>44019.0</v>
      </c>
      <c r="F1922" s="100" t="s">
        <v>6487</v>
      </c>
      <c r="G1922" s="112"/>
      <c r="H1922" s="114" t="s">
        <v>6488</v>
      </c>
      <c r="I1922" s="103"/>
      <c r="J1922" s="104" t="s">
        <v>6489</v>
      </c>
      <c r="K1922" s="105"/>
      <c r="L1922" s="133" t="s">
        <v>6490</v>
      </c>
      <c r="M1922" s="107" t="s">
        <v>6491</v>
      </c>
      <c r="N1922" s="108" t="s">
        <v>6492</v>
      </c>
      <c r="O1922" s="104">
        <v>2014.0</v>
      </c>
      <c r="P1922" s="104"/>
      <c r="Q1922" s="113" t="s">
        <v>5074</v>
      </c>
      <c r="R1922" s="111"/>
      <c r="S1922" s="111"/>
      <c r="T1922" s="111"/>
      <c r="U1922" s="111"/>
      <c r="V1922" s="111"/>
      <c r="W1922" s="111"/>
      <c r="X1922" s="111"/>
      <c r="Y1922" s="111"/>
      <c r="Z1922" s="111"/>
      <c r="AA1922" s="111"/>
      <c r="AB1922" s="111"/>
      <c r="AC1922" s="111"/>
      <c r="AD1922" s="111"/>
      <c r="AE1922" s="111"/>
      <c r="AF1922" s="111"/>
    </row>
    <row r="1923">
      <c r="A1923" s="139"/>
      <c r="B1923" s="139"/>
      <c r="C1923" s="139"/>
      <c r="D1923" s="98" t="s">
        <v>3840</v>
      </c>
      <c r="E1923" s="99">
        <v>44019.0</v>
      </c>
      <c r="F1923" s="100" t="s">
        <v>6493</v>
      </c>
      <c r="G1923" s="112"/>
      <c r="H1923" s="114" t="s">
        <v>6494</v>
      </c>
      <c r="I1923" s="103"/>
      <c r="J1923" s="104" t="s">
        <v>135</v>
      </c>
      <c r="K1923" s="105"/>
      <c r="L1923" s="133" t="s">
        <v>6495</v>
      </c>
      <c r="M1923" s="107" t="s">
        <v>6496</v>
      </c>
      <c r="N1923" s="108"/>
      <c r="O1923" s="109"/>
      <c r="P1923" s="104"/>
      <c r="Q1923" s="113" t="s">
        <v>5074</v>
      </c>
      <c r="R1923" s="111"/>
      <c r="S1923" s="111"/>
      <c r="T1923" s="111"/>
      <c r="U1923" s="111"/>
      <c r="V1923" s="111"/>
      <c r="W1923" s="111"/>
      <c r="X1923" s="111"/>
      <c r="Y1923" s="111"/>
      <c r="Z1923" s="111"/>
      <c r="AA1923" s="111"/>
      <c r="AB1923" s="111"/>
      <c r="AC1923" s="111"/>
      <c r="AD1923" s="111"/>
      <c r="AE1923" s="111"/>
      <c r="AF1923" s="111"/>
    </row>
    <row r="1924">
      <c r="A1924" s="139"/>
      <c r="B1924" s="139"/>
      <c r="C1924" s="139"/>
      <c r="D1924" s="98" t="s">
        <v>3840</v>
      </c>
      <c r="E1924" s="99">
        <v>44019.0</v>
      </c>
      <c r="F1924" s="100" t="s">
        <v>6497</v>
      </c>
      <c r="G1924" s="112"/>
      <c r="H1924" s="114" t="s">
        <v>6498</v>
      </c>
      <c r="I1924" s="103"/>
      <c r="J1924" s="104" t="s">
        <v>135</v>
      </c>
      <c r="K1924" s="105" t="s">
        <v>44</v>
      </c>
      <c r="L1924" s="133" t="s">
        <v>6499</v>
      </c>
      <c r="M1924" s="107" t="s">
        <v>6500</v>
      </c>
      <c r="N1924" s="108" t="s">
        <v>6501</v>
      </c>
      <c r="O1924" s="104">
        <v>2011.0</v>
      </c>
      <c r="P1924" s="104"/>
      <c r="Q1924" s="113" t="s">
        <v>5074</v>
      </c>
      <c r="R1924" s="111"/>
      <c r="S1924" s="111"/>
      <c r="T1924" s="111"/>
      <c r="U1924" s="111"/>
      <c r="V1924" s="111"/>
      <c r="W1924" s="111"/>
      <c r="X1924" s="111"/>
      <c r="Y1924" s="111"/>
      <c r="Z1924" s="111"/>
      <c r="AA1924" s="111"/>
      <c r="AB1924" s="111"/>
      <c r="AC1924" s="111"/>
      <c r="AD1924" s="111"/>
      <c r="AE1924" s="111"/>
      <c r="AF1924" s="111"/>
    </row>
    <row r="1925">
      <c r="A1925" s="139"/>
      <c r="B1925" s="139"/>
      <c r="C1925" s="139"/>
      <c r="D1925" s="98" t="s">
        <v>3840</v>
      </c>
      <c r="E1925" s="99">
        <v>44019.0</v>
      </c>
      <c r="F1925" s="100" t="s">
        <v>6502</v>
      </c>
      <c r="G1925" s="112"/>
      <c r="H1925" s="114" t="s">
        <v>5471</v>
      </c>
      <c r="I1925" s="103"/>
      <c r="J1925" s="104" t="s">
        <v>135</v>
      </c>
      <c r="K1925" s="105"/>
      <c r="L1925" s="133" t="s">
        <v>6503</v>
      </c>
      <c r="M1925" s="107" t="s">
        <v>6504</v>
      </c>
      <c r="N1925" s="108"/>
      <c r="O1925" s="109"/>
      <c r="P1925" s="104"/>
      <c r="Q1925" s="113" t="s">
        <v>5074</v>
      </c>
      <c r="R1925" s="111"/>
      <c r="S1925" s="111"/>
      <c r="T1925" s="111"/>
      <c r="U1925" s="111"/>
      <c r="V1925" s="111"/>
      <c r="W1925" s="111"/>
      <c r="X1925" s="111"/>
      <c r="Y1925" s="111"/>
      <c r="Z1925" s="111"/>
      <c r="AA1925" s="111"/>
      <c r="AB1925" s="111"/>
      <c r="AC1925" s="111"/>
      <c r="AD1925" s="111"/>
      <c r="AE1925" s="111"/>
      <c r="AF1925" s="111"/>
    </row>
    <row r="1926">
      <c r="A1926" s="139"/>
      <c r="B1926" s="139"/>
      <c r="C1926" s="139"/>
      <c r="D1926" s="98" t="s">
        <v>3840</v>
      </c>
      <c r="E1926" s="99">
        <v>44019.0</v>
      </c>
      <c r="F1926" s="100" t="s">
        <v>6505</v>
      </c>
      <c r="G1926" s="112"/>
      <c r="H1926" s="114" t="s">
        <v>6506</v>
      </c>
      <c r="I1926" s="103"/>
      <c r="J1926" s="104" t="s">
        <v>135</v>
      </c>
      <c r="K1926" s="105"/>
      <c r="L1926" s="133" t="s">
        <v>6507</v>
      </c>
      <c r="M1926" s="107" t="s">
        <v>19</v>
      </c>
      <c r="N1926" s="108"/>
      <c r="O1926" s="109"/>
      <c r="P1926" s="104"/>
      <c r="Q1926" s="113" t="s">
        <v>5074</v>
      </c>
      <c r="R1926" s="111"/>
      <c r="S1926" s="111"/>
      <c r="T1926" s="111"/>
      <c r="U1926" s="111"/>
      <c r="V1926" s="111"/>
      <c r="W1926" s="111"/>
      <c r="X1926" s="111"/>
      <c r="Y1926" s="111"/>
      <c r="Z1926" s="111"/>
      <c r="AA1926" s="111"/>
      <c r="AB1926" s="111"/>
      <c r="AC1926" s="111"/>
      <c r="AD1926" s="111"/>
      <c r="AE1926" s="111"/>
      <c r="AF1926" s="111"/>
    </row>
    <row r="1927">
      <c r="A1927" s="139"/>
      <c r="B1927" s="139"/>
      <c r="C1927" s="139"/>
      <c r="D1927" s="98" t="s">
        <v>3840</v>
      </c>
      <c r="E1927" s="99">
        <v>44019.0</v>
      </c>
      <c r="F1927" s="100" t="s">
        <v>5443</v>
      </c>
      <c r="G1927" s="112"/>
      <c r="H1927" s="141" t="s">
        <v>6508</v>
      </c>
      <c r="I1927" s="103"/>
      <c r="J1927" s="104" t="s">
        <v>641</v>
      </c>
      <c r="K1927" s="105"/>
      <c r="L1927" s="133" t="s">
        <v>6509</v>
      </c>
      <c r="M1927" s="107" t="s">
        <v>6510</v>
      </c>
      <c r="N1927" s="108"/>
      <c r="O1927" s="109"/>
      <c r="P1927" s="104"/>
      <c r="Q1927" s="113" t="s">
        <v>5074</v>
      </c>
      <c r="R1927" s="111"/>
      <c r="S1927" s="111"/>
      <c r="T1927" s="111"/>
      <c r="U1927" s="111"/>
      <c r="V1927" s="111"/>
      <c r="W1927" s="111"/>
      <c r="X1927" s="111"/>
      <c r="Y1927" s="111"/>
      <c r="Z1927" s="111"/>
      <c r="AA1927" s="111"/>
      <c r="AB1927" s="111"/>
      <c r="AC1927" s="111"/>
      <c r="AD1927" s="111"/>
      <c r="AE1927" s="111"/>
      <c r="AF1927" s="111"/>
    </row>
    <row r="1928">
      <c r="A1928" s="139"/>
      <c r="B1928" s="139"/>
      <c r="C1928" s="139"/>
      <c r="D1928" s="98" t="s">
        <v>3840</v>
      </c>
      <c r="E1928" s="99">
        <v>44019.0</v>
      </c>
      <c r="F1928" s="100" t="s">
        <v>6367</v>
      </c>
      <c r="G1928" s="112"/>
      <c r="H1928" s="114" t="s">
        <v>6368</v>
      </c>
      <c r="I1928" s="103"/>
      <c r="J1928" s="104" t="s">
        <v>102</v>
      </c>
      <c r="K1928" s="105" t="s">
        <v>181</v>
      </c>
      <c r="L1928" s="133" t="s">
        <v>6511</v>
      </c>
      <c r="M1928" s="107" t="s">
        <v>19</v>
      </c>
      <c r="N1928" s="108"/>
      <c r="O1928" s="109"/>
      <c r="P1928" s="104"/>
      <c r="Q1928" s="113" t="s">
        <v>5074</v>
      </c>
      <c r="R1928" s="111"/>
      <c r="S1928" s="111"/>
      <c r="T1928" s="111"/>
      <c r="U1928" s="111"/>
      <c r="V1928" s="111"/>
      <c r="W1928" s="111"/>
      <c r="X1928" s="111"/>
      <c r="Y1928" s="111"/>
      <c r="Z1928" s="111"/>
      <c r="AA1928" s="111"/>
      <c r="AB1928" s="111"/>
      <c r="AC1928" s="111"/>
      <c r="AD1928" s="111"/>
      <c r="AE1928" s="111"/>
      <c r="AF1928" s="111"/>
    </row>
    <row r="1929">
      <c r="A1929" s="139"/>
      <c r="B1929" s="139"/>
      <c r="C1929" s="139"/>
      <c r="D1929" s="98" t="s">
        <v>3840</v>
      </c>
      <c r="E1929" s="99">
        <v>44019.0</v>
      </c>
      <c r="F1929" s="100" t="s">
        <v>6512</v>
      </c>
      <c r="G1929" s="112"/>
      <c r="H1929" s="114" t="s">
        <v>6513</v>
      </c>
      <c r="I1929" s="103"/>
      <c r="J1929" s="104" t="s">
        <v>6514</v>
      </c>
      <c r="K1929" s="105" t="s">
        <v>297</v>
      </c>
      <c r="L1929" s="133" t="s">
        <v>6515</v>
      </c>
      <c r="M1929" s="107" t="s">
        <v>6516</v>
      </c>
      <c r="N1929" s="108"/>
      <c r="O1929" s="109"/>
      <c r="P1929" s="104"/>
      <c r="Q1929" s="113" t="s">
        <v>5074</v>
      </c>
      <c r="R1929" s="111"/>
      <c r="S1929" s="111"/>
      <c r="T1929" s="111"/>
      <c r="U1929" s="111"/>
      <c r="V1929" s="111"/>
      <c r="W1929" s="111"/>
      <c r="X1929" s="111"/>
      <c r="Y1929" s="111"/>
      <c r="Z1929" s="111"/>
      <c r="AA1929" s="111"/>
      <c r="AB1929" s="111"/>
      <c r="AC1929" s="111"/>
      <c r="AD1929" s="111"/>
      <c r="AE1929" s="111"/>
      <c r="AF1929" s="111"/>
    </row>
    <row r="1930">
      <c r="A1930" s="139"/>
      <c r="B1930" s="139"/>
      <c r="C1930" s="139"/>
      <c r="D1930" s="98" t="s">
        <v>3840</v>
      </c>
      <c r="E1930" s="99">
        <v>44019.0</v>
      </c>
      <c r="F1930" s="100" t="s">
        <v>6517</v>
      </c>
      <c r="G1930" s="112"/>
      <c r="H1930" s="114" t="s">
        <v>5419</v>
      </c>
      <c r="I1930" s="103"/>
      <c r="J1930" s="104" t="s">
        <v>135</v>
      </c>
      <c r="K1930" s="105"/>
      <c r="L1930" s="133" t="s">
        <v>6518</v>
      </c>
      <c r="M1930" s="107" t="s">
        <v>6519</v>
      </c>
      <c r="N1930" s="108"/>
      <c r="O1930" s="109"/>
      <c r="P1930" s="104"/>
      <c r="Q1930" s="113" t="s">
        <v>5074</v>
      </c>
      <c r="R1930" s="111"/>
      <c r="S1930" s="111"/>
      <c r="T1930" s="111"/>
      <c r="U1930" s="111"/>
      <c r="V1930" s="111"/>
      <c r="W1930" s="111"/>
      <c r="X1930" s="111"/>
      <c r="Y1930" s="111"/>
      <c r="Z1930" s="111"/>
      <c r="AA1930" s="111"/>
      <c r="AB1930" s="111"/>
      <c r="AC1930" s="111"/>
      <c r="AD1930" s="111"/>
      <c r="AE1930" s="111"/>
      <c r="AF1930" s="111"/>
    </row>
    <row r="1931">
      <c r="A1931" s="139"/>
      <c r="B1931" s="139"/>
      <c r="C1931" s="139"/>
      <c r="D1931" s="98" t="s">
        <v>3840</v>
      </c>
      <c r="E1931" s="99">
        <v>44019.0</v>
      </c>
      <c r="F1931" s="100" t="s">
        <v>5428</v>
      </c>
      <c r="G1931" s="112"/>
      <c r="H1931" s="114" t="s">
        <v>5429</v>
      </c>
      <c r="I1931" s="103"/>
      <c r="J1931" s="104" t="s">
        <v>6520</v>
      </c>
      <c r="K1931" s="105"/>
      <c r="L1931" s="133" t="s">
        <v>6521</v>
      </c>
      <c r="M1931" s="107" t="s">
        <v>6522</v>
      </c>
      <c r="N1931" s="108"/>
      <c r="O1931" s="109"/>
      <c r="P1931" s="104"/>
      <c r="Q1931" s="113" t="s">
        <v>5074</v>
      </c>
      <c r="R1931" s="111"/>
      <c r="S1931" s="111"/>
      <c r="T1931" s="111"/>
      <c r="U1931" s="111"/>
      <c r="V1931" s="111"/>
      <c r="W1931" s="111"/>
      <c r="X1931" s="111"/>
      <c r="Y1931" s="111"/>
      <c r="Z1931" s="111"/>
      <c r="AA1931" s="111"/>
      <c r="AB1931" s="111"/>
      <c r="AC1931" s="111"/>
      <c r="AD1931" s="111"/>
      <c r="AE1931" s="111"/>
      <c r="AF1931" s="111"/>
    </row>
    <row r="1932">
      <c r="A1932" s="139"/>
      <c r="B1932" s="139"/>
      <c r="C1932" s="139"/>
      <c r="D1932" s="98" t="s">
        <v>3840</v>
      </c>
      <c r="E1932" s="99">
        <v>44019.0</v>
      </c>
      <c r="F1932" s="100" t="s">
        <v>6517</v>
      </c>
      <c r="G1932" s="112"/>
      <c r="H1932" s="114" t="s">
        <v>5419</v>
      </c>
      <c r="I1932" s="103"/>
      <c r="J1932" s="104" t="s">
        <v>135</v>
      </c>
      <c r="K1932" s="105"/>
      <c r="L1932" s="133" t="s">
        <v>6518</v>
      </c>
      <c r="M1932" s="107" t="s">
        <v>6519</v>
      </c>
      <c r="N1932" s="108"/>
      <c r="O1932" s="109"/>
      <c r="P1932" s="104"/>
      <c r="Q1932" s="113" t="s">
        <v>5074</v>
      </c>
      <c r="R1932" s="111"/>
      <c r="S1932" s="111"/>
      <c r="T1932" s="111"/>
      <c r="U1932" s="111"/>
      <c r="V1932" s="111"/>
      <c r="W1932" s="111"/>
      <c r="X1932" s="111"/>
      <c r="Y1932" s="111"/>
      <c r="Z1932" s="111"/>
      <c r="AA1932" s="111"/>
      <c r="AB1932" s="111"/>
      <c r="AC1932" s="111"/>
      <c r="AD1932" s="111"/>
      <c r="AE1932" s="111"/>
      <c r="AF1932" s="111"/>
    </row>
    <row r="1933">
      <c r="A1933" s="139"/>
      <c r="B1933" s="139"/>
      <c r="C1933" s="139"/>
      <c r="D1933" s="98" t="s">
        <v>3840</v>
      </c>
      <c r="E1933" s="99">
        <v>44019.0</v>
      </c>
      <c r="F1933" s="100" t="s">
        <v>6523</v>
      </c>
      <c r="G1933" s="112"/>
      <c r="H1933" s="114" t="s">
        <v>5423</v>
      </c>
      <c r="I1933" s="103"/>
      <c r="J1933" s="104" t="s">
        <v>135</v>
      </c>
      <c r="K1933" s="105" t="s">
        <v>44</v>
      </c>
      <c r="L1933" s="133" t="s">
        <v>6524</v>
      </c>
      <c r="M1933" s="107" t="s">
        <v>19</v>
      </c>
      <c r="N1933" s="108"/>
      <c r="O1933" s="109"/>
      <c r="P1933" s="104"/>
      <c r="Q1933" s="113" t="s">
        <v>5074</v>
      </c>
      <c r="R1933" s="111"/>
      <c r="S1933" s="111"/>
      <c r="T1933" s="111"/>
      <c r="U1933" s="111"/>
      <c r="V1933" s="111"/>
      <c r="W1933" s="111"/>
      <c r="X1933" s="111"/>
      <c r="Y1933" s="111"/>
      <c r="Z1933" s="111"/>
      <c r="AA1933" s="111"/>
      <c r="AB1933" s="111"/>
      <c r="AC1933" s="111"/>
      <c r="AD1933" s="111"/>
      <c r="AE1933" s="111"/>
      <c r="AF1933" s="111"/>
    </row>
    <row r="1934">
      <c r="A1934" s="139"/>
      <c r="B1934" s="139"/>
      <c r="C1934" s="139"/>
      <c r="D1934" s="98" t="s">
        <v>3840</v>
      </c>
      <c r="E1934" s="99">
        <v>44019.0</v>
      </c>
      <c r="F1934" s="100" t="s">
        <v>6525</v>
      </c>
      <c r="G1934" s="112"/>
      <c r="H1934" s="114" t="s">
        <v>5229</v>
      </c>
      <c r="I1934" s="103"/>
      <c r="J1934" s="104" t="s">
        <v>352</v>
      </c>
      <c r="K1934" s="105" t="s">
        <v>4142</v>
      </c>
      <c r="L1934" s="133" t="s">
        <v>6526</v>
      </c>
      <c r="M1934" s="107" t="s">
        <v>6527</v>
      </c>
      <c r="N1934" s="108"/>
      <c r="O1934" s="109"/>
      <c r="P1934" s="104"/>
      <c r="Q1934" s="113" t="s">
        <v>5074</v>
      </c>
      <c r="R1934" s="111"/>
      <c r="S1934" s="111"/>
      <c r="T1934" s="111"/>
      <c r="U1934" s="111"/>
      <c r="V1934" s="111"/>
      <c r="W1934" s="111"/>
      <c r="X1934" s="111"/>
      <c r="Y1934" s="111"/>
      <c r="Z1934" s="111"/>
      <c r="AA1934" s="111"/>
      <c r="AB1934" s="111"/>
      <c r="AC1934" s="111"/>
      <c r="AD1934" s="111"/>
      <c r="AE1934" s="111"/>
      <c r="AF1934" s="111"/>
    </row>
    <row r="1935">
      <c r="A1935" s="139"/>
      <c r="B1935" s="139"/>
      <c r="C1935" s="139"/>
      <c r="D1935" s="98" t="s">
        <v>3840</v>
      </c>
      <c r="E1935" s="99">
        <v>44019.0</v>
      </c>
      <c r="F1935" s="100" t="s">
        <v>6305</v>
      </c>
      <c r="G1935" s="112"/>
      <c r="H1935" s="114" t="s">
        <v>6177</v>
      </c>
      <c r="I1935" s="103"/>
      <c r="J1935" s="104" t="s">
        <v>135</v>
      </c>
      <c r="K1935" s="105" t="s">
        <v>497</v>
      </c>
      <c r="L1935" s="133" t="s">
        <v>6307</v>
      </c>
      <c r="M1935" s="107" t="s">
        <v>6528</v>
      </c>
      <c r="N1935" s="108"/>
      <c r="O1935" s="109"/>
      <c r="P1935" s="104"/>
      <c r="Q1935" s="113" t="s">
        <v>5074</v>
      </c>
      <c r="R1935" s="111"/>
      <c r="S1935" s="111"/>
      <c r="T1935" s="111"/>
      <c r="U1935" s="111"/>
      <c r="V1935" s="111"/>
      <c r="W1935" s="111"/>
      <c r="X1935" s="111"/>
      <c r="Y1935" s="111"/>
      <c r="Z1935" s="111"/>
      <c r="AA1935" s="111"/>
      <c r="AB1935" s="111"/>
      <c r="AC1935" s="111"/>
      <c r="AD1935" s="111"/>
      <c r="AE1935" s="111"/>
      <c r="AF1935" s="111"/>
    </row>
    <row r="1936">
      <c r="A1936" s="139"/>
      <c r="B1936" s="139"/>
      <c r="C1936" s="139"/>
      <c r="D1936" s="98" t="s">
        <v>3840</v>
      </c>
      <c r="E1936" s="99">
        <v>44019.0</v>
      </c>
      <c r="F1936" s="100" t="s">
        <v>5425</v>
      </c>
      <c r="G1936" s="112"/>
      <c r="H1936" s="114" t="s">
        <v>5426</v>
      </c>
      <c r="I1936" s="103"/>
      <c r="J1936" s="104" t="s">
        <v>6489</v>
      </c>
      <c r="K1936" s="105" t="s">
        <v>86</v>
      </c>
      <c r="L1936" s="133" t="s">
        <v>6529</v>
      </c>
      <c r="M1936" s="107" t="s">
        <v>6530</v>
      </c>
      <c r="N1936" s="108"/>
      <c r="O1936" s="109"/>
      <c r="P1936" s="104"/>
      <c r="Q1936" s="113" t="s">
        <v>5074</v>
      </c>
      <c r="R1936" s="111"/>
      <c r="S1936" s="111"/>
      <c r="T1936" s="111"/>
      <c r="U1936" s="111"/>
      <c r="V1936" s="111"/>
      <c r="W1936" s="111"/>
      <c r="X1936" s="111"/>
      <c r="Y1936" s="111"/>
      <c r="Z1936" s="111"/>
      <c r="AA1936" s="111"/>
      <c r="AB1936" s="111"/>
      <c r="AC1936" s="111"/>
      <c r="AD1936" s="111"/>
      <c r="AE1936" s="111"/>
      <c r="AF1936" s="111"/>
    </row>
    <row r="1937">
      <c r="A1937" s="139"/>
      <c r="B1937" s="139"/>
      <c r="C1937" s="139"/>
      <c r="D1937" s="98" t="s">
        <v>3840</v>
      </c>
      <c r="E1937" s="99">
        <v>44019.0</v>
      </c>
      <c r="F1937" s="100" t="s">
        <v>6531</v>
      </c>
      <c r="G1937" s="112"/>
      <c r="H1937" s="114" t="s">
        <v>5429</v>
      </c>
      <c r="I1937" s="103"/>
      <c r="J1937" s="104" t="s">
        <v>6532</v>
      </c>
      <c r="K1937" s="105"/>
      <c r="L1937" s="133" t="s">
        <v>6521</v>
      </c>
      <c r="M1937" s="107" t="s">
        <v>6533</v>
      </c>
      <c r="N1937" s="108"/>
      <c r="O1937" s="109"/>
      <c r="P1937" s="104"/>
      <c r="Q1937" s="113" t="s">
        <v>5074</v>
      </c>
      <c r="R1937" s="111"/>
      <c r="S1937" s="111"/>
      <c r="T1937" s="111"/>
      <c r="U1937" s="111"/>
      <c r="V1937" s="111"/>
      <c r="W1937" s="111"/>
      <c r="X1937" s="111"/>
      <c r="Y1937" s="111"/>
      <c r="Z1937" s="111"/>
      <c r="AA1937" s="111"/>
      <c r="AB1937" s="111"/>
      <c r="AC1937" s="111"/>
      <c r="AD1937" s="111"/>
      <c r="AE1937" s="111"/>
      <c r="AF1937" s="111"/>
    </row>
    <row r="1938">
      <c r="A1938" s="139"/>
      <c r="B1938" s="139"/>
      <c r="C1938" s="139"/>
      <c r="D1938" s="98" t="s">
        <v>3840</v>
      </c>
      <c r="E1938" s="99">
        <v>44019.0</v>
      </c>
      <c r="F1938" s="100" t="s">
        <v>6534</v>
      </c>
      <c r="G1938" s="112"/>
      <c r="H1938" s="114" t="s">
        <v>5433</v>
      </c>
      <c r="I1938" s="103"/>
      <c r="J1938" s="104" t="s">
        <v>135</v>
      </c>
      <c r="K1938" s="105"/>
      <c r="L1938" s="133" t="s">
        <v>6535</v>
      </c>
      <c r="M1938" s="107" t="s">
        <v>6536</v>
      </c>
      <c r="N1938" s="108"/>
      <c r="O1938" s="109"/>
      <c r="P1938" s="104"/>
      <c r="Q1938" s="113" t="s">
        <v>5074</v>
      </c>
      <c r="R1938" s="111"/>
      <c r="S1938" s="111"/>
      <c r="T1938" s="111"/>
      <c r="U1938" s="111"/>
      <c r="V1938" s="111"/>
      <c r="W1938" s="111"/>
      <c r="X1938" s="111"/>
      <c r="Y1938" s="111"/>
      <c r="Z1938" s="111"/>
      <c r="AA1938" s="111"/>
      <c r="AB1938" s="111"/>
      <c r="AC1938" s="111"/>
      <c r="AD1938" s="111"/>
      <c r="AE1938" s="111"/>
      <c r="AF1938" s="111"/>
    </row>
    <row r="1939">
      <c r="A1939" s="139"/>
      <c r="B1939" s="139"/>
      <c r="C1939" s="139"/>
      <c r="D1939" s="98" t="s">
        <v>3840</v>
      </c>
      <c r="E1939" s="99">
        <v>44019.0</v>
      </c>
      <c r="F1939" s="100" t="s">
        <v>6537</v>
      </c>
      <c r="G1939" s="112"/>
      <c r="H1939" s="114" t="s">
        <v>6488</v>
      </c>
      <c r="I1939" s="103"/>
      <c r="J1939" s="104" t="s">
        <v>6489</v>
      </c>
      <c r="K1939" s="105" t="s">
        <v>44</v>
      </c>
      <c r="L1939" s="133" t="s">
        <v>6490</v>
      </c>
      <c r="M1939" s="107" t="s">
        <v>6538</v>
      </c>
      <c r="N1939" s="108"/>
      <c r="O1939" s="109"/>
      <c r="P1939" s="104"/>
      <c r="Q1939" s="113" t="s">
        <v>5074</v>
      </c>
      <c r="R1939" s="111"/>
      <c r="S1939" s="111"/>
      <c r="T1939" s="111"/>
      <c r="U1939" s="111"/>
      <c r="V1939" s="111"/>
      <c r="W1939" s="111"/>
      <c r="X1939" s="111"/>
      <c r="Y1939" s="111"/>
      <c r="Z1939" s="111"/>
      <c r="AA1939" s="111"/>
      <c r="AB1939" s="111"/>
      <c r="AC1939" s="111"/>
      <c r="AD1939" s="111"/>
      <c r="AE1939" s="111"/>
      <c r="AF1939" s="111"/>
    </row>
    <row r="1940">
      <c r="A1940" s="139"/>
      <c r="B1940" s="139"/>
      <c r="C1940" s="139"/>
      <c r="D1940" s="98" t="s">
        <v>3840</v>
      </c>
      <c r="E1940" s="99">
        <v>44019.0</v>
      </c>
      <c r="F1940" s="100" t="s">
        <v>6539</v>
      </c>
      <c r="G1940" s="112"/>
      <c r="H1940" s="114" t="s">
        <v>6540</v>
      </c>
      <c r="I1940" s="103"/>
      <c r="J1940" s="104" t="s">
        <v>6541</v>
      </c>
      <c r="K1940" s="105" t="s">
        <v>44</v>
      </c>
      <c r="L1940" s="133" t="s">
        <v>6542</v>
      </c>
      <c r="M1940" s="107" t="s">
        <v>6543</v>
      </c>
      <c r="N1940" s="108"/>
      <c r="O1940" s="109"/>
      <c r="P1940" s="104"/>
      <c r="Q1940" s="113" t="s">
        <v>5074</v>
      </c>
      <c r="R1940" s="111"/>
      <c r="S1940" s="111"/>
      <c r="T1940" s="111"/>
      <c r="U1940" s="111"/>
      <c r="V1940" s="111"/>
      <c r="W1940" s="111"/>
      <c r="X1940" s="111"/>
      <c r="Y1940" s="111"/>
      <c r="Z1940" s="111"/>
      <c r="AA1940" s="111"/>
      <c r="AB1940" s="111"/>
      <c r="AC1940" s="111"/>
      <c r="AD1940" s="111"/>
      <c r="AE1940" s="111"/>
      <c r="AF1940" s="111"/>
    </row>
    <row r="1941">
      <c r="A1941" s="139"/>
      <c r="B1941" s="139"/>
      <c r="C1941" s="139"/>
      <c r="D1941" s="98" t="s">
        <v>3840</v>
      </c>
      <c r="E1941" s="99">
        <v>44019.0</v>
      </c>
      <c r="F1941" s="100" t="s">
        <v>6544</v>
      </c>
      <c r="G1941" s="112"/>
      <c r="H1941" s="114" t="s">
        <v>5447</v>
      </c>
      <c r="I1941" s="103"/>
      <c r="J1941" s="104" t="s">
        <v>135</v>
      </c>
      <c r="K1941" s="105" t="s">
        <v>1117</v>
      </c>
      <c r="L1941" s="133" t="s">
        <v>6545</v>
      </c>
      <c r="M1941" s="107" t="s">
        <v>6546</v>
      </c>
      <c r="N1941" s="108"/>
      <c r="O1941" s="109"/>
      <c r="P1941" s="104"/>
      <c r="Q1941" s="113" t="s">
        <v>5074</v>
      </c>
      <c r="R1941" s="111"/>
      <c r="S1941" s="111"/>
      <c r="T1941" s="111"/>
      <c r="U1941" s="111"/>
      <c r="V1941" s="111"/>
      <c r="W1941" s="111"/>
      <c r="X1941" s="111"/>
      <c r="Y1941" s="111"/>
      <c r="Z1941" s="111"/>
      <c r="AA1941" s="111"/>
      <c r="AB1941" s="111"/>
      <c r="AC1941" s="111"/>
      <c r="AD1941" s="111"/>
      <c r="AE1941" s="111"/>
      <c r="AF1941" s="111"/>
    </row>
    <row r="1942">
      <c r="A1942" s="139"/>
      <c r="B1942" s="139"/>
      <c r="C1942" s="139"/>
      <c r="D1942" s="98" t="s">
        <v>3840</v>
      </c>
      <c r="E1942" s="99">
        <v>44019.0</v>
      </c>
      <c r="F1942" s="100" t="s">
        <v>6547</v>
      </c>
      <c r="G1942" s="112" t="s">
        <v>6548</v>
      </c>
      <c r="H1942" s="114" t="s">
        <v>6549</v>
      </c>
      <c r="I1942" s="103"/>
      <c r="J1942" s="104" t="s">
        <v>6489</v>
      </c>
      <c r="K1942" s="105" t="s">
        <v>54</v>
      </c>
      <c r="L1942" s="133" t="s">
        <v>6550</v>
      </c>
      <c r="M1942" s="107" t="s">
        <v>6551</v>
      </c>
      <c r="N1942" s="108"/>
      <c r="O1942" s="109"/>
      <c r="P1942" s="104"/>
      <c r="Q1942" s="113" t="s">
        <v>5074</v>
      </c>
      <c r="R1942" s="111"/>
      <c r="S1942" s="111"/>
      <c r="T1942" s="111"/>
      <c r="U1942" s="111"/>
      <c r="V1942" s="111"/>
      <c r="W1942" s="111"/>
      <c r="X1942" s="111"/>
      <c r="Y1942" s="111"/>
      <c r="Z1942" s="111"/>
      <c r="AA1942" s="111"/>
      <c r="AB1942" s="111"/>
      <c r="AC1942" s="111"/>
      <c r="AD1942" s="111"/>
      <c r="AE1942" s="111"/>
      <c r="AF1942" s="111"/>
    </row>
    <row r="1943">
      <c r="A1943" s="139"/>
      <c r="B1943" s="139"/>
      <c r="C1943" s="139"/>
      <c r="D1943" s="98" t="s">
        <v>3840</v>
      </c>
      <c r="E1943" s="99">
        <v>44019.0</v>
      </c>
      <c r="F1943" s="100" t="s">
        <v>6552</v>
      </c>
      <c r="G1943" s="112"/>
      <c r="H1943" s="114" t="s">
        <v>5456</v>
      </c>
      <c r="I1943" s="103"/>
      <c r="J1943" s="104" t="s">
        <v>6553</v>
      </c>
      <c r="K1943" s="105"/>
      <c r="L1943" s="133" t="s">
        <v>6554</v>
      </c>
      <c r="M1943" s="107" t="s">
        <v>6555</v>
      </c>
      <c r="N1943" s="108"/>
      <c r="O1943" s="109"/>
      <c r="P1943" s="104"/>
      <c r="Q1943" s="113" t="s">
        <v>5074</v>
      </c>
      <c r="R1943" s="111"/>
      <c r="S1943" s="111"/>
      <c r="T1943" s="111"/>
      <c r="U1943" s="111"/>
      <c r="V1943" s="111"/>
      <c r="W1943" s="111"/>
      <c r="X1943" s="111"/>
      <c r="Y1943" s="111"/>
      <c r="Z1943" s="111"/>
      <c r="AA1943" s="111"/>
      <c r="AB1943" s="111"/>
      <c r="AC1943" s="111"/>
      <c r="AD1943" s="111"/>
      <c r="AE1943" s="111"/>
      <c r="AF1943" s="111"/>
    </row>
    <row r="1944">
      <c r="A1944" s="139"/>
      <c r="B1944" s="139"/>
      <c r="C1944" s="139"/>
      <c r="D1944" s="98" t="s">
        <v>3840</v>
      </c>
      <c r="E1944" s="99">
        <v>44019.0</v>
      </c>
      <c r="F1944" s="100" t="s">
        <v>6493</v>
      </c>
      <c r="G1944" s="112"/>
      <c r="H1944" s="114" t="s">
        <v>6494</v>
      </c>
      <c r="I1944" s="103"/>
      <c r="J1944" s="104" t="s">
        <v>135</v>
      </c>
      <c r="K1944" s="105" t="s">
        <v>39</v>
      </c>
      <c r="L1944" s="133" t="s">
        <v>6495</v>
      </c>
      <c r="M1944" s="107" t="s">
        <v>6496</v>
      </c>
      <c r="N1944" s="108"/>
      <c r="O1944" s="109"/>
      <c r="P1944" s="104"/>
      <c r="Q1944" s="113" t="s">
        <v>5074</v>
      </c>
      <c r="R1944" s="111"/>
      <c r="S1944" s="111"/>
      <c r="T1944" s="111"/>
      <c r="U1944" s="111"/>
      <c r="V1944" s="111"/>
      <c r="W1944" s="111"/>
      <c r="X1944" s="111"/>
      <c r="Y1944" s="111"/>
      <c r="Z1944" s="111"/>
      <c r="AA1944" s="111"/>
      <c r="AB1944" s="111"/>
      <c r="AC1944" s="111"/>
      <c r="AD1944" s="111"/>
      <c r="AE1944" s="111"/>
      <c r="AF1944" s="111"/>
    </row>
    <row r="1945">
      <c r="A1945" s="139"/>
      <c r="B1945" s="139"/>
      <c r="C1945" s="139"/>
      <c r="D1945" s="98" t="s">
        <v>3840</v>
      </c>
      <c r="E1945" s="99">
        <v>44019.0</v>
      </c>
      <c r="F1945" s="100" t="s">
        <v>6556</v>
      </c>
      <c r="G1945" s="112"/>
      <c r="H1945" s="114" t="s">
        <v>5464</v>
      </c>
      <c r="I1945" s="103"/>
      <c r="J1945" s="104" t="s">
        <v>135</v>
      </c>
      <c r="K1945" s="105" t="s">
        <v>86</v>
      </c>
      <c r="L1945" s="133" t="s">
        <v>6557</v>
      </c>
      <c r="M1945" s="107" t="s">
        <v>6558</v>
      </c>
      <c r="N1945" s="108"/>
      <c r="O1945" s="109"/>
      <c r="P1945" s="104"/>
      <c r="Q1945" s="113" t="s">
        <v>5074</v>
      </c>
      <c r="R1945" s="111"/>
      <c r="S1945" s="111"/>
      <c r="T1945" s="111"/>
      <c r="U1945" s="111"/>
      <c r="V1945" s="111"/>
      <c r="W1945" s="111"/>
      <c r="X1945" s="111"/>
      <c r="Y1945" s="111"/>
      <c r="Z1945" s="111"/>
      <c r="AA1945" s="111"/>
      <c r="AB1945" s="111"/>
      <c r="AC1945" s="111"/>
      <c r="AD1945" s="111"/>
      <c r="AE1945" s="111"/>
      <c r="AF1945" s="111"/>
    </row>
    <row r="1946">
      <c r="A1946" s="139"/>
      <c r="B1946" s="139"/>
      <c r="C1946" s="139"/>
      <c r="D1946" s="98" t="s">
        <v>3840</v>
      </c>
      <c r="E1946" s="99">
        <v>44019.0</v>
      </c>
      <c r="F1946" s="100" t="s">
        <v>5467</v>
      </c>
      <c r="G1946" s="112"/>
      <c r="H1946" s="114" t="s">
        <v>6215</v>
      </c>
      <c r="I1946" s="103"/>
      <c r="J1946" s="104" t="s">
        <v>135</v>
      </c>
      <c r="K1946" s="105" t="s">
        <v>86</v>
      </c>
      <c r="L1946" s="133" t="s">
        <v>6559</v>
      </c>
      <c r="M1946" s="107" t="s">
        <v>6560</v>
      </c>
      <c r="N1946" s="108"/>
      <c r="O1946" s="109"/>
      <c r="P1946" s="104"/>
      <c r="Q1946" s="113" t="s">
        <v>5074</v>
      </c>
      <c r="R1946" s="111"/>
      <c r="S1946" s="111"/>
      <c r="T1946" s="111"/>
      <c r="U1946" s="111"/>
      <c r="V1946" s="111"/>
      <c r="W1946" s="111"/>
      <c r="X1946" s="111"/>
      <c r="Y1946" s="111"/>
      <c r="Z1946" s="111"/>
      <c r="AA1946" s="111"/>
      <c r="AB1946" s="111"/>
      <c r="AC1946" s="111"/>
      <c r="AD1946" s="111"/>
      <c r="AE1946" s="111"/>
      <c r="AF1946" s="111"/>
    </row>
    <row r="1947">
      <c r="A1947" s="139"/>
      <c r="B1947" s="139"/>
      <c r="C1947" s="139"/>
      <c r="D1947" s="98" t="s">
        <v>3840</v>
      </c>
      <c r="E1947" s="99">
        <v>44019.0</v>
      </c>
      <c r="F1947" s="100" t="s">
        <v>6561</v>
      </c>
      <c r="G1947" s="112" t="s">
        <v>6562</v>
      </c>
      <c r="H1947" s="114" t="s">
        <v>6563</v>
      </c>
      <c r="I1947" s="103"/>
      <c r="J1947" s="104" t="s">
        <v>6489</v>
      </c>
      <c r="K1947" s="105" t="s">
        <v>4364</v>
      </c>
      <c r="L1947" s="133" t="s">
        <v>6564</v>
      </c>
      <c r="M1947" s="107" t="s">
        <v>6565</v>
      </c>
      <c r="N1947" s="108"/>
      <c r="O1947" s="109"/>
      <c r="P1947" s="104"/>
      <c r="Q1947" s="113" t="s">
        <v>5074</v>
      </c>
      <c r="R1947" s="111"/>
      <c r="S1947" s="111"/>
      <c r="T1947" s="111"/>
      <c r="U1947" s="111"/>
      <c r="V1947" s="111"/>
      <c r="W1947" s="111"/>
      <c r="X1947" s="111"/>
      <c r="Y1947" s="111"/>
      <c r="Z1947" s="111"/>
      <c r="AA1947" s="111"/>
      <c r="AB1947" s="111"/>
      <c r="AC1947" s="111"/>
      <c r="AD1947" s="111"/>
      <c r="AE1947" s="111"/>
      <c r="AF1947" s="111"/>
    </row>
    <row r="1948">
      <c r="A1948" s="139"/>
      <c r="B1948" s="139"/>
      <c r="C1948" s="139"/>
      <c r="D1948" s="98" t="s">
        <v>3840</v>
      </c>
      <c r="E1948" s="99">
        <v>44019.0</v>
      </c>
      <c r="F1948" s="100" t="s">
        <v>6466</v>
      </c>
      <c r="G1948" s="112"/>
      <c r="H1948" s="114" t="s">
        <v>6467</v>
      </c>
      <c r="I1948" s="103"/>
      <c r="J1948" s="104" t="s">
        <v>352</v>
      </c>
      <c r="K1948" s="105" t="s">
        <v>44</v>
      </c>
      <c r="L1948" s="133" t="s">
        <v>6468</v>
      </c>
      <c r="M1948" s="107" t="s">
        <v>19</v>
      </c>
      <c r="N1948" s="108"/>
      <c r="O1948" s="109"/>
      <c r="P1948" s="104"/>
      <c r="Q1948" s="113" t="s">
        <v>5074</v>
      </c>
      <c r="R1948" s="111"/>
      <c r="S1948" s="111"/>
      <c r="T1948" s="111"/>
      <c r="U1948" s="111"/>
      <c r="V1948" s="111"/>
      <c r="W1948" s="111"/>
      <c r="X1948" s="111"/>
      <c r="Y1948" s="111"/>
      <c r="Z1948" s="111"/>
      <c r="AA1948" s="111"/>
      <c r="AB1948" s="111"/>
      <c r="AC1948" s="111"/>
      <c r="AD1948" s="111"/>
      <c r="AE1948" s="111"/>
      <c r="AF1948" s="111"/>
    </row>
    <row r="1949">
      <c r="A1949" s="139"/>
      <c r="B1949" s="139"/>
      <c r="C1949" s="139"/>
      <c r="D1949" s="98" t="s">
        <v>3840</v>
      </c>
      <c r="E1949" s="99">
        <v>44019.0</v>
      </c>
      <c r="F1949" s="100" t="s">
        <v>6566</v>
      </c>
      <c r="G1949" s="112"/>
      <c r="H1949" s="114" t="s">
        <v>5285</v>
      </c>
      <c r="I1949" s="103"/>
      <c r="J1949" s="104" t="s">
        <v>6567</v>
      </c>
      <c r="K1949" s="105" t="s">
        <v>54</v>
      </c>
      <c r="L1949" s="133" t="s">
        <v>6568</v>
      </c>
      <c r="M1949" s="107" t="s">
        <v>6569</v>
      </c>
      <c r="N1949" s="108"/>
      <c r="O1949" s="109"/>
      <c r="P1949" s="104"/>
      <c r="Q1949" s="113" t="s">
        <v>5074</v>
      </c>
      <c r="R1949" s="111"/>
      <c r="S1949" s="111"/>
      <c r="T1949" s="111"/>
      <c r="U1949" s="111"/>
      <c r="V1949" s="111"/>
      <c r="W1949" s="111"/>
      <c r="X1949" s="111"/>
      <c r="Y1949" s="111"/>
      <c r="Z1949" s="111"/>
      <c r="AA1949" s="111"/>
      <c r="AB1949" s="111"/>
      <c r="AC1949" s="111"/>
      <c r="AD1949" s="111"/>
      <c r="AE1949" s="111"/>
      <c r="AF1949" s="111"/>
    </row>
    <row r="1950">
      <c r="A1950" s="139"/>
      <c r="B1950" s="139"/>
      <c r="C1950" s="139"/>
      <c r="D1950" s="98" t="s">
        <v>3840</v>
      </c>
      <c r="E1950" s="99">
        <v>44019.0</v>
      </c>
      <c r="F1950" s="100" t="s">
        <v>6570</v>
      </c>
      <c r="G1950" s="112"/>
      <c r="H1950" s="114" t="s">
        <v>6571</v>
      </c>
      <c r="I1950" s="103"/>
      <c r="J1950" s="104" t="s">
        <v>6553</v>
      </c>
      <c r="K1950" s="105" t="s">
        <v>39</v>
      </c>
      <c r="L1950" s="133" t="s">
        <v>6572</v>
      </c>
      <c r="M1950" s="107" t="s">
        <v>6573</v>
      </c>
      <c r="N1950" s="108"/>
      <c r="O1950" s="109"/>
      <c r="P1950" s="104"/>
      <c r="Q1950" s="113" t="s">
        <v>5074</v>
      </c>
      <c r="R1950" s="111"/>
      <c r="S1950" s="111"/>
      <c r="T1950" s="111"/>
      <c r="U1950" s="111"/>
      <c r="V1950" s="111"/>
      <c r="W1950" s="111"/>
      <c r="X1950" s="111"/>
      <c r="Y1950" s="111"/>
      <c r="Z1950" s="111"/>
      <c r="AA1950" s="111"/>
      <c r="AB1950" s="111"/>
      <c r="AC1950" s="111"/>
      <c r="AD1950" s="111"/>
      <c r="AE1950" s="111"/>
      <c r="AF1950" s="111"/>
    </row>
    <row r="1951">
      <c r="A1951" s="139"/>
      <c r="B1951" s="139"/>
      <c r="C1951" s="139"/>
      <c r="D1951" s="98" t="s">
        <v>3840</v>
      </c>
      <c r="E1951" s="99">
        <v>44020.0</v>
      </c>
      <c r="F1951" s="100" t="s">
        <v>5327</v>
      </c>
      <c r="G1951" s="112"/>
      <c r="H1951" s="114" t="s">
        <v>6574</v>
      </c>
      <c r="I1951" s="103"/>
      <c r="J1951" s="104" t="s">
        <v>135</v>
      </c>
      <c r="K1951" s="105" t="s">
        <v>39</v>
      </c>
      <c r="L1951" s="133" t="s">
        <v>6575</v>
      </c>
      <c r="M1951" s="107" t="s">
        <v>6576</v>
      </c>
      <c r="N1951" s="108"/>
      <c r="O1951" s="109"/>
      <c r="P1951" s="104"/>
      <c r="Q1951" s="113" t="s">
        <v>5074</v>
      </c>
      <c r="R1951" s="111"/>
      <c r="S1951" s="111"/>
      <c r="T1951" s="111"/>
      <c r="U1951" s="111"/>
      <c r="V1951" s="111"/>
      <c r="W1951" s="111"/>
      <c r="X1951" s="111"/>
      <c r="Y1951" s="111"/>
      <c r="Z1951" s="111"/>
      <c r="AA1951" s="111"/>
      <c r="AB1951" s="111"/>
      <c r="AC1951" s="111"/>
      <c r="AD1951" s="111"/>
      <c r="AE1951" s="111"/>
      <c r="AF1951" s="111"/>
    </row>
    <row r="1952">
      <c r="A1952" s="139"/>
      <c r="B1952" s="139"/>
      <c r="C1952" s="139"/>
      <c r="D1952" s="98" t="s">
        <v>3840</v>
      </c>
      <c r="E1952" s="99">
        <v>44020.0</v>
      </c>
      <c r="F1952" s="100" t="s">
        <v>6577</v>
      </c>
      <c r="G1952" s="112"/>
      <c r="H1952" s="114" t="s">
        <v>6506</v>
      </c>
      <c r="I1952" s="103"/>
      <c r="J1952" s="104" t="s">
        <v>135</v>
      </c>
      <c r="K1952" s="105" t="s">
        <v>54</v>
      </c>
      <c r="L1952" s="133" t="s">
        <v>6507</v>
      </c>
      <c r="M1952" s="107"/>
      <c r="N1952" s="108"/>
      <c r="O1952" s="109"/>
      <c r="P1952" s="104"/>
      <c r="Q1952" s="113" t="s">
        <v>5074</v>
      </c>
      <c r="R1952" s="111"/>
      <c r="S1952" s="111"/>
      <c r="T1952" s="111"/>
      <c r="U1952" s="111"/>
      <c r="V1952" s="111"/>
      <c r="W1952" s="111"/>
      <c r="X1952" s="111"/>
      <c r="Y1952" s="111"/>
      <c r="Z1952" s="111"/>
      <c r="AA1952" s="111"/>
      <c r="AB1952" s="111"/>
      <c r="AC1952" s="111"/>
      <c r="AD1952" s="111"/>
      <c r="AE1952" s="111"/>
      <c r="AF1952" s="111"/>
    </row>
    <row r="1953">
      <c r="A1953" s="139"/>
      <c r="B1953" s="139"/>
      <c r="C1953" s="139"/>
      <c r="D1953" s="98" t="s">
        <v>3840</v>
      </c>
      <c r="E1953" s="99">
        <v>44020.0</v>
      </c>
      <c r="F1953" s="100" t="s">
        <v>6359</v>
      </c>
      <c r="G1953" s="112"/>
      <c r="H1953" s="114" t="s">
        <v>6360</v>
      </c>
      <c r="I1953" s="103"/>
      <c r="J1953" s="104" t="s">
        <v>6578</v>
      </c>
      <c r="K1953" s="105" t="s">
        <v>325</v>
      </c>
      <c r="L1953" s="133" t="s">
        <v>6361</v>
      </c>
      <c r="M1953" s="107"/>
      <c r="N1953" s="108"/>
      <c r="O1953" s="109"/>
      <c r="P1953" s="104"/>
      <c r="Q1953" s="113" t="s">
        <v>5074</v>
      </c>
      <c r="R1953" s="111"/>
      <c r="S1953" s="111"/>
      <c r="T1953" s="111"/>
      <c r="U1953" s="111"/>
      <c r="V1953" s="111"/>
      <c r="W1953" s="111"/>
      <c r="X1953" s="111"/>
      <c r="Y1953" s="111"/>
      <c r="Z1953" s="111"/>
      <c r="AA1953" s="111"/>
      <c r="AB1953" s="111"/>
      <c r="AC1953" s="111"/>
      <c r="AD1953" s="111"/>
      <c r="AE1953" s="111"/>
      <c r="AF1953" s="111"/>
    </row>
    <row r="1954">
      <c r="A1954" s="139"/>
      <c r="B1954" s="139"/>
      <c r="C1954" s="139"/>
      <c r="D1954" s="98" t="s">
        <v>3840</v>
      </c>
      <c r="E1954" s="99">
        <v>44020.0</v>
      </c>
      <c r="F1954" s="100" t="s">
        <v>6579</v>
      </c>
      <c r="G1954" s="112"/>
      <c r="H1954" s="114" t="s">
        <v>6580</v>
      </c>
      <c r="I1954" s="103"/>
      <c r="J1954" s="104" t="s">
        <v>6581</v>
      </c>
      <c r="K1954" s="105" t="s">
        <v>39</v>
      </c>
      <c r="L1954" s="133" t="s">
        <v>6582</v>
      </c>
      <c r="M1954" s="107"/>
      <c r="N1954" s="108"/>
      <c r="O1954" s="109"/>
      <c r="P1954" s="104"/>
      <c r="Q1954" s="113" t="s">
        <v>5074</v>
      </c>
      <c r="R1954" s="111"/>
      <c r="S1954" s="111"/>
      <c r="T1954" s="111"/>
      <c r="U1954" s="111"/>
      <c r="V1954" s="111"/>
      <c r="W1954" s="111"/>
      <c r="X1954" s="111"/>
      <c r="Y1954" s="111"/>
      <c r="Z1954" s="111"/>
      <c r="AA1954" s="111"/>
      <c r="AB1954" s="111"/>
      <c r="AC1954" s="111"/>
      <c r="AD1954" s="111"/>
      <c r="AE1954" s="111"/>
      <c r="AF1954" s="111"/>
    </row>
    <row r="1955">
      <c r="A1955" s="139"/>
      <c r="B1955" s="139"/>
      <c r="C1955" s="139"/>
      <c r="D1955" s="98" t="s">
        <v>3840</v>
      </c>
      <c r="E1955" s="99">
        <v>44020.0</v>
      </c>
      <c r="F1955" s="100" t="s">
        <v>6583</v>
      </c>
      <c r="G1955" s="112"/>
      <c r="H1955" s="114" t="s">
        <v>6584</v>
      </c>
      <c r="I1955" s="103"/>
      <c r="J1955" s="104" t="s">
        <v>135</v>
      </c>
      <c r="K1955" s="105" t="s">
        <v>200</v>
      </c>
      <c r="L1955" s="133" t="s">
        <v>6585</v>
      </c>
      <c r="M1955" s="107" t="s">
        <v>6586</v>
      </c>
      <c r="N1955" s="108"/>
      <c r="O1955" s="109"/>
      <c r="P1955" s="104"/>
      <c r="Q1955" s="113" t="s">
        <v>5074</v>
      </c>
      <c r="R1955" s="111"/>
      <c r="S1955" s="111"/>
      <c r="T1955" s="111"/>
      <c r="U1955" s="111"/>
      <c r="V1955" s="111"/>
      <c r="W1955" s="111"/>
      <c r="X1955" s="111"/>
      <c r="Y1955" s="111"/>
      <c r="Z1955" s="111"/>
      <c r="AA1955" s="111"/>
      <c r="AB1955" s="111"/>
      <c r="AC1955" s="111"/>
      <c r="AD1955" s="111"/>
      <c r="AE1955" s="111"/>
      <c r="AF1955" s="111"/>
    </row>
    <row r="1956">
      <c r="A1956" s="139"/>
      <c r="B1956" s="139"/>
      <c r="C1956" s="139"/>
      <c r="D1956" s="98" t="s">
        <v>3840</v>
      </c>
      <c r="E1956" s="99">
        <v>44020.0</v>
      </c>
      <c r="F1956" s="100" t="s">
        <v>6587</v>
      </c>
      <c r="G1956" s="112"/>
      <c r="H1956" s="114" t="s">
        <v>6588</v>
      </c>
      <c r="I1956" s="103"/>
      <c r="J1956" s="104" t="s">
        <v>6489</v>
      </c>
      <c r="K1956" s="105"/>
      <c r="L1956" s="133" t="s">
        <v>6589</v>
      </c>
      <c r="M1956" s="107" t="s">
        <v>6590</v>
      </c>
      <c r="N1956" s="108"/>
      <c r="O1956" s="109"/>
      <c r="P1956" s="104"/>
      <c r="Q1956" s="113" t="s">
        <v>5074</v>
      </c>
      <c r="R1956" s="111"/>
      <c r="S1956" s="111"/>
      <c r="T1956" s="111"/>
      <c r="U1956" s="111"/>
      <c r="V1956" s="111"/>
      <c r="W1956" s="111"/>
      <c r="X1956" s="111"/>
      <c r="Y1956" s="111"/>
      <c r="Z1956" s="111"/>
      <c r="AA1956" s="111"/>
      <c r="AB1956" s="111"/>
      <c r="AC1956" s="111"/>
      <c r="AD1956" s="111"/>
      <c r="AE1956" s="111"/>
      <c r="AF1956" s="111"/>
    </row>
    <row r="1957">
      <c r="A1957" s="139"/>
      <c r="B1957" s="139"/>
      <c r="C1957" s="139"/>
      <c r="D1957" s="98" t="s">
        <v>3840</v>
      </c>
      <c r="E1957" s="99">
        <v>44020.0</v>
      </c>
      <c r="F1957" s="100" t="s">
        <v>6591</v>
      </c>
      <c r="G1957" s="112"/>
      <c r="H1957" s="114" t="s">
        <v>6592</v>
      </c>
      <c r="I1957" s="103"/>
      <c r="J1957" s="104" t="s">
        <v>135</v>
      </c>
      <c r="K1957" s="105"/>
      <c r="L1957" s="133" t="s">
        <v>6593</v>
      </c>
      <c r="M1957" s="107" t="s">
        <v>6594</v>
      </c>
      <c r="N1957" s="108"/>
      <c r="O1957" s="109"/>
      <c r="P1957" s="104"/>
      <c r="Q1957" s="113" t="s">
        <v>5074</v>
      </c>
      <c r="R1957" s="111"/>
      <c r="S1957" s="111"/>
      <c r="T1957" s="111"/>
      <c r="U1957" s="111"/>
      <c r="V1957" s="111"/>
      <c r="W1957" s="111"/>
      <c r="X1957" s="111"/>
      <c r="Y1957" s="111"/>
      <c r="Z1957" s="111"/>
      <c r="AA1957" s="111"/>
      <c r="AB1957" s="111"/>
      <c r="AC1957" s="111"/>
      <c r="AD1957" s="111"/>
      <c r="AE1957" s="111"/>
      <c r="AF1957" s="111"/>
    </row>
    <row r="1958">
      <c r="A1958" s="139"/>
      <c r="B1958" s="139"/>
      <c r="C1958" s="139"/>
      <c r="D1958" s="98" t="s">
        <v>3840</v>
      </c>
      <c r="E1958" s="99">
        <v>44020.0</v>
      </c>
      <c r="F1958" s="100" t="s">
        <v>6595</v>
      </c>
      <c r="G1958" s="112" t="s">
        <v>6596</v>
      </c>
      <c r="H1958" s="114" t="s">
        <v>6597</v>
      </c>
      <c r="I1958" s="103"/>
      <c r="J1958" s="104" t="s">
        <v>6598</v>
      </c>
      <c r="K1958" s="105" t="s">
        <v>39</v>
      </c>
      <c r="L1958" s="133" t="s">
        <v>6599</v>
      </c>
      <c r="M1958" s="107" t="s">
        <v>6600</v>
      </c>
      <c r="N1958" s="108"/>
      <c r="O1958" s="109"/>
      <c r="P1958" s="104"/>
      <c r="Q1958" s="113" t="s">
        <v>5074</v>
      </c>
      <c r="R1958" s="111"/>
      <c r="S1958" s="111"/>
      <c r="T1958" s="111"/>
      <c r="U1958" s="111"/>
      <c r="V1958" s="111"/>
      <c r="W1958" s="111"/>
      <c r="X1958" s="111"/>
      <c r="Y1958" s="111"/>
      <c r="Z1958" s="111"/>
      <c r="AA1958" s="111"/>
      <c r="AB1958" s="111"/>
      <c r="AC1958" s="111"/>
      <c r="AD1958" s="111"/>
      <c r="AE1958" s="111"/>
      <c r="AF1958" s="111"/>
    </row>
    <row r="1959">
      <c r="A1959" s="139"/>
      <c r="B1959" s="139"/>
      <c r="C1959" s="139"/>
      <c r="D1959" s="98" t="s">
        <v>3840</v>
      </c>
      <c r="E1959" s="99">
        <v>44020.0</v>
      </c>
      <c r="F1959" s="100" t="s">
        <v>6601</v>
      </c>
      <c r="G1959" s="112"/>
      <c r="H1959" s="114" t="s">
        <v>6602</v>
      </c>
      <c r="I1959" s="103"/>
      <c r="J1959" s="104" t="s">
        <v>6603</v>
      </c>
      <c r="K1959" s="105" t="s">
        <v>44</v>
      </c>
      <c r="L1959" s="133" t="s">
        <v>6604</v>
      </c>
      <c r="M1959" s="107"/>
      <c r="N1959" s="108"/>
      <c r="O1959" s="109"/>
      <c r="P1959" s="104"/>
      <c r="Q1959" s="113" t="s">
        <v>5074</v>
      </c>
      <c r="R1959" s="111"/>
      <c r="S1959" s="111"/>
      <c r="T1959" s="111"/>
      <c r="U1959" s="111"/>
      <c r="V1959" s="111"/>
      <c r="W1959" s="111"/>
      <c r="X1959" s="111"/>
      <c r="Y1959" s="111"/>
      <c r="Z1959" s="111"/>
      <c r="AA1959" s="111"/>
      <c r="AB1959" s="111"/>
      <c r="AC1959" s="111"/>
      <c r="AD1959" s="111"/>
      <c r="AE1959" s="111"/>
      <c r="AF1959" s="111"/>
    </row>
    <row r="1960">
      <c r="A1960" s="139"/>
      <c r="B1960" s="139"/>
      <c r="C1960" s="139"/>
      <c r="D1960" s="98" t="s">
        <v>3840</v>
      </c>
      <c r="E1960" s="99">
        <v>44020.0</v>
      </c>
      <c r="F1960" s="100" t="s">
        <v>6605</v>
      </c>
      <c r="G1960" s="112"/>
      <c r="H1960" s="114" t="s">
        <v>6606</v>
      </c>
      <c r="I1960" s="103"/>
      <c r="J1960" s="104" t="s">
        <v>6489</v>
      </c>
      <c r="K1960" s="105"/>
      <c r="L1960" s="133" t="s">
        <v>6607</v>
      </c>
      <c r="M1960" s="107" t="s">
        <v>6608</v>
      </c>
      <c r="N1960" s="108"/>
      <c r="O1960" s="109"/>
      <c r="P1960" s="104"/>
      <c r="Q1960" s="113" t="s">
        <v>5074</v>
      </c>
      <c r="R1960" s="111"/>
      <c r="S1960" s="111"/>
      <c r="T1960" s="111"/>
      <c r="U1960" s="111"/>
      <c r="V1960" s="111"/>
      <c r="W1960" s="111"/>
      <c r="X1960" s="111"/>
      <c r="Y1960" s="111"/>
      <c r="Z1960" s="111"/>
      <c r="AA1960" s="111"/>
      <c r="AB1960" s="111"/>
      <c r="AC1960" s="111"/>
      <c r="AD1960" s="111"/>
      <c r="AE1960" s="111"/>
      <c r="AF1960" s="111"/>
    </row>
    <row r="1961">
      <c r="A1961" s="139"/>
      <c r="B1961" s="139"/>
      <c r="C1961" s="139"/>
      <c r="D1961" s="98" t="s">
        <v>3840</v>
      </c>
      <c r="E1961" s="99">
        <v>44020.0</v>
      </c>
      <c r="F1961" s="100" t="s">
        <v>6455</v>
      </c>
      <c r="G1961" s="112"/>
      <c r="H1961" s="114" t="s">
        <v>6456</v>
      </c>
      <c r="I1961" s="103"/>
      <c r="J1961" s="104" t="s">
        <v>30</v>
      </c>
      <c r="K1961" s="105" t="s">
        <v>39</v>
      </c>
      <c r="L1961" s="133" t="s">
        <v>6457</v>
      </c>
      <c r="M1961" s="107" t="s">
        <v>6609</v>
      </c>
      <c r="N1961" s="108" t="s">
        <v>19</v>
      </c>
      <c r="O1961" s="109"/>
      <c r="P1961" s="104"/>
      <c r="Q1961" s="113" t="s">
        <v>5074</v>
      </c>
      <c r="R1961" s="111"/>
      <c r="S1961" s="111"/>
      <c r="T1961" s="111"/>
      <c r="U1961" s="111"/>
      <c r="V1961" s="111"/>
      <c r="W1961" s="111"/>
      <c r="X1961" s="111"/>
      <c r="Y1961" s="111"/>
      <c r="Z1961" s="111"/>
      <c r="AA1961" s="111"/>
      <c r="AB1961" s="111"/>
      <c r="AC1961" s="111"/>
      <c r="AD1961" s="111"/>
      <c r="AE1961" s="111"/>
      <c r="AF1961" s="111"/>
    </row>
    <row r="1962">
      <c r="A1962" s="139"/>
      <c r="B1962" s="139"/>
      <c r="C1962" s="139"/>
      <c r="D1962" s="98" t="s">
        <v>3840</v>
      </c>
      <c r="E1962" s="99">
        <v>44020.0</v>
      </c>
      <c r="F1962" s="100" t="s">
        <v>6610</v>
      </c>
      <c r="G1962" s="112"/>
      <c r="H1962" s="114" t="s">
        <v>6611</v>
      </c>
      <c r="I1962" s="103"/>
      <c r="J1962" s="104" t="s">
        <v>6489</v>
      </c>
      <c r="K1962" s="105"/>
      <c r="L1962" s="133" t="s">
        <v>6612</v>
      </c>
      <c r="M1962" s="107" t="s">
        <v>6613</v>
      </c>
      <c r="N1962" s="108"/>
      <c r="O1962" s="109"/>
      <c r="P1962" s="104"/>
      <c r="Q1962" s="113" t="s">
        <v>5074</v>
      </c>
      <c r="R1962" s="111"/>
      <c r="S1962" s="111"/>
      <c r="T1962" s="111"/>
      <c r="U1962" s="111"/>
      <c r="V1962" s="111"/>
      <c r="W1962" s="111"/>
      <c r="X1962" s="111"/>
      <c r="Y1962" s="111"/>
      <c r="Z1962" s="111"/>
      <c r="AA1962" s="111"/>
      <c r="AB1962" s="111"/>
      <c r="AC1962" s="111"/>
      <c r="AD1962" s="111"/>
      <c r="AE1962" s="111"/>
      <c r="AF1962" s="111"/>
    </row>
    <row r="1963">
      <c r="A1963" s="139"/>
      <c r="B1963" s="139"/>
      <c r="C1963" s="139"/>
      <c r="D1963" s="98" t="s">
        <v>3840</v>
      </c>
      <c r="E1963" s="99">
        <v>44020.0</v>
      </c>
      <c r="F1963" s="100" t="s">
        <v>6614</v>
      </c>
      <c r="G1963" s="112"/>
      <c r="H1963" s="114" t="s">
        <v>6615</v>
      </c>
      <c r="I1963" s="103"/>
      <c r="J1963" s="104" t="s">
        <v>548</v>
      </c>
      <c r="K1963" s="105"/>
      <c r="L1963" s="133" t="s">
        <v>6616</v>
      </c>
      <c r="M1963" s="107" t="s">
        <v>6617</v>
      </c>
      <c r="N1963" s="108"/>
      <c r="O1963" s="109"/>
      <c r="P1963" s="104"/>
      <c r="Q1963" s="113" t="s">
        <v>5074</v>
      </c>
      <c r="R1963" s="111"/>
      <c r="S1963" s="111"/>
      <c r="T1963" s="111"/>
      <c r="U1963" s="111"/>
      <c r="V1963" s="111"/>
      <c r="W1963" s="111"/>
      <c r="X1963" s="111"/>
      <c r="Y1963" s="111"/>
      <c r="Z1963" s="111"/>
      <c r="AA1963" s="111"/>
      <c r="AB1963" s="111"/>
      <c r="AC1963" s="111"/>
      <c r="AD1963" s="111"/>
      <c r="AE1963" s="111"/>
      <c r="AF1963" s="111"/>
    </row>
    <row r="1964">
      <c r="A1964" s="139"/>
      <c r="B1964" s="139"/>
      <c r="C1964" s="139"/>
      <c r="D1964" s="98" t="s">
        <v>3840</v>
      </c>
      <c r="E1964" s="99">
        <v>44020.0</v>
      </c>
      <c r="F1964" s="100" t="s">
        <v>6512</v>
      </c>
      <c r="G1964" s="112"/>
      <c r="H1964" s="114" t="s">
        <v>6618</v>
      </c>
      <c r="I1964" s="103"/>
      <c r="J1964" s="104" t="s">
        <v>352</v>
      </c>
      <c r="K1964" s="105" t="s">
        <v>297</v>
      </c>
      <c r="L1964" s="133" t="s">
        <v>6515</v>
      </c>
      <c r="M1964" s="107" t="s">
        <v>6619</v>
      </c>
      <c r="N1964" s="108" t="s">
        <v>5368</v>
      </c>
      <c r="O1964" s="109"/>
      <c r="P1964" s="104"/>
      <c r="Q1964" s="113" t="s">
        <v>5074</v>
      </c>
      <c r="R1964" s="111"/>
      <c r="S1964" s="111"/>
      <c r="T1964" s="111"/>
      <c r="U1964" s="111"/>
      <c r="V1964" s="111"/>
      <c r="W1964" s="111"/>
      <c r="X1964" s="111"/>
      <c r="Y1964" s="111"/>
      <c r="Z1964" s="111"/>
      <c r="AA1964" s="111"/>
      <c r="AB1964" s="111"/>
      <c r="AC1964" s="111"/>
      <c r="AD1964" s="111"/>
      <c r="AE1964" s="111"/>
      <c r="AF1964" s="111"/>
    </row>
    <row r="1965">
      <c r="A1965" s="139"/>
      <c r="B1965" s="139"/>
      <c r="C1965" s="139"/>
      <c r="D1965" s="98" t="s">
        <v>3840</v>
      </c>
      <c r="E1965" s="99">
        <v>44020.0</v>
      </c>
      <c r="F1965" s="100" t="s">
        <v>6620</v>
      </c>
      <c r="G1965" s="112"/>
      <c r="H1965" s="114" t="s">
        <v>6621</v>
      </c>
      <c r="I1965" s="103"/>
      <c r="J1965" s="104" t="s">
        <v>135</v>
      </c>
      <c r="K1965" s="105" t="s">
        <v>39</v>
      </c>
      <c r="L1965" s="133" t="s">
        <v>6622</v>
      </c>
      <c r="M1965" s="107"/>
      <c r="N1965" s="108" t="s">
        <v>6623</v>
      </c>
      <c r="O1965" s="109"/>
      <c r="P1965" s="104"/>
      <c r="Q1965" s="113" t="s">
        <v>5074</v>
      </c>
      <c r="R1965" s="111"/>
      <c r="S1965" s="111"/>
      <c r="T1965" s="111"/>
      <c r="U1965" s="111"/>
      <c r="V1965" s="111"/>
      <c r="W1965" s="111"/>
      <c r="X1965" s="111"/>
      <c r="Y1965" s="111"/>
      <c r="Z1965" s="111"/>
      <c r="AA1965" s="111"/>
      <c r="AB1965" s="111"/>
      <c r="AC1965" s="111"/>
      <c r="AD1965" s="111"/>
      <c r="AE1965" s="111"/>
      <c r="AF1965" s="111"/>
    </row>
    <row r="1966">
      <c r="A1966" s="139"/>
      <c r="B1966" s="139"/>
      <c r="C1966" s="139"/>
      <c r="D1966" s="98" t="s">
        <v>3840</v>
      </c>
      <c r="E1966" s="99">
        <v>44020.0</v>
      </c>
      <c r="F1966" s="100" t="s">
        <v>6624</v>
      </c>
      <c r="G1966" s="112"/>
      <c r="H1966" s="114" t="s">
        <v>6625</v>
      </c>
      <c r="I1966" s="103"/>
      <c r="J1966" s="104" t="s">
        <v>135</v>
      </c>
      <c r="K1966" s="105" t="s">
        <v>44</v>
      </c>
      <c r="L1966" s="133" t="s">
        <v>6626</v>
      </c>
      <c r="M1966" s="107" t="s">
        <v>6627</v>
      </c>
      <c r="N1966" s="108"/>
      <c r="O1966" s="109"/>
      <c r="P1966" s="104"/>
      <c r="Q1966" s="113" t="s">
        <v>5074</v>
      </c>
      <c r="R1966" s="111"/>
      <c r="S1966" s="111"/>
      <c r="T1966" s="111"/>
      <c r="U1966" s="111"/>
      <c r="V1966" s="111"/>
      <c r="W1966" s="111"/>
      <c r="X1966" s="111"/>
      <c r="Y1966" s="111"/>
      <c r="Z1966" s="111"/>
      <c r="AA1966" s="111"/>
      <c r="AB1966" s="111"/>
      <c r="AC1966" s="111"/>
      <c r="AD1966" s="111"/>
      <c r="AE1966" s="111"/>
      <c r="AF1966" s="111"/>
    </row>
    <row r="1967">
      <c r="A1967" s="139"/>
      <c r="B1967" s="139"/>
      <c r="C1967" s="139"/>
      <c r="D1967" s="98" t="s">
        <v>3840</v>
      </c>
      <c r="E1967" s="99">
        <v>44020.0</v>
      </c>
      <c r="F1967" s="100" t="s">
        <v>6628</v>
      </c>
      <c r="G1967" s="112"/>
      <c r="H1967" s="114" t="s">
        <v>6213</v>
      </c>
      <c r="I1967" s="103"/>
      <c r="J1967" s="104" t="s">
        <v>135</v>
      </c>
      <c r="K1967" s="105" t="s">
        <v>54</v>
      </c>
      <c r="L1967" s="133" t="s">
        <v>6629</v>
      </c>
      <c r="M1967" s="107" t="s">
        <v>6630</v>
      </c>
      <c r="N1967" s="108"/>
      <c r="O1967" s="109"/>
      <c r="P1967" s="104"/>
      <c r="Q1967" s="113" t="s">
        <v>5074</v>
      </c>
      <c r="R1967" s="111"/>
      <c r="S1967" s="111"/>
      <c r="T1967" s="111"/>
      <c r="U1967" s="111"/>
      <c r="V1967" s="111"/>
      <c r="W1967" s="111"/>
      <c r="X1967" s="111"/>
      <c r="Y1967" s="111"/>
      <c r="Z1967" s="111"/>
      <c r="AA1967" s="111"/>
      <c r="AB1967" s="111"/>
      <c r="AC1967" s="111"/>
      <c r="AD1967" s="111"/>
      <c r="AE1967" s="111"/>
      <c r="AF1967" s="111"/>
    </row>
    <row r="1968">
      <c r="A1968" s="139"/>
      <c r="B1968" s="139"/>
      <c r="C1968" s="139"/>
      <c r="D1968" s="98" t="s">
        <v>3840</v>
      </c>
      <c r="E1968" s="99">
        <v>44020.0</v>
      </c>
      <c r="F1968" s="100" t="s">
        <v>6631</v>
      </c>
      <c r="G1968" s="112"/>
      <c r="H1968" s="114" t="s">
        <v>6632</v>
      </c>
      <c r="I1968" s="103"/>
      <c r="J1968" s="104" t="s">
        <v>548</v>
      </c>
      <c r="K1968" s="105"/>
      <c r="L1968" s="133" t="s">
        <v>5302</v>
      </c>
      <c r="M1968" s="107" t="s">
        <v>6633</v>
      </c>
      <c r="N1968" s="108"/>
      <c r="O1968" s="109"/>
      <c r="P1968" s="104"/>
      <c r="Q1968" s="113" t="s">
        <v>5074</v>
      </c>
      <c r="R1968" s="111"/>
      <c r="S1968" s="111"/>
      <c r="T1968" s="111"/>
      <c r="U1968" s="111"/>
      <c r="V1968" s="111"/>
      <c r="W1968" s="111"/>
      <c r="X1968" s="111"/>
      <c r="Y1968" s="111"/>
      <c r="Z1968" s="111"/>
      <c r="AA1968" s="111"/>
      <c r="AB1968" s="111"/>
      <c r="AC1968" s="111"/>
      <c r="AD1968" s="111"/>
      <c r="AE1968" s="111"/>
      <c r="AF1968" s="111"/>
    </row>
    <row r="1969">
      <c r="A1969" s="139"/>
      <c r="B1969" s="139"/>
      <c r="C1969" s="139"/>
      <c r="D1969" s="98" t="s">
        <v>3840</v>
      </c>
      <c r="E1969" s="99">
        <v>44020.0</v>
      </c>
      <c r="F1969" s="100" t="s">
        <v>6462</v>
      </c>
      <c r="G1969" s="112"/>
      <c r="H1969" s="114" t="s">
        <v>6634</v>
      </c>
      <c r="I1969" s="103"/>
      <c r="J1969" s="104" t="s">
        <v>6635</v>
      </c>
      <c r="K1969" s="105" t="s">
        <v>1117</v>
      </c>
      <c r="L1969" s="133" t="s">
        <v>6464</v>
      </c>
      <c r="M1969" s="107" t="s">
        <v>6636</v>
      </c>
      <c r="N1969" s="108"/>
      <c r="O1969" s="109"/>
      <c r="P1969" s="104"/>
      <c r="Q1969" s="113" t="s">
        <v>5074</v>
      </c>
      <c r="R1969" s="111"/>
      <c r="S1969" s="111"/>
      <c r="T1969" s="111"/>
      <c r="U1969" s="111"/>
      <c r="V1969" s="111"/>
      <c r="W1969" s="111"/>
      <c r="X1969" s="111"/>
      <c r="Y1969" s="111"/>
      <c r="Z1969" s="111"/>
      <c r="AA1969" s="111"/>
      <c r="AB1969" s="111"/>
      <c r="AC1969" s="111"/>
      <c r="AD1969" s="111"/>
      <c r="AE1969" s="111"/>
      <c r="AF1969" s="111"/>
    </row>
    <row r="1970">
      <c r="A1970" s="139"/>
      <c r="B1970" s="139"/>
      <c r="C1970" s="139"/>
      <c r="D1970" s="98" t="s">
        <v>3840</v>
      </c>
      <c r="E1970" s="99">
        <v>44020.0</v>
      </c>
      <c r="F1970" s="100" t="s">
        <v>6534</v>
      </c>
      <c r="G1970" s="112"/>
      <c r="H1970" s="114" t="s">
        <v>5433</v>
      </c>
      <c r="I1970" s="103"/>
      <c r="J1970" s="104" t="s">
        <v>135</v>
      </c>
      <c r="K1970" s="105"/>
      <c r="L1970" s="133" t="s">
        <v>6637</v>
      </c>
      <c r="M1970" s="107" t="s">
        <v>6638</v>
      </c>
      <c r="N1970" s="108"/>
      <c r="O1970" s="109"/>
      <c r="P1970" s="104"/>
      <c r="Q1970" s="113" t="s">
        <v>5074</v>
      </c>
      <c r="R1970" s="111"/>
      <c r="S1970" s="111"/>
      <c r="T1970" s="111"/>
      <c r="U1970" s="111"/>
      <c r="V1970" s="111"/>
      <c r="W1970" s="111"/>
      <c r="X1970" s="111"/>
      <c r="Y1970" s="111"/>
      <c r="Z1970" s="111"/>
      <c r="AA1970" s="111"/>
      <c r="AB1970" s="111"/>
      <c r="AC1970" s="111"/>
      <c r="AD1970" s="111"/>
      <c r="AE1970" s="111"/>
      <c r="AF1970" s="111"/>
    </row>
    <row r="1971">
      <c r="A1971" s="139"/>
      <c r="B1971" s="139"/>
      <c r="C1971" s="139"/>
      <c r="D1971" s="98" t="s">
        <v>3840</v>
      </c>
      <c r="E1971" s="99">
        <v>44020.0</v>
      </c>
      <c r="F1971" s="100" t="s">
        <v>6639</v>
      </c>
      <c r="G1971" s="112"/>
      <c r="H1971" s="114" t="s">
        <v>6640</v>
      </c>
      <c r="I1971" s="103"/>
      <c r="J1971" s="104" t="s">
        <v>6641</v>
      </c>
      <c r="K1971" s="105" t="s">
        <v>44</v>
      </c>
      <c r="L1971" s="133" t="s">
        <v>6642</v>
      </c>
      <c r="M1971" s="107" t="s">
        <v>6643</v>
      </c>
      <c r="N1971" s="108"/>
      <c r="O1971" s="109"/>
      <c r="P1971" s="104"/>
      <c r="Q1971" s="113" t="s">
        <v>5074</v>
      </c>
      <c r="R1971" s="111"/>
      <c r="S1971" s="111"/>
      <c r="T1971" s="111"/>
      <c r="U1971" s="111"/>
      <c r="V1971" s="111"/>
      <c r="W1971" s="111"/>
      <c r="X1971" s="111"/>
      <c r="Y1971" s="111"/>
      <c r="Z1971" s="111"/>
      <c r="AA1971" s="111"/>
      <c r="AB1971" s="111"/>
      <c r="AC1971" s="111"/>
      <c r="AD1971" s="111"/>
      <c r="AE1971" s="111"/>
      <c r="AF1971" s="111"/>
    </row>
    <row r="1972">
      <c r="A1972" s="139"/>
      <c r="B1972" s="139"/>
      <c r="C1972" s="139"/>
      <c r="D1972" s="98" t="s">
        <v>3840</v>
      </c>
      <c r="E1972" s="99">
        <v>44020.0</v>
      </c>
      <c r="F1972" s="100" t="s">
        <v>6644</v>
      </c>
      <c r="G1972" s="112"/>
      <c r="H1972" s="114" t="s">
        <v>5475</v>
      </c>
      <c r="I1972" s="103"/>
      <c r="J1972" s="104" t="s">
        <v>6489</v>
      </c>
      <c r="K1972" s="105" t="s">
        <v>149</v>
      </c>
      <c r="L1972" s="133" t="s">
        <v>6645</v>
      </c>
      <c r="M1972" s="107" t="s">
        <v>6646</v>
      </c>
      <c r="N1972" s="108"/>
      <c r="O1972" s="109"/>
      <c r="P1972" s="104"/>
      <c r="Q1972" s="113" t="s">
        <v>5074</v>
      </c>
      <c r="R1972" s="111"/>
      <c r="S1972" s="111"/>
      <c r="T1972" s="111"/>
      <c r="U1972" s="111"/>
      <c r="V1972" s="111"/>
      <c r="W1972" s="111"/>
      <c r="X1972" s="111"/>
      <c r="Y1972" s="111"/>
      <c r="Z1972" s="111"/>
      <c r="AA1972" s="111"/>
      <c r="AB1972" s="111"/>
      <c r="AC1972" s="111"/>
      <c r="AD1972" s="111"/>
      <c r="AE1972" s="111"/>
      <c r="AF1972" s="111"/>
    </row>
    <row r="1973">
      <c r="A1973" s="139"/>
      <c r="B1973" s="139"/>
      <c r="C1973" s="139"/>
      <c r="D1973" s="98" t="s">
        <v>3840</v>
      </c>
      <c r="E1973" s="99">
        <v>44020.0</v>
      </c>
      <c r="F1973" s="100" t="s">
        <v>6647</v>
      </c>
      <c r="G1973" s="112"/>
      <c r="H1973" s="114" t="s">
        <v>6571</v>
      </c>
      <c r="I1973" s="103"/>
      <c r="J1973" s="104" t="s">
        <v>6648</v>
      </c>
      <c r="K1973" s="105" t="s">
        <v>39</v>
      </c>
      <c r="L1973" s="133" t="s">
        <v>6572</v>
      </c>
      <c r="M1973" s="107" t="s">
        <v>6573</v>
      </c>
      <c r="N1973" s="108"/>
      <c r="O1973" s="109"/>
      <c r="P1973" s="104"/>
      <c r="Q1973" s="113" t="s">
        <v>5074</v>
      </c>
      <c r="R1973" s="111"/>
      <c r="S1973" s="111"/>
      <c r="T1973" s="111"/>
      <c r="U1973" s="111"/>
      <c r="V1973" s="111"/>
      <c r="W1973" s="111"/>
      <c r="X1973" s="111"/>
      <c r="Y1973" s="111"/>
      <c r="Z1973" s="111"/>
      <c r="AA1973" s="111"/>
      <c r="AB1973" s="111"/>
      <c r="AC1973" s="111"/>
      <c r="AD1973" s="111"/>
      <c r="AE1973" s="111"/>
      <c r="AF1973" s="111"/>
    </row>
    <row r="1974">
      <c r="A1974" s="139"/>
      <c r="B1974" s="139"/>
      <c r="C1974" s="139"/>
      <c r="D1974" s="98" t="s">
        <v>3840</v>
      </c>
      <c r="E1974" s="99">
        <v>44020.0</v>
      </c>
      <c r="F1974" s="100" t="s">
        <v>6566</v>
      </c>
      <c r="G1974" s="112"/>
      <c r="H1974" s="114" t="s">
        <v>5285</v>
      </c>
      <c r="I1974" s="103"/>
      <c r="J1974" s="104" t="s">
        <v>6567</v>
      </c>
      <c r="K1974" s="105" t="s">
        <v>54</v>
      </c>
      <c r="L1974" s="133" t="s">
        <v>6568</v>
      </c>
      <c r="M1974" s="107" t="s">
        <v>6569</v>
      </c>
      <c r="N1974" s="108" t="s">
        <v>6649</v>
      </c>
      <c r="O1974" s="109"/>
      <c r="P1974" s="104"/>
      <c r="Q1974" s="113" t="s">
        <v>5074</v>
      </c>
      <c r="R1974" s="111"/>
      <c r="S1974" s="111"/>
      <c r="T1974" s="111"/>
      <c r="U1974" s="111"/>
      <c r="V1974" s="111"/>
      <c r="W1974" s="111"/>
      <c r="X1974" s="111"/>
      <c r="Y1974" s="111"/>
      <c r="Z1974" s="111"/>
      <c r="AA1974" s="111"/>
      <c r="AB1974" s="111"/>
      <c r="AC1974" s="111"/>
      <c r="AD1974" s="111"/>
      <c r="AE1974" s="111"/>
      <c r="AF1974" s="111"/>
    </row>
    <row r="1975">
      <c r="A1975" s="139"/>
      <c r="B1975" s="139"/>
      <c r="C1975" s="139"/>
      <c r="D1975" s="98" t="s">
        <v>3840</v>
      </c>
      <c r="E1975" s="99">
        <v>44020.0</v>
      </c>
      <c r="F1975" s="100" t="s">
        <v>6650</v>
      </c>
      <c r="G1975" s="112"/>
      <c r="H1975" s="114" t="s">
        <v>6651</v>
      </c>
      <c r="I1975" s="103"/>
      <c r="J1975" s="104" t="s">
        <v>6567</v>
      </c>
      <c r="K1975" s="105" t="s">
        <v>86</v>
      </c>
      <c r="L1975" s="133" t="s">
        <v>6652</v>
      </c>
      <c r="M1975" s="107" t="s">
        <v>6653</v>
      </c>
      <c r="N1975" s="108"/>
      <c r="O1975" s="109"/>
      <c r="P1975" s="104"/>
      <c r="Q1975" s="113" t="s">
        <v>5074</v>
      </c>
      <c r="R1975" s="111"/>
      <c r="S1975" s="111"/>
      <c r="T1975" s="111"/>
      <c r="U1975" s="111"/>
      <c r="V1975" s="111"/>
      <c r="W1975" s="111"/>
      <c r="X1975" s="111"/>
      <c r="Y1975" s="111"/>
      <c r="Z1975" s="111"/>
      <c r="AA1975" s="111"/>
      <c r="AB1975" s="111"/>
      <c r="AC1975" s="111"/>
      <c r="AD1975" s="111"/>
      <c r="AE1975" s="111"/>
      <c r="AF1975" s="111"/>
    </row>
    <row r="1976">
      <c r="A1976" s="139"/>
      <c r="B1976" s="139"/>
      <c r="C1976" s="139"/>
      <c r="D1976" s="98" t="s">
        <v>3840</v>
      </c>
      <c r="E1976" s="99">
        <v>44020.0</v>
      </c>
      <c r="F1976" s="100" t="s">
        <v>6654</v>
      </c>
      <c r="G1976" s="112"/>
      <c r="H1976" s="114" t="s">
        <v>6655</v>
      </c>
      <c r="I1976" s="103"/>
      <c r="J1976" s="104" t="s">
        <v>6656</v>
      </c>
      <c r="K1976" s="105" t="s">
        <v>44</v>
      </c>
      <c r="L1976" s="133" t="s">
        <v>6657</v>
      </c>
      <c r="M1976" s="107" t="s">
        <v>6658</v>
      </c>
      <c r="N1976" s="108"/>
      <c r="O1976" s="109"/>
      <c r="P1976" s="104"/>
      <c r="Q1976" s="113" t="s">
        <v>5074</v>
      </c>
      <c r="R1976" s="111"/>
      <c r="S1976" s="111"/>
      <c r="T1976" s="111"/>
      <c r="U1976" s="111"/>
      <c r="V1976" s="111"/>
      <c r="W1976" s="111"/>
      <c r="X1976" s="111"/>
      <c r="Y1976" s="111"/>
      <c r="Z1976" s="111"/>
      <c r="AA1976" s="111"/>
      <c r="AB1976" s="111"/>
      <c r="AC1976" s="111"/>
      <c r="AD1976" s="111"/>
      <c r="AE1976" s="111"/>
      <c r="AF1976" s="111"/>
    </row>
    <row r="1977">
      <c r="A1977" s="139"/>
      <c r="B1977" s="139"/>
      <c r="C1977" s="139"/>
      <c r="D1977" s="98" t="s">
        <v>3840</v>
      </c>
      <c r="E1977" s="99">
        <v>44020.0</v>
      </c>
      <c r="F1977" s="100" t="s">
        <v>6659</v>
      </c>
      <c r="G1977" s="112"/>
      <c r="H1977" s="114" t="s">
        <v>6660</v>
      </c>
      <c r="I1977" s="103"/>
      <c r="J1977" s="104" t="s">
        <v>6661</v>
      </c>
      <c r="K1977" s="105"/>
      <c r="L1977" s="133" t="s">
        <v>6662</v>
      </c>
      <c r="M1977" s="107" t="s">
        <v>6663</v>
      </c>
      <c r="N1977" s="108"/>
      <c r="O1977" s="109"/>
      <c r="P1977" s="104"/>
      <c r="Q1977" s="113" t="s">
        <v>5074</v>
      </c>
      <c r="R1977" s="111"/>
      <c r="S1977" s="111"/>
      <c r="T1977" s="111"/>
      <c r="U1977" s="111"/>
      <c r="V1977" s="111"/>
      <c r="W1977" s="111"/>
      <c r="X1977" s="111"/>
      <c r="Y1977" s="111"/>
      <c r="Z1977" s="111"/>
      <c r="AA1977" s="111"/>
      <c r="AB1977" s="111"/>
      <c r="AC1977" s="111"/>
      <c r="AD1977" s="111"/>
      <c r="AE1977" s="111"/>
      <c r="AF1977" s="111"/>
    </row>
    <row r="1978">
      <c r="A1978" s="139"/>
      <c r="B1978" s="139"/>
      <c r="C1978" s="139"/>
      <c r="D1978" s="98" t="s">
        <v>3840</v>
      </c>
      <c r="E1978" s="99">
        <v>44020.0</v>
      </c>
      <c r="F1978" s="100" t="s">
        <v>6664</v>
      </c>
      <c r="G1978" s="153" t="s">
        <v>6665</v>
      </c>
      <c r="H1978" s="114" t="s">
        <v>6666</v>
      </c>
      <c r="I1978" s="103"/>
      <c r="J1978" s="104" t="s">
        <v>6667</v>
      </c>
      <c r="K1978" s="105" t="s">
        <v>86</v>
      </c>
      <c r="L1978" s="133" t="s">
        <v>6668</v>
      </c>
      <c r="M1978" s="154" t="s">
        <v>6669</v>
      </c>
      <c r="N1978" s="108"/>
      <c r="O1978" s="109"/>
      <c r="P1978" s="104"/>
      <c r="Q1978" s="113" t="s">
        <v>5074</v>
      </c>
      <c r="R1978" s="111"/>
      <c r="S1978" s="111"/>
      <c r="T1978" s="111"/>
      <c r="U1978" s="111"/>
      <c r="V1978" s="111"/>
      <c r="W1978" s="111"/>
      <c r="X1978" s="111"/>
      <c r="Y1978" s="111"/>
      <c r="Z1978" s="111"/>
      <c r="AA1978" s="111"/>
      <c r="AB1978" s="111"/>
      <c r="AC1978" s="111"/>
      <c r="AD1978" s="111"/>
      <c r="AE1978" s="111"/>
      <c r="AF1978" s="111"/>
    </row>
    <row r="1979">
      <c r="A1979" s="139"/>
      <c r="B1979" s="139"/>
      <c r="C1979" s="139"/>
      <c r="D1979" s="98" t="s">
        <v>3840</v>
      </c>
      <c r="E1979" s="99">
        <v>44020.0</v>
      </c>
      <c r="F1979" s="100" t="s">
        <v>5257</v>
      </c>
      <c r="G1979" s="112"/>
      <c r="H1979" s="114" t="s">
        <v>5258</v>
      </c>
      <c r="I1979" s="103"/>
      <c r="J1979" s="104" t="s">
        <v>135</v>
      </c>
      <c r="K1979" s="105"/>
      <c r="L1979" s="133" t="s">
        <v>6413</v>
      </c>
      <c r="M1979" s="107" t="s">
        <v>6670</v>
      </c>
      <c r="N1979" s="108"/>
      <c r="O1979" s="109"/>
      <c r="P1979" s="104"/>
      <c r="Q1979" s="113" t="s">
        <v>5074</v>
      </c>
      <c r="R1979" s="111"/>
      <c r="S1979" s="111"/>
      <c r="T1979" s="111"/>
      <c r="U1979" s="111"/>
      <c r="V1979" s="111"/>
      <c r="W1979" s="111"/>
      <c r="X1979" s="111"/>
      <c r="Y1979" s="111"/>
      <c r="Z1979" s="111"/>
      <c r="AA1979" s="111"/>
      <c r="AB1979" s="111"/>
      <c r="AC1979" s="111"/>
      <c r="AD1979" s="111"/>
      <c r="AE1979" s="111"/>
      <c r="AF1979" s="111"/>
    </row>
    <row r="1980">
      <c r="A1980" s="139"/>
      <c r="B1980" s="139"/>
      <c r="C1980" s="139"/>
      <c r="D1980" s="98" t="s">
        <v>3840</v>
      </c>
      <c r="E1980" s="99">
        <v>44020.0</v>
      </c>
      <c r="F1980" s="100" t="s">
        <v>6671</v>
      </c>
      <c r="G1980" s="112" t="s">
        <v>6672</v>
      </c>
      <c r="H1980" s="114" t="s">
        <v>5265</v>
      </c>
      <c r="I1980" s="103"/>
      <c r="J1980" s="104" t="s">
        <v>30</v>
      </c>
      <c r="K1980" s="105" t="s">
        <v>54</v>
      </c>
      <c r="L1980" s="133" t="s">
        <v>6423</v>
      </c>
      <c r="M1980" s="107" t="s">
        <v>6673</v>
      </c>
      <c r="N1980" s="108" t="s">
        <v>6674</v>
      </c>
      <c r="O1980" s="109"/>
      <c r="P1980" s="104"/>
      <c r="Q1980" s="113" t="s">
        <v>5074</v>
      </c>
      <c r="R1980" s="111"/>
      <c r="S1980" s="111"/>
      <c r="T1980" s="111"/>
      <c r="U1980" s="111"/>
      <c r="V1980" s="111"/>
      <c r="W1980" s="111"/>
      <c r="X1980" s="111"/>
      <c r="Y1980" s="111"/>
      <c r="Z1980" s="111"/>
      <c r="AA1980" s="111"/>
      <c r="AB1980" s="111"/>
      <c r="AC1980" s="111"/>
      <c r="AD1980" s="111"/>
      <c r="AE1980" s="111"/>
      <c r="AF1980" s="111"/>
    </row>
    <row r="1981">
      <c r="A1981" s="139"/>
      <c r="B1981" s="139"/>
      <c r="C1981" s="139"/>
      <c r="D1981" s="98" t="s">
        <v>3840</v>
      </c>
      <c r="E1981" s="99">
        <v>44020.0</v>
      </c>
      <c r="F1981" s="100" t="s">
        <v>6675</v>
      </c>
      <c r="G1981" s="112"/>
      <c r="H1981" s="114" t="s">
        <v>5522</v>
      </c>
      <c r="I1981" s="103"/>
      <c r="J1981" s="104" t="s">
        <v>6676</v>
      </c>
      <c r="K1981" s="105" t="s">
        <v>44</v>
      </c>
      <c r="L1981" s="133" t="s">
        <v>6677</v>
      </c>
      <c r="M1981" s="107" t="s">
        <v>6678</v>
      </c>
      <c r="N1981" s="108"/>
      <c r="O1981" s="109"/>
      <c r="P1981" s="104"/>
      <c r="Q1981" s="113" t="s">
        <v>5074</v>
      </c>
      <c r="R1981" s="111"/>
      <c r="S1981" s="111"/>
      <c r="T1981" s="111"/>
      <c r="U1981" s="111"/>
      <c r="V1981" s="111"/>
      <c r="W1981" s="111"/>
      <c r="X1981" s="111"/>
      <c r="Y1981" s="111"/>
      <c r="Z1981" s="111"/>
      <c r="AA1981" s="111"/>
      <c r="AB1981" s="111"/>
      <c r="AC1981" s="111"/>
      <c r="AD1981" s="111"/>
      <c r="AE1981" s="111"/>
      <c r="AF1981" s="111"/>
    </row>
    <row r="1982">
      <c r="A1982" s="139"/>
      <c r="B1982" s="139"/>
      <c r="C1982" s="139"/>
      <c r="D1982" s="98" t="s">
        <v>3840</v>
      </c>
      <c r="E1982" s="99">
        <v>44020.0</v>
      </c>
      <c r="F1982" s="100" t="s">
        <v>6308</v>
      </c>
      <c r="G1982" s="112"/>
      <c r="H1982" s="114" t="s">
        <v>5225</v>
      </c>
      <c r="I1982" s="103"/>
      <c r="J1982" s="104" t="s">
        <v>783</v>
      </c>
      <c r="K1982" s="105" t="s">
        <v>54</v>
      </c>
      <c r="L1982" s="133" t="s">
        <v>5226</v>
      </c>
      <c r="M1982" s="107" t="s">
        <v>6679</v>
      </c>
      <c r="N1982" s="108"/>
      <c r="O1982" s="109"/>
      <c r="P1982" s="104"/>
      <c r="Q1982" s="113" t="s">
        <v>5074</v>
      </c>
      <c r="R1982" s="111"/>
      <c r="S1982" s="111"/>
      <c r="T1982" s="111"/>
      <c r="U1982" s="111"/>
      <c r="V1982" s="111"/>
      <c r="W1982" s="111"/>
      <c r="X1982" s="111"/>
      <c r="Y1982" s="111"/>
      <c r="Z1982" s="111"/>
      <c r="AA1982" s="111"/>
      <c r="AB1982" s="111"/>
      <c r="AC1982" s="111"/>
      <c r="AD1982" s="111"/>
      <c r="AE1982" s="111"/>
      <c r="AF1982" s="111"/>
    </row>
    <row r="1983">
      <c r="A1983" s="139"/>
      <c r="B1983" s="139"/>
      <c r="C1983" s="139"/>
      <c r="D1983" s="98" t="s">
        <v>3840</v>
      </c>
      <c r="E1983" s="99">
        <v>44020.0</v>
      </c>
      <c r="F1983" s="116" t="s">
        <v>6680</v>
      </c>
      <c r="G1983" s="112" t="s">
        <v>6681</v>
      </c>
      <c r="H1983" s="114" t="s">
        <v>6682</v>
      </c>
      <c r="I1983" s="103"/>
      <c r="J1983" s="104" t="s">
        <v>4659</v>
      </c>
      <c r="K1983" s="105" t="s">
        <v>149</v>
      </c>
      <c r="L1983" s="133" t="s">
        <v>6683</v>
      </c>
      <c r="M1983" s="107" t="s">
        <v>6684</v>
      </c>
      <c r="N1983" s="108" t="s">
        <v>4659</v>
      </c>
      <c r="O1983" s="109"/>
      <c r="P1983" s="104"/>
      <c r="Q1983" s="113" t="s">
        <v>5074</v>
      </c>
      <c r="R1983" s="111"/>
      <c r="S1983" s="111"/>
      <c r="T1983" s="111"/>
      <c r="U1983" s="111"/>
      <c r="V1983" s="111"/>
      <c r="W1983" s="111"/>
      <c r="X1983" s="111"/>
      <c r="Y1983" s="111"/>
      <c r="Z1983" s="111"/>
      <c r="AA1983" s="111"/>
      <c r="AB1983" s="111"/>
      <c r="AC1983" s="111"/>
      <c r="AD1983" s="111"/>
      <c r="AE1983" s="111"/>
      <c r="AF1983" s="111"/>
    </row>
    <row r="1984">
      <c r="A1984" s="139"/>
      <c r="B1984" s="139"/>
      <c r="C1984" s="139"/>
      <c r="D1984" s="98" t="s">
        <v>3840</v>
      </c>
      <c r="E1984" s="99">
        <v>44020.0</v>
      </c>
      <c r="F1984" s="100" t="s">
        <v>6685</v>
      </c>
      <c r="G1984" s="112"/>
      <c r="H1984" s="114" t="s">
        <v>6686</v>
      </c>
      <c r="I1984" s="103"/>
      <c r="J1984" s="104" t="s">
        <v>1084</v>
      </c>
      <c r="K1984" s="105" t="s">
        <v>44</v>
      </c>
      <c r="L1984" s="133" t="s">
        <v>6687</v>
      </c>
      <c r="M1984" s="107" t="s">
        <v>19</v>
      </c>
      <c r="N1984" s="108" t="s">
        <v>1084</v>
      </c>
      <c r="O1984" s="109"/>
      <c r="P1984" s="104"/>
      <c r="Q1984" s="113" t="s">
        <v>5074</v>
      </c>
      <c r="R1984" s="111"/>
      <c r="S1984" s="111"/>
      <c r="T1984" s="111"/>
      <c r="U1984" s="111"/>
      <c r="V1984" s="111"/>
      <c r="W1984" s="111"/>
      <c r="X1984" s="111"/>
      <c r="Y1984" s="111"/>
      <c r="Z1984" s="111"/>
      <c r="AA1984" s="111"/>
      <c r="AB1984" s="111"/>
      <c r="AC1984" s="111"/>
      <c r="AD1984" s="111"/>
      <c r="AE1984" s="111"/>
      <c r="AF1984" s="111"/>
    </row>
    <row r="1985">
      <c r="A1985" s="139"/>
      <c r="B1985" s="139"/>
      <c r="C1985" s="139"/>
      <c r="D1985" s="98" t="s">
        <v>3840</v>
      </c>
      <c r="E1985" s="99">
        <v>44020.0</v>
      </c>
      <c r="F1985" s="100" t="s">
        <v>6301</v>
      </c>
      <c r="G1985" s="112" t="s">
        <v>6688</v>
      </c>
      <c r="H1985" s="114" t="s">
        <v>6302</v>
      </c>
      <c r="I1985" s="103"/>
      <c r="J1985" s="104" t="s">
        <v>1098</v>
      </c>
      <c r="K1985" s="105"/>
      <c r="L1985" s="133" t="s">
        <v>6303</v>
      </c>
      <c r="M1985" s="107" t="s">
        <v>6689</v>
      </c>
      <c r="N1985" s="108"/>
      <c r="O1985" s="109"/>
      <c r="P1985" s="104"/>
      <c r="Q1985" s="113" t="s">
        <v>5074</v>
      </c>
      <c r="R1985" s="111"/>
      <c r="S1985" s="111"/>
      <c r="T1985" s="111"/>
      <c r="U1985" s="111"/>
      <c r="V1985" s="111"/>
      <c r="W1985" s="111"/>
      <c r="X1985" s="111"/>
      <c r="Y1985" s="111"/>
      <c r="Z1985" s="111"/>
      <c r="AA1985" s="111"/>
      <c r="AB1985" s="111"/>
      <c r="AC1985" s="111"/>
      <c r="AD1985" s="111"/>
      <c r="AE1985" s="111"/>
      <c r="AF1985" s="111"/>
    </row>
    <row r="1986">
      <c r="A1986" s="139"/>
      <c r="B1986" s="139"/>
      <c r="C1986" s="139"/>
      <c r="D1986" s="98" t="s">
        <v>3840</v>
      </c>
      <c r="E1986" s="99">
        <v>44020.0</v>
      </c>
      <c r="F1986" s="100" t="s">
        <v>6690</v>
      </c>
      <c r="G1986" s="112" t="s">
        <v>6691</v>
      </c>
      <c r="H1986" s="114" t="s">
        <v>5287</v>
      </c>
      <c r="I1986" s="103"/>
      <c r="J1986" s="104" t="s">
        <v>548</v>
      </c>
      <c r="K1986" s="105" t="s">
        <v>44</v>
      </c>
      <c r="L1986" s="133" t="s">
        <v>6692</v>
      </c>
      <c r="M1986" s="107" t="s">
        <v>6693</v>
      </c>
      <c r="N1986" s="108"/>
      <c r="O1986" s="109"/>
      <c r="P1986" s="104"/>
      <c r="Q1986" s="113" t="s">
        <v>5074</v>
      </c>
      <c r="R1986" s="111"/>
      <c r="S1986" s="111"/>
      <c r="T1986" s="111"/>
      <c r="U1986" s="111"/>
      <c r="V1986" s="111"/>
      <c r="W1986" s="111"/>
      <c r="X1986" s="111"/>
      <c r="Y1986" s="111"/>
      <c r="Z1986" s="111"/>
      <c r="AA1986" s="111"/>
      <c r="AB1986" s="111"/>
      <c r="AC1986" s="111"/>
      <c r="AD1986" s="111"/>
      <c r="AE1986" s="111"/>
      <c r="AF1986" s="111"/>
    </row>
    <row r="1987">
      <c r="A1987" s="139"/>
      <c r="B1987" s="139"/>
      <c r="C1987" s="139"/>
      <c r="D1987" s="98" t="s">
        <v>3840</v>
      </c>
      <c r="E1987" s="99">
        <v>44020.0</v>
      </c>
      <c r="F1987" s="100" t="s">
        <v>6523</v>
      </c>
      <c r="G1987" s="112"/>
      <c r="H1987" s="114" t="s">
        <v>5423</v>
      </c>
      <c r="I1987" s="103"/>
      <c r="J1987" s="104" t="s">
        <v>6694</v>
      </c>
      <c r="K1987" s="105" t="s">
        <v>44</v>
      </c>
      <c r="L1987" s="133" t="s">
        <v>6524</v>
      </c>
      <c r="M1987" s="107" t="s">
        <v>6695</v>
      </c>
      <c r="N1987" s="108" t="s">
        <v>135</v>
      </c>
      <c r="O1987" s="109"/>
      <c r="P1987" s="104"/>
      <c r="Q1987" s="113" t="s">
        <v>5074</v>
      </c>
      <c r="R1987" s="111"/>
      <c r="S1987" s="111"/>
      <c r="T1987" s="111"/>
      <c r="U1987" s="111"/>
      <c r="V1987" s="111"/>
      <c r="W1987" s="111"/>
      <c r="X1987" s="111"/>
      <c r="Y1987" s="111"/>
      <c r="Z1987" s="111"/>
      <c r="AA1987" s="111"/>
      <c r="AB1987" s="111"/>
      <c r="AC1987" s="111"/>
      <c r="AD1987" s="111"/>
      <c r="AE1987" s="111"/>
      <c r="AF1987" s="111"/>
    </row>
    <row r="1988">
      <c r="A1988" s="139"/>
      <c r="B1988" s="139"/>
      <c r="C1988" s="139"/>
      <c r="D1988" s="98" t="s">
        <v>3840</v>
      </c>
      <c r="E1988" s="99">
        <v>44020.0</v>
      </c>
      <c r="F1988" s="100" t="s">
        <v>6696</v>
      </c>
      <c r="G1988" s="153" t="s">
        <v>6697</v>
      </c>
      <c r="H1988" s="114" t="s">
        <v>5233</v>
      </c>
      <c r="I1988" s="103"/>
      <c r="J1988" s="104" t="s">
        <v>548</v>
      </c>
      <c r="K1988" s="105"/>
      <c r="L1988" s="133" t="s">
        <v>6698</v>
      </c>
      <c r="M1988" s="107" t="s">
        <v>6699</v>
      </c>
      <c r="N1988" s="108" t="s">
        <v>6700</v>
      </c>
      <c r="O1988" s="109"/>
      <c r="P1988" s="104"/>
      <c r="Q1988" s="113" t="s">
        <v>5074</v>
      </c>
      <c r="R1988" s="111"/>
      <c r="S1988" s="111"/>
      <c r="T1988" s="111"/>
      <c r="U1988" s="111"/>
      <c r="V1988" s="111"/>
      <c r="W1988" s="111"/>
      <c r="X1988" s="111"/>
      <c r="Y1988" s="111"/>
      <c r="Z1988" s="111"/>
      <c r="AA1988" s="111"/>
      <c r="AB1988" s="111"/>
      <c r="AC1988" s="111"/>
      <c r="AD1988" s="111"/>
      <c r="AE1988" s="111"/>
      <c r="AF1988" s="111"/>
    </row>
    <row r="1989">
      <c r="A1989" s="139"/>
      <c r="B1989" s="139"/>
      <c r="C1989" s="139"/>
      <c r="D1989" s="98" t="s">
        <v>3840</v>
      </c>
      <c r="E1989" s="99">
        <v>44020.0</v>
      </c>
      <c r="F1989" s="100" t="s">
        <v>6701</v>
      </c>
      <c r="G1989" s="112"/>
      <c r="H1989" s="114" t="s">
        <v>6702</v>
      </c>
      <c r="I1989" s="103"/>
      <c r="J1989" s="104" t="s">
        <v>1084</v>
      </c>
      <c r="K1989" s="105"/>
      <c r="L1989" s="133" t="s">
        <v>6703</v>
      </c>
      <c r="M1989" s="107" t="s">
        <v>6704</v>
      </c>
      <c r="N1989" s="108" t="s">
        <v>19</v>
      </c>
      <c r="O1989" s="109"/>
      <c r="P1989" s="104"/>
      <c r="Q1989" s="113" t="s">
        <v>5074</v>
      </c>
      <c r="R1989" s="111"/>
      <c r="S1989" s="111"/>
      <c r="T1989" s="111"/>
      <c r="U1989" s="111"/>
      <c r="V1989" s="111"/>
      <c r="W1989" s="111"/>
      <c r="X1989" s="111"/>
      <c r="Y1989" s="111"/>
      <c r="Z1989" s="111"/>
      <c r="AA1989" s="111"/>
      <c r="AB1989" s="111"/>
      <c r="AC1989" s="111"/>
      <c r="AD1989" s="111"/>
      <c r="AE1989" s="111"/>
      <c r="AF1989" s="111"/>
    </row>
    <row r="1990">
      <c r="A1990" s="139"/>
      <c r="B1990" s="139"/>
      <c r="C1990" s="139"/>
      <c r="D1990" s="98" t="s">
        <v>3840</v>
      </c>
      <c r="E1990" s="99">
        <v>44020.0</v>
      </c>
      <c r="F1990" s="100" t="s">
        <v>6705</v>
      </c>
      <c r="G1990" s="112"/>
      <c r="H1990" s="114" t="s">
        <v>6706</v>
      </c>
      <c r="I1990" s="103"/>
      <c r="J1990" s="104" t="s">
        <v>548</v>
      </c>
      <c r="K1990" s="105"/>
      <c r="L1990" s="133" t="s">
        <v>6707</v>
      </c>
      <c r="M1990" s="107" t="s">
        <v>6708</v>
      </c>
      <c r="N1990" s="108"/>
      <c r="O1990" s="109"/>
      <c r="P1990" s="104"/>
      <c r="Q1990" s="113" t="s">
        <v>5074</v>
      </c>
      <c r="R1990" s="111"/>
      <c r="S1990" s="111"/>
      <c r="T1990" s="111"/>
      <c r="U1990" s="111"/>
      <c r="V1990" s="111"/>
      <c r="W1990" s="111"/>
      <c r="X1990" s="111"/>
      <c r="Y1990" s="111"/>
      <c r="Z1990" s="111"/>
      <c r="AA1990" s="111"/>
      <c r="AB1990" s="111"/>
      <c r="AC1990" s="111"/>
      <c r="AD1990" s="111"/>
      <c r="AE1990" s="111"/>
      <c r="AF1990" s="111"/>
    </row>
    <row r="1991">
      <c r="A1991" s="139"/>
      <c r="B1991" s="139"/>
      <c r="C1991" s="139"/>
      <c r="D1991" s="98" t="s">
        <v>3840</v>
      </c>
      <c r="E1991" s="99">
        <v>44020.0</v>
      </c>
      <c r="F1991" s="100" t="s">
        <v>5501</v>
      </c>
      <c r="G1991" s="112"/>
      <c r="H1991" s="114" t="s">
        <v>5502</v>
      </c>
      <c r="I1991" s="103"/>
      <c r="J1991" s="104" t="s">
        <v>30</v>
      </c>
      <c r="K1991" s="105"/>
      <c r="L1991" s="133" t="s">
        <v>5503</v>
      </c>
      <c r="M1991" s="107" t="s">
        <v>30</v>
      </c>
      <c r="N1991" s="108"/>
      <c r="O1991" s="109"/>
      <c r="P1991" s="104"/>
      <c r="Q1991" s="113" t="s">
        <v>5074</v>
      </c>
      <c r="R1991" s="111"/>
      <c r="S1991" s="111"/>
      <c r="T1991" s="111"/>
      <c r="U1991" s="111"/>
      <c r="V1991" s="111"/>
      <c r="W1991" s="111"/>
      <c r="X1991" s="111"/>
      <c r="Y1991" s="111"/>
      <c r="Z1991" s="111"/>
      <c r="AA1991" s="111"/>
      <c r="AB1991" s="111"/>
      <c r="AC1991" s="111"/>
      <c r="AD1991" s="111"/>
      <c r="AE1991" s="111"/>
      <c r="AF1991" s="111"/>
    </row>
    <row r="1992">
      <c r="A1992" s="139"/>
      <c r="B1992" s="139"/>
      <c r="C1992" s="139"/>
      <c r="D1992" s="98" t="s">
        <v>3840</v>
      </c>
      <c r="E1992" s="99">
        <v>44020.0</v>
      </c>
      <c r="F1992" s="100" t="s">
        <v>5518</v>
      </c>
      <c r="G1992" s="112"/>
      <c r="H1992" s="114" t="s">
        <v>5519</v>
      </c>
      <c r="I1992" s="103"/>
      <c r="J1992" s="107" t="s">
        <v>1646</v>
      </c>
      <c r="K1992" s="105"/>
      <c r="L1992" s="133" t="s">
        <v>5520</v>
      </c>
      <c r="M1992" s="107" t="s">
        <v>1646</v>
      </c>
      <c r="N1992" s="108"/>
      <c r="O1992" s="109"/>
      <c r="P1992" s="104"/>
      <c r="Q1992" s="113" t="s">
        <v>5074</v>
      </c>
      <c r="R1992" s="111"/>
      <c r="S1992" s="111"/>
      <c r="T1992" s="111"/>
      <c r="U1992" s="111"/>
      <c r="V1992" s="111"/>
      <c r="W1992" s="111"/>
      <c r="X1992" s="111"/>
      <c r="Y1992" s="111"/>
      <c r="Z1992" s="111"/>
      <c r="AA1992" s="111"/>
      <c r="AB1992" s="111"/>
      <c r="AC1992" s="111"/>
      <c r="AD1992" s="111"/>
      <c r="AE1992" s="111"/>
      <c r="AF1992" s="111"/>
    </row>
    <row r="1993">
      <c r="A1993" s="139"/>
      <c r="B1993" s="139"/>
      <c r="C1993" s="139"/>
      <c r="D1993" s="98" t="s">
        <v>3840</v>
      </c>
      <c r="E1993" s="99">
        <v>44020.0</v>
      </c>
      <c r="F1993" s="100" t="s">
        <v>5399</v>
      </c>
      <c r="G1993" s="112"/>
      <c r="H1993" s="114" t="s">
        <v>5400</v>
      </c>
      <c r="I1993" s="103"/>
      <c r="J1993" s="104" t="s">
        <v>804</v>
      </c>
      <c r="K1993" s="105"/>
      <c r="L1993" s="143" t="s">
        <v>5401</v>
      </c>
      <c r="M1993" s="104" t="s">
        <v>804</v>
      </c>
      <c r="N1993" s="108"/>
      <c r="O1993" s="109"/>
      <c r="P1993" s="104"/>
      <c r="Q1993" s="113" t="s">
        <v>5074</v>
      </c>
      <c r="R1993" s="111"/>
      <c r="S1993" s="111"/>
      <c r="T1993" s="111"/>
      <c r="U1993" s="111"/>
      <c r="V1993" s="111"/>
      <c r="W1993" s="111"/>
      <c r="X1993" s="111"/>
      <c r="Y1993" s="111"/>
      <c r="Z1993" s="111"/>
      <c r="AA1993" s="111"/>
      <c r="AB1993" s="111"/>
      <c r="AC1993" s="111"/>
      <c r="AD1993" s="111"/>
      <c r="AE1993" s="111"/>
      <c r="AF1993" s="111"/>
    </row>
    <row r="1994">
      <c r="A1994" s="139"/>
      <c r="B1994" s="139"/>
      <c r="C1994" s="139"/>
      <c r="D1994" s="98" t="s">
        <v>3840</v>
      </c>
      <c r="E1994" s="99">
        <v>44020.0</v>
      </c>
      <c r="F1994" s="100" t="s">
        <v>5546</v>
      </c>
      <c r="G1994" s="112"/>
      <c r="H1994" s="114" t="s">
        <v>5547</v>
      </c>
      <c r="I1994" s="103"/>
      <c r="J1994" s="104" t="s">
        <v>5540</v>
      </c>
      <c r="K1994" s="105"/>
      <c r="L1994" s="133" t="s">
        <v>5548</v>
      </c>
      <c r="M1994" s="104" t="s">
        <v>5540</v>
      </c>
      <c r="N1994" s="108"/>
      <c r="O1994" s="109"/>
      <c r="P1994" s="104"/>
      <c r="Q1994" s="113" t="s">
        <v>5074</v>
      </c>
      <c r="R1994" s="111"/>
      <c r="S1994" s="111"/>
      <c r="T1994" s="111"/>
      <c r="U1994" s="111"/>
      <c r="V1994" s="111"/>
      <c r="W1994" s="111"/>
      <c r="X1994" s="111"/>
      <c r="Y1994" s="111"/>
      <c r="Z1994" s="111"/>
      <c r="AA1994" s="111"/>
      <c r="AB1994" s="111"/>
      <c r="AC1994" s="111"/>
      <c r="AD1994" s="111"/>
      <c r="AE1994" s="111"/>
      <c r="AF1994" s="111"/>
    </row>
    <row r="1995">
      <c r="A1995" s="139"/>
      <c r="B1995" s="139"/>
      <c r="C1995" s="139"/>
      <c r="D1995" s="98" t="s">
        <v>3840</v>
      </c>
      <c r="E1995" s="99">
        <v>44020.0</v>
      </c>
      <c r="F1995" s="100" t="s">
        <v>5315</v>
      </c>
      <c r="G1995" s="112"/>
      <c r="H1995" s="114" t="s">
        <v>5316</v>
      </c>
      <c r="I1995" s="103"/>
      <c r="J1995" s="107" t="s">
        <v>5317</v>
      </c>
      <c r="K1995" s="105"/>
      <c r="L1995" s="140" t="s">
        <v>5318</v>
      </c>
      <c r="M1995" s="107" t="s">
        <v>5317</v>
      </c>
      <c r="N1995" s="108"/>
      <c r="O1995" s="109"/>
      <c r="P1995" s="104"/>
      <c r="Q1995" s="113" t="s">
        <v>5074</v>
      </c>
      <c r="R1995" s="111"/>
      <c r="S1995" s="111"/>
      <c r="T1995" s="111"/>
      <c r="U1995" s="111"/>
      <c r="V1995" s="111"/>
      <c r="W1995" s="111"/>
      <c r="X1995" s="111"/>
      <c r="Y1995" s="111"/>
      <c r="Z1995" s="111"/>
      <c r="AA1995" s="111"/>
      <c r="AB1995" s="111"/>
      <c r="AC1995" s="111"/>
      <c r="AD1995" s="111"/>
      <c r="AE1995" s="111"/>
      <c r="AF1995" s="111"/>
    </row>
    <row r="1996">
      <c r="A1996" s="139"/>
      <c r="B1996" s="139"/>
      <c r="C1996" s="139"/>
      <c r="D1996" s="98" t="s">
        <v>3840</v>
      </c>
      <c r="E1996" s="99">
        <v>44020.0</v>
      </c>
      <c r="F1996" s="100" t="s">
        <v>3795</v>
      </c>
      <c r="G1996" s="112"/>
      <c r="H1996" s="114" t="s">
        <v>3797</v>
      </c>
      <c r="I1996" s="103"/>
      <c r="J1996" s="104" t="s">
        <v>3798</v>
      </c>
      <c r="K1996" s="105" t="s">
        <v>181</v>
      </c>
      <c r="L1996" s="106" t="s">
        <v>3799</v>
      </c>
      <c r="M1996" s="107" t="s">
        <v>3661</v>
      </c>
      <c r="N1996" s="108"/>
      <c r="O1996" s="109"/>
      <c r="P1996" s="104"/>
      <c r="Q1996" s="113" t="s">
        <v>5074</v>
      </c>
      <c r="R1996" s="111"/>
      <c r="S1996" s="111"/>
      <c r="T1996" s="111"/>
      <c r="U1996" s="111"/>
      <c r="V1996" s="111"/>
      <c r="W1996" s="111"/>
      <c r="X1996" s="111"/>
      <c r="Y1996" s="111"/>
      <c r="Z1996" s="111"/>
      <c r="AA1996" s="111"/>
      <c r="AB1996" s="111"/>
      <c r="AC1996" s="111"/>
      <c r="AD1996" s="111"/>
      <c r="AE1996" s="111"/>
      <c r="AF1996" s="111"/>
    </row>
    <row r="1997">
      <c r="A1997" s="139"/>
      <c r="B1997" s="139"/>
      <c r="C1997" s="139"/>
      <c r="D1997" s="98" t="s">
        <v>3840</v>
      </c>
      <c r="E1997" s="99">
        <v>44020.0</v>
      </c>
      <c r="F1997" s="100" t="s">
        <v>5174</v>
      </c>
      <c r="G1997" s="112"/>
      <c r="H1997" s="114" t="s">
        <v>5175</v>
      </c>
      <c r="I1997" s="103"/>
      <c r="J1997" s="104" t="s">
        <v>548</v>
      </c>
      <c r="K1997" s="105"/>
      <c r="L1997" s="133" t="s">
        <v>5176</v>
      </c>
      <c r="M1997" s="107" t="s">
        <v>5177</v>
      </c>
      <c r="N1997" s="108"/>
      <c r="O1997" s="109"/>
      <c r="P1997" s="104"/>
      <c r="Q1997" s="113" t="s">
        <v>5074</v>
      </c>
      <c r="R1997" s="111"/>
      <c r="S1997" s="111"/>
      <c r="T1997" s="111"/>
      <c r="U1997" s="111"/>
      <c r="V1997" s="111"/>
      <c r="W1997" s="111"/>
      <c r="X1997" s="111"/>
      <c r="Y1997" s="111"/>
      <c r="Z1997" s="111"/>
      <c r="AA1997" s="111"/>
      <c r="AB1997" s="111"/>
      <c r="AC1997" s="111"/>
      <c r="AD1997" s="111"/>
      <c r="AE1997" s="111"/>
      <c r="AF1997" s="111"/>
    </row>
    <row r="1998">
      <c r="A1998" s="139"/>
      <c r="B1998" s="139"/>
      <c r="C1998" s="139"/>
      <c r="D1998" s="98" t="s">
        <v>3840</v>
      </c>
      <c r="E1998" s="99">
        <v>44020.0</v>
      </c>
      <c r="F1998" s="100" t="s">
        <v>6709</v>
      </c>
      <c r="G1998" s="112"/>
      <c r="H1998" s="114" t="s">
        <v>6710</v>
      </c>
      <c r="I1998" s="103"/>
      <c r="J1998" s="104" t="s">
        <v>6711</v>
      </c>
      <c r="K1998" s="105" t="s">
        <v>39</v>
      </c>
      <c r="L1998" s="133" t="s">
        <v>6712</v>
      </c>
      <c r="M1998" s="107" t="s">
        <v>6713</v>
      </c>
      <c r="N1998" s="108"/>
      <c r="O1998" s="109"/>
      <c r="P1998" s="104"/>
      <c r="Q1998" s="113" t="s">
        <v>5074</v>
      </c>
      <c r="R1998" s="111"/>
      <c r="S1998" s="111"/>
      <c r="T1998" s="111"/>
      <c r="U1998" s="111"/>
      <c r="V1998" s="111"/>
      <c r="W1998" s="111"/>
      <c r="X1998" s="111"/>
      <c r="Y1998" s="111"/>
      <c r="Z1998" s="111"/>
      <c r="AA1998" s="111"/>
      <c r="AB1998" s="111"/>
      <c r="AC1998" s="111"/>
      <c r="AD1998" s="111"/>
      <c r="AE1998" s="111"/>
      <c r="AF1998" s="111"/>
    </row>
    <row r="1999">
      <c r="A1999" s="139"/>
      <c r="B1999" s="139"/>
      <c r="C1999" s="139"/>
      <c r="D1999" s="98" t="s">
        <v>3840</v>
      </c>
      <c r="E1999" s="99">
        <v>44020.0</v>
      </c>
      <c r="F1999" s="100" t="s">
        <v>6714</v>
      </c>
      <c r="G1999" s="112"/>
      <c r="H1999" s="114" t="s">
        <v>6632</v>
      </c>
      <c r="I1999" s="103"/>
      <c r="J1999" s="104" t="s">
        <v>6715</v>
      </c>
      <c r="K1999" s="105"/>
      <c r="L1999" s="133" t="s">
        <v>5302</v>
      </c>
      <c r="M1999" s="107" t="s">
        <v>6633</v>
      </c>
      <c r="N1999" s="108"/>
      <c r="O1999" s="109"/>
      <c r="P1999" s="104"/>
      <c r="Q1999" s="113" t="s">
        <v>5074</v>
      </c>
      <c r="R1999" s="111"/>
      <c r="S1999" s="111"/>
      <c r="T1999" s="111"/>
      <c r="U1999" s="111"/>
      <c r="V1999" s="111"/>
      <c r="W1999" s="111"/>
      <c r="X1999" s="111"/>
      <c r="Y1999" s="111"/>
      <c r="Z1999" s="111"/>
      <c r="AA1999" s="111"/>
      <c r="AB1999" s="111"/>
      <c r="AC1999" s="111"/>
      <c r="AD1999" s="111"/>
      <c r="AE1999" s="111"/>
      <c r="AF1999" s="111"/>
    </row>
    <row r="2000">
      <c r="A2000" s="139"/>
      <c r="B2000" s="139"/>
      <c r="C2000" s="139"/>
      <c r="D2000" s="98" t="s">
        <v>3840</v>
      </c>
      <c r="E2000" s="99">
        <v>44020.0</v>
      </c>
      <c r="F2000" s="100" t="s">
        <v>6534</v>
      </c>
      <c r="G2000" s="112"/>
      <c r="H2000" s="114" t="s">
        <v>5433</v>
      </c>
      <c r="I2000" s="103"/>
      <c r="J2000" s="104" t="s">
        <v>548</v>
      </c>
      <c r="K2000" s="105" t="s">
        <v>181</v>
      </c>
      <c r="L2000" s="133" t="s">
        <v>6637</v>
      </c>
      <c r="M2000" s="107" t="s">
        <v>6638</v>
      </c>
      <c r="N2000" s="108"/>
      <c r="O2000" s="109"/>
      <c r="P2000" s="104"/>
      <c r="Q2000" s="113" t="s">
        <v>5074</v>
      </c>
      <c r="R2000" s="111"/>
      <c r="S2000" s="111"/>
      <c r="T2000" s="111"/>
      <c r="U2000" s="111"/>
      <c r="V2000" s="111"/>
      <c r="W2000" s="111"/>
      <c r="X2000" s="111"/>
      <c r="Y2000" s="111"/>
      <c r="Z2000" s="111"/>
      <c r="AA2000" s="111"/>
      <c r="AB2000" s="111"/>
      <c r="AC2000" s="111"/>
      <c r="AD2000" s="111"/>
      <c r="AE2000" s="111"/>
      <c r="AF2000" s="111"/>
    </row>
    <row r="2001">
      <c r="A2001" s="139"/>
      <c r="B2001" s="139"/>
      <c r="C2001" s="139"/>
      <c r="D2001" s="98" t="s">
        <v>3840</v>
      </c>
      <c r="E2001" s="99">
        <v>44020.0</v>
      </c>
      <c r="F2001" s="100" t="s">
        <v>6716</v>
      </c>
      <c r="G2001" s="112"/>
      <c r="H2001" s="114" t="s">
        <v>6717</v>
      </c>
      <c r="I2001" s="103"/>
      <c r="J2001" s="104" t="s">
        <v>716</v>
      </c>
      <c r="K2001" s="105" t="s">
        <v>44</v>
      </c>
      <c r="L2001" s="133" t="s">
        <v>6718</v>
      </c>
      <c r="M2001" s="107" t="s">
        <v>6719</v>
      </c>
      <c r="N2001" s="108" t="s">
        <v>6720</v>
      </c>
      <c r="O2001" s="109"/>
      <c r="P2001" s="104"/>
      <c r="Q2001" s="113" t="s">
        <v>5074</v>
      </c>
      <c r="R2001" s="111"/>
      <c r="S2001" s="111"/>
      <c r="T2001" s="111"/>
      <c r="U2001" s="158"/>
      <c r="V2001" s="158"/>
      <c r="W2001" s="158"/>
      <c r="X2001" s="158"/>
      <c r="Y2001" s="158"/>
      <c r="Z2001" s="158"/>
      <c r="AA2001" s="158"/>
      <c r="AB2001" s="158"/>
      <c r="AC2001" s="158"/>
      <c r="AD2001" s="158"/>
      <c r="AE2001" s="158"/>
      <c r="AF2001" s="158"/>
    </row>
    <row r="2002">
      <c r="A2002" s="139"/>
      <c r="B2002" s="139"/>
      <c r="C2002" s="139"/>
      <c r="D2002" s="98" t="s">
        <v>3840</v>
      </c>
      <c r="E2002" s="99">
        <v>44020.0</v>
      </c>
      <c r="F2002" s="100" t="s">
        <v>6721</v>
      </c>
      <c r="G2002" s="112"/>
      <c r="H2002" s="114" t="s">
        <v>6722</v>
      </c>
      <c r="I2002" s="103"/>
      <c r="J2002" s="104" t="s">
        <v>548</v>
      </c>
      <c r="K2002" s="105"/>
      <c r="L2002" s="133" t="s">
        <v>6723</v>
      </c>
      <c r="M2002" s="107" t="s">
        <v>6724</v>
      </c>
      <c r="N2002" s="108"/>
      <c r="O2002" s="109"/>
      <c r="P2002" s="104"/>
      <c r="Q2002" s="113" t="s">
        <v>5074</v>
      </c>
      <c r="R2002" s="111"/>
      <c r="S2002" s="111"/>
      <c r="T2002" s="111"/>
      <c r="U2002" s="158"/>
      <c r="V2002" s="158"/>
      <c r="W2002" s="158"/>
      <c r="X2002" s="158"/>
      <c r="Y2002" s="158"/>
      <c r="Z2002" s="158"/>
      <c r="AA2002" s="158"/>
      <c r="AB2002" s="158"/>
      <c r="AC2002" s="158"/>
      <c r="AD2002" s="158"/>
      <c r="AE2002" s="158"/>
      <c r="AF2002" s="158"/>
    </row>
    <row r="2003">
      <c r="A2003" s="139"/>
      <c r="B2003" s="139"/>
      <c r="C2003" s="139"/>
      <c r="D2003" s="98" t="s">
        <v>3840</v>
      </c>
      <c r="E2003" s="99">
        <v>44020.0</v>
      </c>
      <c r="F2003" s="100" t="s">
        <v>6537</v>
      </c>
      <c r="G2003" s="112"/>
      <c r="H2003" s="114" t="s">
        <v>6488</v>
      </c>
      <c r="I2003" s="103"/>
      <c r="J2003" s="104" t="s">
        <v>6489</v>
      </c>
      <c r="K2003" s="105" t="s">
        <v>44</v>
      </c>
      <c r="L2003" s="133" t="s">
        <v>6490</v>
      </c>
      <c r="M2003" s="107" t="s">
        <v>6725</v>
      </c>
      <c r="N2003" s="108"/>
      <c r="O2003" s="109"/>
      <c r="P2003" s="104"/>
      <c r="Q2003" s="113" t="s">
        <v>5074</v>
      </c>
      <c r="R2003" s="111"/>
      <c r="S2003" s="111"/>
      <c r="T2003" s="111"/>
      <c r="U2003" s="158"/>
      <c r="V2003" s="158"/>
      <c r="W2003" s="158"/>
      <c r="X2003" s="158"/>
      <c r="Y2003" s="158"/>
      <c r="Z2003" s="158"/>
      <c r="AA2003" s="158"/>
      <c r="AB2003" s="158"/>
      <c r="AC2003" s="158"/>
      <c r="AD2003" s="158"/>
      <c r="AE2003" s="158"/>
      <c r="AF2003" s="158"/>
    </row>
    <row r="2004">
      <c r="A2004" s="139"/>
      <c r="B2004" s="139"/>
      <c r="C2004" s="139"/>
      <c r="D2004" s="98" t="s">
        <v>3840</v>
      </c>
      <c r="E2004" s="99">
        <v>44021.0</v>
      </c>
      <c r="F2004" s="100" t="s">
        <v>5581</v>
      </c>
      <c r="G2004" s="112"/>
      <c r="H2004" s="114" t="s">
        <v>5582</v>
      </c>
      <c r="I2004" s="103"/>
      <c r="J2004" s="107" t="s">
        <v>5570</v>
      </c>
      <c r="K2004" s="105"/>
      <c r="L2004" s="133" t="s">
        <v>5583</v>
      </c>
      <c r="M2004" s="107" t="s">
        <v>5570</v>
      </c>
      <c r="N2004" s="108"/>
      <c r="O2004" s="109"/>
      <c r="P2004" s="104"/>
      <c r="Q2004" s="113" t="s">
        <v>5074</v>
      </c>
      <c r="R2004" s="111"/>
      <c r="S2004" s="111"/>
      <c r="T2004" s="111"/>
      <c r="U2004" s="158"/>
      <c r="V2004" s="158"/>
      <c r="W2004" s="158"/>
      <c r="X2004" s="158"/>
      <c r="Y2004" s="158"/>
      <c r="Z2004" s="158"/>
      <c r="AA2004" s="158"/>
      <c r="AB2004" s="158"/>
      <c r="AC2004" s="158"/>
      <c r="AD2004" s="158"/>
      <c r="AE2004" s="158"/>
      <c r="AF2004" s="158"/>
    </row>
    <row r="2005">
      <c r="A2005" s="139"/>
      <c r="B2005" s="139"/>
      <c r="C2005" s="139"/>
      <c r="D2005" s="98" t="s">
        <v>3840</v>
      </c>
      <c r="E2005" s="99">
        <v>44021.0</v>
      </c>
      <c r="F2005" s="100" t="s">
        <v>5584</v>
      </c>
      <c r="G2005" s="112"/>
      <c r="H2005" s="114" t="s">
        <v>5585</v>
      </c>
      <c r="I2005" s="103"/>
      <c r="J2005" s="107" t="s">
        <v>5570</v>
      </c>
      <c r="K2005" s="107"/>
      <c r="L2005" s="133" t="s">
        <v>5586</v>
      </c>
      <c r="M2005" s="107" t="s">
        <v>5570</v>
      </c>
      <c r="N2005" s="108"/>
      <c r="O2005" s="109"/>
      <c r="P2005" s="104"/>
      <c r="Q2005" s="113" t="s">
        <v>5074</v>
      </c>
      <c r="R2005" s="111"/>
      <c r="S2005" s="111"/>
      <c r="T2005" s="111"/>
      <c r="U2005" s="158"/>
      <c r="V2005" s="158"/>
      <c r="W2005" s="158"/>
      <c r="X2005" s="158"/>
      <c r="Y2005" s="158"/>
      <c r="Z2005" s="158"/>
      <c r="AA2005" s="158"/>
      <c r="AB2005" s="158"/>
      <c r="AC2005" s="158"/>
      <c r="AD2005" s="158"/>
      <c r="AE2005" s="158"/>
      <c r="AF2005" s="158"/>
    </row>
    <row r="2006">
      <c r="A2006" s="139"/>
      <c r="B2006" s="139"/>
      <c r="C2006" s="139"/>
      <c r="D2006" s="98" t="s">
        <v>3840</v>
      </c>
      <c r="E2006" s="99">
        <v>44021.0</v>
      </c>
      <c r="F2006" s="100" t="s">
        <v>6726</v>
      </c>
      <c r="G2006" s="112"/>
      <c r="H2006" s="114" t="s">
        <v>6727</v>
      </c>
      <c r="I2006" s="103"/>
      <c r="J2006" s="107" t="s">
        <v>5570</v>
      </c>
      <c r="K2006" s="105" t="s">
        <v>44</v>
      </c>
      <c r="L2006" s="133" t="s">
        <v>6728</v>
      </c>
      <c r="M2006" s="107" t="s">
        <v>6729</v>
      </c>
      <c r="N2006" s="108" t="s">
        <v>6730</v>
      </c>
      <c r="O2006" s="109"/>
      <c r="P2006" s="104"/>
      <c r="Q2006" s="113" t="s">
        <v>5074</v>
      </c>
      <c r="R2006" s="111"/>
      <c r="S2006" s="111"/>
      <c r="T2006" s="111"/>
      <c r="U2006" s="158"/>
      <c r="V2006" s="158"/>
      <c r="W2006" s="158"/>
      <c r="X2006" s="158"/>
      <c r="Y2006" s="158"/>
      <c r="Z2006" s="158"/>
      <c r="AA2006" s="158"/>
      <c r="AB2006" s="158"/>
      <c r="AC2006" s="158"/>
      <c r="AD2006" s="158"/>
      <c r="AE2006" s="158"/>
      <c r="AF2006" s="158"/>
    </row>
    <row r="2007">
      <c r="A2007" s="139"/>
      <c r="B2007" s="139"/>
      <c r="C2007" s="139"/>
      <c r="D2007" s="98" t="s">
        <v>3840</v>
      </c>
      <c r="E2007" s="99">
        <v>44021.0</v>
      </c>
      <c r="F2007" s="100" t="s">
        <v>6731</v>
      </c>
      <c r="G2007" s="112"/>
      <c r="H2007" s="114" t="s">
        <v>5569</v>
      </c>
      <c r="I2007" s="103"/>
      <c r="J2007" s="104" t="s">
        <v>5570</v>
      </c>
      <c r="K2007" s="105" t="s">
        <v>44</v>
      </c>
      <c r="L2007" s="133" t="s">
        <v>6732</v>
      </c>
      <c r="M2007" s="107" t="s">
        <v>6733</v>
      </c>
      <c r="N2007" s="108" t="s">
        <v>6734</v>
      </c>
      <c r="O2007" s="109"/>
      <c r="P2007" s="104"/>
      <c r="Q2007" s="113" t="s">
        <v>5074</v>
      </c>
      <c r="R2007" s="111"/>
      <c r="S2007" s="111"/>
      <c r="T2007" s="111"/>
      <c r="U2007" s="158"/>
      <c r="V2007" s="158"/>
      <c r="W2007" s="158"/>
      <c r="X2007" s="158"/>
      <c r="Y2007" s="158"/>
      <c r="Z2007" s="158"/>
      <c r="AA2007" s="158"/>
      <c r="AB2007" s="158"/>
      <c r="AC2007" s="158"/>
      <c r="AD2007" s="158"/>
      <c r="AE2007" s="158"/>
      <c r="AF2007" s="158"/>
    </row>
    <row r="2008">
      <c r="A2008" s="139"/>
      <c r="B2008" s="139"/>
      <c r="C2008" s="139"/>
      <c r="D2008" s="98" t="s">
        <v>3840</v>
      </c>
      <c r="E2008" s="99">
        <v>44021.0</v>
      </c>
      <c r="F2008" s="100" t="s">
        <v>6735</v>
      </c>
      <c r="G2008" s="112"/>
      <c r="H2008" s="114" t="s">
        <v>5576</v>
      </c>
      <c r="I2008" s="103"/>
      <c r="J2008" s="104" t="s">
        <v>5570</v>
      </c>
      <c r="K2008" s="105" t="s">
        <v>44</v>
      </c>
      <c r="L2008" s="133" t="s">
        <v>6736</v>
      </c>
      <c r="M2008" s="107" t="s">
        <v>6737</v>
      </c>
      <c r="N2008" s="159" t="s">
        <v>6738</v>
      </c>
      <c r="O2008" s="109"/>
      <c r="P2008" s="104"/>
      <c r="Q2008" s="113" t="s">
        <v>5074</v>
      </c>
      <c r="R2008" s="111"/>
      <c r="S2008" s="111"/>
      <c r="T2008" s="111"/>
      <c r="U2008" s="158"/>
      <c r="V2008" s="158"/>
      <c r="W2008" s="158"/>
      <c r="X2008" s="158"/>
      <c r="Y2008" s="158"/>
      <c r="Z2008" s="158"/>
      <c r="AA2008" s="158"/>
      <c r="AB2008" s="158"/>
      <c r="AC2008" s="158"/>
      <c r="AD2008" s="158"/>
      <c r="AE2008" s="158"/>
      <c r="AF2008" s="158"/>
    </row>
    <row r="2009">
      <c r="A2009" s="139"/>
      <c r="B2009" s="139"/>
      <c r="C2009" s="139"/>
      <c r="D2009" s="98" t="s">
        <v>3840</v>
      </c>
      <c r="E2009" s="99">
        <v>44021.0</v>
      </c>
      <c r="F2009" s="100" t="s">
        <v>5572</v>
      </c>
      <c r="G2009" s="112"/>
      <c r="H2009" s="114" t="s">
        <v>5573</v>
      </c>
      <c r="I2009" s="103"/>
      <c r="J2009" s="104" t="s">
        <v>5570</v>
      </c>
      <c r="K2009" s="105"/>
      <c r="L2009" s="133" t="s">
        <v>6739</v>
      </c>
      <c r="M2009" s="107" t="s">
        <v>6740</v>
      </c>
      <c r="N2009" s="108" t="s">
        <v>5570</v>
      </c>
      <c r="O2009" s="109"/>
      <c r="P2009" s="104"/>
      <c r="Q2009" s="113" t="s">
        <v>5074</v>
      </c>
      <c r="R2009" s="111"/>
      <c r="S2009" s="111"/>
      <c r="T2009" s="111"/>
      <c r="U2009" s="158"/>
      <c r="V2009" s="158"/>
      <c r="W2009" s="158"/>
      <c r="X2009" s="158"/>
      <c r="Y2009" s="158"/>
      <c r="Z2009" s="158"/>
      <c r="AA2009" s="158"/>
      <c r="AB2009" s="158"/>
      <c r="AC2009" s="158"/>
      <c r="AD2009" s="158"/>
      <c r="AE2009" s="158"/>
      <c r="AF2009" s="158"/>
    </row>
    <row r="2010">
      <c r="A2010" s="139"/>
      <c r="B2010" s="139"/>
      <c r="C2010" s="139"/>
      <c r="D2010" s="98" t="s">
        <v>3840</v>
      </c>
      <c r="E2010" s="99">
        <v>44021.0</v>
      </c>
      <c r="F2010" s="100" t="s">
        <v>5578</v>
      </c>
      <c r="G2010" s="112"/>
      <c r="H2010" s="114" t="s">
        <v>5579</v>
      </c>
      <c r="I2010" s="103"/>
      <c r="J2010" s="104" t="s">
        <v>5570</v>
      </c>
      <c r="K2010" s="105" t="s">
        <v>930</v>
      </c>
      <c r="L2010" s="133" t="s">
        <v>6741</v>
      </c>
      <c r="M2010" s="107" t="s">
        <v>6742</v>
      </c>
      <c r="N2010" s="108"/>
      <c r="O2010" s="109"/>
      <c r="P2010" s="104"/>
      <c r="Q2010" s="113" t="s">
        <v>5074</v>
      </c>
      <c r="R2010" s="111"/>
      <c r="S2010" s="111"/>
      <c r="T2010" s="111"/>
      <c r="U2010" s="158"/>
      <c r="V2010" s="158"/>
      <c r="W2010" s="158"/>
      <c r="X2010" s="158"/>
      <c r="Y2010" s="158"/>
      <c r="Z2010" s="158"/>
      <c r="AA2010" s="158"/>
      <c r="AB2010" s="158"/>
      <c r="AC2010" s="158"/>
      <c r="AD2010" s="158"/>
      <c r="AE2010" s="158"/>
      <c r="AF2010" s="158"/>
    </row>
    <row r="2011">
      <c r="A2011" s="139"/>
      <c r="B2011" s="139"/>
      <c r="C2011" s="139"/>
      <c r="D2011" s="98" t="s">
        <v>3840</v>
      </c>
      <c r="E2011" s="99">
        <v>44021.0</v>
      </c>
      <c r="F2011" s="100" t="s">
        <v>6743</v>
      </c>
      <c r="G2011" s="112"/>
      <c r="H2011" s="114" t="s">
        <v>5563</v>
      </c>
      <c r="I2011" s="103"/>
      <c r="J2011" s="104" t="s">
        <v>5570</v>
      </c>
      <c r="K2011" s="105" t="s">
        <v>39</v>
      </c>
      <c r="L2011" s="133" t="s">
        <v>6744</v>
      </c>
      <c r="M2011" s="107" t="s">
        <v>6745</v>
      </c>
      <c r="N2011" s="108"/>
      <c r="O2011" s="109"/>
      <c r="P2011" s="104"/>
      <c r="Q2011" s="113" t="s">
        <v>5074</v>
      </c>
      <c r="R2011" s="111"/>
      <c r="S2011" s="111"/>
      <c r="T2011" s="111"/>
      <c r="U2011" s="158"/>
      <c r="V2011" s="158"/>
      <c r="W2011" s="158"/>
      <c r="X2011" s="158"/>
      <c r="Y2011" s="158"/>
      <c r="Z2011" s="158"/>
      <c r="AA2011" s="158"/>
      <c r="AB2011" s="158"/>
      <c r="AC2011" s="158"/>
      <c r="AD2011" s="158"/>
      <c r="AE2011" s="158"/>
      <c r="AF2011" s="158"/>
    </row>
    <row r="2012">
      <c r="A2012" s="139"/>
      <c r="B2012" s="139"/>
      <c r="C2012" s="139"/>
      <c r="D2012" s="98" t="s">
        <v>3840</v>
      </c>
      <c r="E2012" s="99">
        <v>44021.0</v>
      </c>
      <c r="F2012" s="100" t="s">
        <v>6746</v>
      </c>
      <c r="G2012" s="112"/>
      <c r="H2012" s="114" t="s">
        <v>6747</v>
      </c>
      <c r="I2012" s="103"/>
      <c r="J2012" s="104" t="s">
        <v>5570</v>
      </c>
      <c r="K2012" s="105" t="s">
        <v>39</v>
      </c>
      <c r="L2012" s="133" t="s">
        <v>6748</v>
      </c>
      <c r="M2012" s="107" t="s">
        <v>6749</v>
      </c>
      <c r="N2012" s="108"/>
      <c r="O2012" s="109"/>
      <c r="P2012" s="104"/>
      <c r="Q2012" s="113" t="s">
        <v>5074</v>
      </c>
      <c r="R2012" s="111"/>
      <c r="S2012" s="111"/>
      <c r="T2012" s="111"/>
      <c r="U2012" s="158"/>
      <c r="V2012" s="158"/>
      <c r="W2012" s="158"/>
      <c r="X2012" s="158"/>
      <c r="Y2012" s="158"/>
      <c r="Z2012" s="158"/>
      <c r="AA2012" s="158"/>
      <c r="AB2012" s="158"/>
      <c r="AC2012" s="158"/>
      <c r="AD2012" s="158"/>
      <c r="AE2012" s="158"/>
      <c r="AF2012" s="158"/>
    </row>
    <row r="2013">
      <c r="A2013" s="139"/>
      <c r="B2013" s="139"/>
      <c r="C2013" s="139"/>
      <c r="D2013" s="98" t="s">
        <v>3840</v>
      </c>
      <c r="E2013" s="99">
        <v>44021.0</v>
      </c>
      <c r="F2013" s="100" t="s">
        <v>6750</v>
      </c>
      <c r="G2013" s="112"/>
      <c r="H2013" s="114" t="s">
        <v>6751</v>
      </c>
      <c r="I2013" s="103"/>
      <c r="J2013" s="104" t="s">
        <v>5570</v>
      </c>
      <c r="K2013" s="105" t="s">
        <v>54</v>
      </c>
      <c r="L2013" s="133" t="s">
        <v>6752</v>
      </c>
      <c r="M2013" s="107" t="s">
        <v>6753</v>
      </c>
      <c r="N2013" s="108" t="s">
        <v>19</v>
      </c>
      <c r="O2013" s="109"/>
      <c r="P2013" s="104"/>
      <c r="Q2013" s="113" t="s">
        <v>5074</v>
      </c>
      <c r="R2013" s="111"/>
      <c r="S2013" s="111"/>
      <c r="T2013" s="111"/>
      <c r="U2013" s="158"/>
      <c r="V2013" s="158"/>
      <c r="W2013" s="158"/>
      <c r="X2013" s="158"/>
      <c r="Y2013" s="158"/>
      <c r="Z2013" s="158"/>
      <c r="AA2013" s="158"/>
      <c r="AB2013" s="158"/>
      <c r="AC2013" s="158"/>
      <c r="AD2013" s="158"/>
      <c r="AE2013" s="158"/>
      <c r="AF2013" s="158"/>
    </row>
    <row r="2014">
      <c r="A2014" s="139"/>
      <c r="B2014" s="139"/>
      <c r="C2014" s="139"/>
      <c r="D2014" s="98" t="s">
        <v>3840</v>
      </c>
      <c r="E2014" s="99">
        <v>44021.0</v>
      </c>
      <c r="F2014" s="100" t="s">
        <v>6754</v>
      </c>
      <c r="G2014" s="112"/>
      <c r="H2014" s="114" t="s">
        <v>6755</v>
      </c>
      <c r="I2014" s="103"/>
      <c r="J2014" s="104" t="s">
        <v>5570</v>
      </c>
      <c r="K2014" s="105"/>
      <c r="L2014" s="133" t="s">
        <v>6756</v>
      </c>
      <c r="M2014" s="107" t="s">
        <v>6757</v>
      </c>
      <c r="N2014" s="108"/>
      <c r="O2014" s="109"/>
      <c r="P2014" s="104"/>
      <c r="Q2014" s="113" t="s">
        <v>5074</v>
      </c>
      <c r="R2014" s="111"/>
      <c r="S2014" s="111"/>
      <c r="T2014" s="111"/>
      <c r="U2014" s="158"/>
      <c r="V2014" s="158"/>
      <c r="W2014" s="158"/>
      <c r="X2014" s="158"/>
      <c r="Y2014" s="158"/>
      <c r="Z2014" s="158"/>
      <c r="AA2014" s="158"/>
      <c r="AB2014" s="158"/>
      <c r="AC2014" s="158"/>
      <c r="AD2014" s="158"/>
      <c r="AE2014" s="158"/>
      <c r="AF2014" s="158"/>
    </row>
    <row r="2015">
      <c r="A2015" s="139"/>
      <c r="B2015" s="139"/>
      <c r="C2015" s="139"/>
      <c r="D2015" s="98" t="s">
        <v>3840</v>
      </c>
      <c r="E2015" s="99">
        <v>44021.0</v>
      </c>
      <c r="F2015" s="100" t="s">
        <v>6758</v>
      </c>
      <c r="G2015" s="112"/>
      <c r="H2015" s="114" t="s">
        <v>5582</v>
      </c>
      <c r="I2015" s="103"/>
      <c r="J2015" s="104" t="s">
        <v>5570</v>
      </c>
      <c r="K2015" s="105"/>
      <c r="L2015" s="133" t="s">
        <v>6759</v>
      </c>
      <c r="M2015" s="107" t="s">
        <v>6760</v>
      </c>
      <c r="N2015" s="108"/>
      <c r="O2015" s="109"/>
      <c r="P2015" s="104"/>
      <c r="Q2015" s="113" t="s">
        <v>5074</v>
      </c>
      <c r="R2015" s="111"/>
      <c r="S2015" s="111"/>
      <c r="T2015" s="111"/>
      <c r="U2015" s="158"/>
      <c r="V2015" s="158"/>
      <c r="W2015" s="158"/>
      <c r="X2015" s="158"/>
      <c r="Y2015" s="158"/>
      <c r="Z2015" s="158"/>
      <c r="AA2015" s="158"/>
      <c r="AB2015" s="158"/>
      <c r="AC2015" s="158"/>
      <c r="AD2015" s="158"/>
      <c r="AE2015" s="158"/>
      <c r="AF2015" s="158"/>
    </row>
    <row r="2016">
      <c r="A2016" s="139"/>
      <c r="B2016" s="139"/>
      <c r="C2016" s="139"/>
      <c r="D2016" s="98" t="s">
        <v>3840</v>
      </c>
      <c r="E2016" s="99">
        <v>44021.0</v>
      </c>
      <c r="F2016" s="100" t="s">
        <v>6761</v>
      </c>
      <c r="G2016" s="112"/>
      <c r="H2016" s="114" t="s">
        <v>6762</v>
      </c>
      <c r="I2016" s="103"/>
      <c r="J2016" s="104" t="s">
        <v>5570</v>
      </c>
      <c r="K2016" s="105" t="s">
        <v>86</v>
      </c>
      <c r="L2016" s="133" t="s">
        <v>6763</v>
      </c>
      <c r="M2016" s="107" t="s">
        <v>6764</v>
      </c>
      <c r="N2016" s="108"/>
      <c r="O2016" s="109"/>
      <c r="P2016" s="104"/>
      <c r="Q2016" s="113" t="s">
        <v>5074</v>
      </c>
      <c r="R2016" s="111"/>
      <c r="S2016" s="111"/>
      <c r="T2016" s="111"/>
      <c r="U2016" s="158"/>
      <c r="V2016" s="158"/>
      <c r="W2016" s="158"/>
      <c r="X2016" s="158"/>
      <c r="Y2016" s="158"/>
      <c r="Z2016" s="158"/>
      <c r="AA2016" s="158"/>
      <c r="AB2016" s="158"/>
      <c r="AC2016" s="158"/>
      <c r="AD2016" s="158"/>
      <c r="AE2016" s="158"/>
      <c r="AF2016" s="158"/>
    </row>
    <row r="2017">
      <c r="A2017" s="139"/>
      <c r="B2017" s="139"/>
      <c r="C2017" s="139"/>
      <c r="D2017" s="98" t="s">
        <v>3840</v>
      </c>
      <c r="E2017" s="99">
        <v>44021.0</v>
      </c>
      <c r="F2017" s="100" t="s">
        <v>6765</v>
      </c>
      <c r="G2017" s="112" t="s">
        <v>6766</v>
      </c>
      <c r="H2017" s="114" t="s">
        <v>6767</v>
      </c>
      <c r="I2017" s="103"/>
      <c r="J2017" s="104" t="s">
        <v>5570</v>
      </c>
      <c r="K2017" s="105" t="s">
        <v>44</v>
      </c>
      <c r="L2017" s="133" t="s">
        <v>6768</v>
      </c>
      <c r="M2017" s="107" t="s">
        <v>6769</v>
      </c>
      <c r="N2017" s="108"/>
      <c r="O2017" s="109"/>
      <c r="P2017" s="104"/>
      <c r="Q2017" s="113" t="s">
        <v>5074</v>
      </c>
      <c r="R2017" s="111"/>
      <c r="S2017" s="111"/>
      <c r="T2017" s="111"/>
      <c r="U2017" s="158"/>
      <c r="V2017" s="158"/>
      <c r="W2017" s="158"/>
      <c r="X2017" s="158"/>
      <c r="Y2017" s="158"/>
      <c r="Z2017" s="158"/>
      <c r="AA2017" s="158"/>
      <c r="AB2017" s="158"/>
      <c r="AC2017" s="158"/>
      <c r="AD2017" s="158"/>
      <c r="AE2017" s="158"/>
      <c r="AF2017" s="158"/>
    </row>
    <row r="2018">
      <c r="A2018" s="139"/>
      <c r="B2018" s="139"/>
      <c r="C2018" s="139"/>
      <c r="D2018" s="98" t="s">
        <v>3840</v>
      </c>
      <c r="E2018" s="99">
        <v>44021.0</v>
      </c>
      <c r="F2018" s="100" t="s">
        <v>6605</v>
      </c>
      <c r="G2018" s="112"/>
      <c r="H2018" s="114" t="s">
        <v>6606</v>
      </c>
      <c r="I2018" s="103"/>
      <c r="J2018" s="104" t="s">
        <v>5570</v>
      </c>
      <c r="K2018" s="105"/>
      <c r="L2018" s="133" t="s">
        <v>6607</v>
      </c>
      <c r="M2018" s="107" t="s">
        <v>6770</v>
      </c>
      <c r="N2018" s="108"/>
      <c r="O2018" s="109"/>
      <c r="P2018" s="104"/>
      <c r="Q2018" s="113" t="s">
        <v>5074</v>
      </c>
      <c r="R2018" s="111"/>
      <c r="S2018" s="111"/>
      <c r="T2018" s="111"/>
      <c r="U2018" s="158"/>
      <c r="V2018" s="158"/>
      <c r="W2018" s="158"/>
      <c r="X2018" s="158"/>
      <c r="Y2018" s="158"/>
      <c r="Z2018" s="158"/>
      <c r="AA2018" s="158"/>
      <c r="AB2018" s="158"/>
      <c r="AC2018" s="158"/>
      <c r="AD2018" s="158"/>
      <c r="AE2018" s="158"/>
      <c r="AF2018" s="158"/>
    </row>
    <row r="2019">
      <c r="A2019" s="139"/>
      <c r="B2019" s="139"/>
      <c r="C2019" s="139"/>
      <c r="D2019" s="98" t="s">
        <v>3840</v>
      </c>
      <c r="E2019" s="99">
        <v>44021.0</v>
      </c>
      <c r="F2019" s="100" t="s">
        <v>6771</v>
      </c>
      <c r="G2019" s="112"/>
      <c r="H2019" s="114" t="s">
        <v>6772</v>
      </c>
      <c r="I2019" s="103"/>
      <c r="J2019" s="104" t="s">
        <v>5570</v>
      </c>
      <c r="K2019" s="105"/>
      <c r="L2019" s="133" t="s">
        <v>6773</v>
      </c>
      <c r="M2019" s="107" t="s">
        <v>5570</v>
      </c>
      <c r="N2019" s="108" t="s">
        <v>6774</v>
      </c>
      <c r="O2019" s="109"/>
      <c r="P2019" s="104"/>
      <c r="Q2019" s="113" t="s">
        <v>5074</v>
      </c>
      <c r="R2019" s="111"/>
      <c r="S2019" s="111"/>
      <c r="T2019" s="111"/>
      <c r="U2019" s="158"/>
      <c r="V2019" s="158"/>
      <c r="W2019" s="158"/>
      <c r="X2019" s="158"/>
      <c r="Y2019" s="158"/>
      <c r="Z2019" s="158"/>
      <c r="AA2019" s="158"/>
      <c r="AB2019" s="158"/>
      <c r="AC2019" s="158"/>
      <c r="AD2019" s="158"/>
      <c r="AE2019" s="158"/>
      <c r="AF2019" s="158"/>
    </row>
    <row r="2020">
      <c r="A2020" s="139"/>
      <c r="B2020" s="139"/>
      <c r="C2020" s="139"/>
      <c r="D2020" s="98" t="s">
        <v>3840</v>
      </c>
      <c r="E2020" s="99">
        <v>44021.0</v>
      </c>
      <c r="F2020" s="100" t="s">
        <v>6775</v>
      </c>
      <c r="G2020" s="112" t="s">
        <v>6776</v>
      </c>
      <c r="H2020" s="114" t="s">
        <v>6777</v>
      </c>
      <c r="I2020" s="103"/>
      <c r="J2020" s="104" t="s">
        <v>5570</v>
      </c>
      <c r="K2020" s="105" t="s">
        <v>44</v>
      </c>
      <c r="L2020" s="133" t="s">
        <v>6778</v>
      </c>
      <c r="M2020" s="107" t="s">
        <v>5570</v>
      </c>
      <c r="N2020" s="108"/>
      <c r="O2020" s="109"/>
      <c r="P2020" s="104"/>
      <c r="Q2020" s="113" t="s">
        <v>5074</v>
      </c>
      <c r="R2020" s="111"/>
      <c r="S2020" s="111"/>
      <c r="T2020" s="111"/>
      <c r="U2020" s="158"/>
      <c r="V2020" s="158"/>
      <c r="W2020" s="158"/>
      <c r="X2020" s="158"/>
      <c r="Y2020" s="158"/>
      <c r="Z2020" s="158"/>
      <c r="AA2020" s="158"/>
      <c r="AB2020" s="158"/>
      <c r="AC2020" s="158"/>
      <c r="AD2020" s="158"/>
      <c r="AE2020" s="158"/>
      <c r="AF2020" s="158"/>
    </row>
    <row r="2021">
      <c r="A2021" s="139"/>
      <c r="B2021" s="139"/>
      <c r="C2021" s="139"/>
      <c r="D2021" s="98" t="s">
        <v>3840</v>
      </c>
      <c r="E2021" s="99">
        <v>44021.0</v>
      </c>
      <c r="F2021" s="100" t="s">
        <v>6779</v>
      </c>
      <c r="G2021" s="112"/>
      <c r="H2021" s="114" t="s">
        <v>6780</v>
      </c>
      <c r="I2021" s="103"/>
      <c r="J2021" s="104" t="s">
        <v>5570</v>
      </c>
      <c r="K2021" s="105"/>
      <c r="L2021" s="133" t="s">
        <v>6781</v>
      </c>
      <c r="M2021" s="107" t="s">
        <v>5570</v>
      </c>
      <c r="N2021" s="108" t="s">
        <v>6782</v>
      </c>
      <c r="O2021" s="109"/>
      <c r="P2021" s="104"/>
      <c r="Q2021" s="113" t="s">
        <v>5074</v>
      </c>
      <c r="R2021" s="111"/>
      <c r="S2021" s="111"/>
      <c r="T2021" s="111"/>
      <c r="U2021" s="158"/>
      <c r="V2021" s="158"/>
      <c r="W2021" s="158"/>
      <c r="X2021" s="158"/>
      <c r="Y2021" s="158"/>
      <c r="Z2021" s="158"/>
      <c r="AA2021" s="158"/>
      <c r="AB2021" s="158"/>
      <c r="AC2021" s="158"/>
      <c r="AD2021" s="158"/>
      <c r="AE2021" s="158"/>
      <c r="AF2021" s="158"/>
    </row>
    <row r="2022">
      <c r="A2022" s="139"/>
      <c r="B2022" s="139"/>
      <c r="C2022" s="139"/>
      <c r="D2022" s="98" t="s">
        <v>3840</v>
      </c>
      <c r="E2022" s="99">
        <v>44021.0</v>
      </c>
      <c r="F2022" s="100" t="s">
        <v>6783</v>
      </c>
      <c r="G2022" s="112"/>
      <c r="H2022" s="114" t="s">
        <v>6784</v>
      </c>
      <c r="I2022" s="103"/>
      <c r="J2022" s="104" t="s">
        <v>5570</v>
      </c>
      <c r="K2022" s="105"/>
      <c r="L2022" s="133" t="s">
        <v>6785</v>
      </c>
      <c r="M2022" s="107" t="s">
        <v>5570</v>
      </c>
      <c r="N2022" s="108"/>
      <c r="O2022" s="109"/>
      <c r="P2022" s="104"/>
      <c r="Q2022" s="113" t="s">
        <v>5074</v>
      </c>
      <c r="R2022" s="111"/>
      <c r="S2022" s="111"/>
      <c r="T2022" s="111"/>
      <c r="U2022" s="158"/>
      <c r="V2022" s="158"/>
      <c r="W2022" s="158"/>
      <c r="X2022" s="158"/>
      <c r="Y2022" s="158"/>
      <c r="Z2022" s="158"/>
      <c r="AA2022" s="158"/>
      <c r="AB2022" s="158"/>
      <c r="AC2022" s="158"/>
      <c r="AD2022" s="158"/>
      <c r="AE2022" s="158"/>
      <c r="AF2022" s="158"/>
    </row>
    <row r="2023">
      <c r="A2023" s="139"/>
      <c r="B2023" s="139"/>
      <c r="C2023" s="139"/>
      <c r="D2023" s="98" t="s">
        <v>3840</v>
      </c>
      <c r="E2023" s="99">
        <v>44021.0</v>
      </c>
      <c r="F2023" s="100" t="s">
        <v>5581</v>
      </c>
      <c r="G2023" s="112"/>
      <c r="H2023" s="114" t="s">
        <v>5582</v>
      </c>
      <c r="I2023" s="103"/>
      <c r="J2023" s="107" t="s">
        <v>5570</v>
      </c>
      <c r="K2023" s="105"/>
      <c r="L2023" s="133" t="s">
        <v>5583</v>
      </c>
      <c r="M2023" s="107" t="s">
        <v>5570</v>
      </c>
      <c r="N2023" s="108"/>
      <c r="O2023" s="109"/>
      <c r="P2023" s="104"/>
      <c r="Q2023" s="113" t="s">
        <v>5074</v>
      </c>
      <c r="R2023" s="111"/>
      <c r="S2023" s="111"/>
      <c r="T2023" s="111"/>
      <c r="U2023" s="158"/>
      <c r="V2023" s="158"/>
      <c r="W2023" s="158"/>
      <c r="X2023" s="158"/>
      <c r="Y2023" s="158"/>
      <c r="Z2023" s="158"/>
      <c r="AA2023" s="158"/>
      <c r="AB2023" s="158"/>
      <c r="AC2023" s="158"/>
      <c r="AD2023" s="158"/>
      <c r="AE2023" s="158"/>
      <c r="AF2023" s="158"/>
    </row>
    <row r="2024">
      <c r="A2024" s="139"/>
      <c r="B2024" s="139"/>
      <c r="C2024" s="139"/>
      <c r="D2024" s="98" t="s">
        <v>3840</v>
      </c>
      <c r="E2024" s="99">
        <v>44021.0</v>
      </c>
      <c r="F2024" s="100" t="s">
        <v>6786</v>
      </c>
      <c r="G2024" s="112"/>
      <c r="H2024" s="114" t="s">
        <v>6787</v>
      </c>
      <c r="I2024" s="103"/>
      <c r="J2024" s="104" t="s">
        <v>5570</v>
      </c>
      <c r="K2024" s="105" t="s">
        <v>44</v>
      </c>
      <c r="L2024" s="133" t="s">
        <v>6788</v>
      </c>
      <c r="M2024" s="107" t="s">
        <v>5570</v>
      </c>
      <c r="N2024" s="108"/>
      <c r="O2024" s="109"/>
      <c r="P2024" s="104"/>
      <c r="Q2024" s="113" t="s">
        <v>5074</v>
      </c>
      <c r="R2024" s="111"/>
      <c r="S2024" s="111"/>
      <c r="T2024" s="111"/>
      <c r="U2024" s="158"/>
      <c r="V2024" s="158"/>
      <c r="W2024" s="158"/>
      <c r="X2024" s="158"/>
      <c r="Y2024" s="158"/>
      <c r="Z2024" s="158"/>
      <c r="AA2024" s="158"/>
      <c r="AB2024" s="158"/>
      <c r="AC2024" s="158"/>
      <c r="AD2024" s="158"/>
      <c r="AE2024" s="158"/>
      <c r="AF2024" s="158"/>
    </row>
    <row r="2025">
      <c r="A2025" s="139"/>
      <c r="B2025" s="139"/>
      <c r="C2025" s="139"/>
      <c r="D2025" s="98" t="s">
        <v>3840</v>
      </c>
      <c r="E2025" s="99">
        <v>44021.0</v>
      </c>
      <c r="F2025" s="100" t="s">
        <v>6789</v>
      </c>
      <c r="G2025" s="112"/>
      <c r="H2025" s="114" t="s">
        <v>6790</v>
      </c>
      <c r="I2025" s="103"/>
      <c r="J2025" s="104" t="s">
        <v>5570</v>
      </c>
      <c r="K2025" s="105"/>
      <c r="L2025" s="133" t="s">
        <v>6791</v>
      </c>
      <c r="M2025" s="107" t="s">
        <v>6792</v>
      </c>
      <c r="N2025" s="108"/>
      <c r="O2025" s="109"/>
      <c r="P2025" s="104"/>
      <c r="Q2025" s="113" t="s">
        <v>5074</v>
      </c>
      <c r="R2025" s="111"/>
      <c r="S2025" s="111"/>
      <c r="T2025" s="111"/>
      <c r="U2025" s="158"/>
      <c r="V2025" s="158"/>
      <c r="W2025" s="158"/>
      <c r="X2025" s="158"/>
      <c r="Y2025" s="158"/>
      <c r="Z2025" s="158"/>
      <c r="AA2025" s="158"/>
      <c r="AB2025" s="158"/>
      <c r="AC2025" s="158"/>
      <c r="AD2025" s="158"/>
      <c r="AE2025" s="158"/>
      <c r="AF2025" s="158"/>
    </row>
    <row r="2026">
      <c r="A2026" s="139"/>
      <c r="B2026" s="139"/>
      <c r="C2026" s="139"/>
      <c r="D2026" s="98" t="s">
        <v>3840</v>
      </c>
      <c r="E2026" s="99">
        <v>44021.0</v>
      </c>
      <c r="F2026" s="100" t="s">
        <v>6793</v>
      </c>
      <c r="G2026" s="112" t="s">
        <v>6794</v>
      </c>
      <c r="H2026" s="114" t="s">
        <v>6795</v>
      </c>
      <c r="I2026" s="103"/>
      <c r="J2026" s="104" t="s">
        <v>5570</v>
      </c>
      <c r="K2026" s="105" t="s">
        <v>44</v>
      </c>
      <c r="L2026" s="133" t="s">
        <v>6796</v>
      </c>
      <c r="M2026" s="107" t="s">
        <v>6797</v>
      </c>
      <c r="N2026" s="108"/>
      <c r="O2026" s="109"/>
      <c r="P2026" s="104"/>
      <c r="Q2026" s="113" t="s">
        <v>5074</v>
      </c>
      <c r="R2026" s="111"/>
      <c r="S2026" s="111"/>
      <c r="T2026" s="111"/>
      <c r="U2026" s="158"/>
      <c r="V2026" s="158"/>
      <c r="W2026" s="158"/>
      <c r="X2026" s="158"/>
      <c r="Y2026" s="158"/>
      <c r="Z2026" s="158"/>
      <c r="AA2026" s="158"/>
      <c r="AB2026" s="158"/>
      <c r="AC2026" s="158"/>
      <c r="AD2026" s="158"/>
      <c r="AE2026" s="158"/>
      <c r="AF2026" s="158"/>
    </row>
    <row r="2027">
      <c r="A2027" s="139"/>
      <c r="B2027" s="139"/>
      <c r="C2027" s="139"/>
      <c r="D2027" s="98" t="s">
        <v>3840</v>
      </c>
      <c r="E2027" s="99">
        <v>44021.0</v>
      </c>
      <c r="F2027" s="100" t="s">
        <v>6798</v>
      </c>
      <c r="G2027" s="112"/>
      <c r="H2027" s="114" t="s">
        <v>6799</v>
      </c>
      <c r="I2027" s="103"/>
      <c r="J2027" s="104" t="s">
        <v>5570</v>
      </c>
      <c r="K2027" s="105" t="s">
        <v>44</v>
      </c>
      <c r="L2027" s="133" t="s">
        <v>6800</v>
      </c>
      <c r="M2027" s="107" t="s">
        <v>5570</v>
      </c>
      <c r="N2027" s="108" t="s">
        <v>6801</v>
      </c>
      <c r="O2027" s="109"/>
      <c r="P2027" s="104"/>
      <c r="Q2027" s="113" t="s">
        <v>5074</v>
      </c>
      <c r="R2027" s="111"/>
      <c r="S2027" s="111"/>
      <c r="T2027" s="111"/>
      <c r="U2027" s="158"/>
      <c r="V2027" s="158"/>
      <c r="W2027" s="158"/>
      <c r="X2027" s="158"/>
      <c r="Y2027" s="158"/>
      <c r="Z2027" s="158"/>
      <c r="AA2027" s="158"/>
      <c r="AB2027" s="158"/>
      <c r="AC2027" s="158"/>
      <c r="AD2027" s="158"/>
      <c r="AE2027" s="158"/>
      <c r="AF2027" s="158"/>
    </row>
    <row r="2028">
      <c r="A2028" s="139"/>
      <c r="B2028" s="139"/>
      <c r="C2028" s="139"/>
      <c r="D2028" s="98" t="s">
        <v>3840</v>
      </c>
      <c r="E2028" s="99">
        <v>44021.0</v>
      </c>
      <c r="F2028" s="100" t="s">
        <v>6802</v>
      </c>
      <c r="G2028" s="112"/>
      <c r="H2028" s="114" t="s">
        <v>6803</v>
      </c>
      <c r="I2028" s="103"/>
      <c r="J2028" s="104" t="s">
        <v>5570</v>
      </c>
      <c r="K2028" s="105"/>
      <c r="L2028" s="133" t="s">
        <v>6804</v>
      </c>
      <c r="M2028" s="107" t="s">
        <v>5570</v>
      </c>
      <c r="N2028" s="108"/>
      <c r="O2028" s="109"/>
      <c r="P2028" s="104"/>
      <c r="Q2028" s="113" t="s">
        <v>5074</v>
      </c>
      <c r="R2028" s="111"/>
      <c r="S2028" s="111"/>
      <c r="T2028" s="111"/>
      <c r="U2028" s="158"/>
      <c r="V2028" s="158"/>
      <c r="W2028" s="158"/>
      <c r="X2028" s="158"/>
      <c r="Y2028" s="158"/>
      <c r="Z2028" s="158"/>
      <c r="AA2028" s="158"/>
      <c r="AB2028" s="158"/>
      <c r="AC2028" s="158"/>
      <c r="AD2028" s="158"/>
      <c r="AE2028" s="158"/>
      <c r="AF2028" s="158"/>
    </row>
    <row r="2029">
      <c r="A2029" s="139"/>
      <c r="B2029" s="139"/>
      <c r="C2029" s="139"/>
      <c r="D2029" s="98" t="s">
        <v>3840</v>
      </c>
      <c r="E2029" s="99">
        <v>44021.0</v>
      </c>
      <c r="F2029" s="100" t="s">
        <v>6805</v>
      </c>
      <c r="G2029" s="112"/>
      <c r="H2029" s="114" t="s">
        <v>6806</v>
      </c>
      <c r="I2029" s="103"/>
      <c r="J2029" s="104" t="s">
        <v>5570</v>
      </c>
      <c r="K2029" s="105"/>
      <c r="L2029" s="133" t="s">
        <v>6807</v>
      </c>
      <c r="M2029" s="107" t="s">
        <v>6808</v>
      </c>
      <c r="N2029" s="108"/>
      <c r="O2029" s="109"/>
      <c r="P2029" s="104"/>
      <c r="Q2029" s="113" t="s">
        <v>5074</v>
      </c>
      <c r="R2029" s="111"/>
      <c r="S2029" s="111"/>
      <c r="T2029" s="111"/>
      <c r="U2029" s="158"/>
      <c r="V2029" s="158"/>
      <c r="W2029" s="158"/>
      <c r="X2029" s="158"/>
      <c r="Y2029" s="158"/>
      <c r="Z2029" s="158"/>
      <c r="AA2029" s="158"/>
      <c r="AB2029" s="158"/>
      <c r="AC2029" s="158"/>
      <c r="AD2029" s="158"/>
      <c r="AE2029" s="158"/>
      <c r="AF2029" s="158"/>
    </row>
    <row r="2030">
      <c r="A2030" s="139"/>
      <c r="B2030" s="139"/>
      <c r="C2030" s="139"/>
      <c r="D2030" s="98" t="s">
        <v>3840</v>
      </c>
      <c r="E2030" s="99">
        <v>44021.0</v>
      </c>
      <c r="F2030" s="100" t="s">
        <v>6466</v>
      </c>
      <c r="G2030" s="112"/>
      <c r="H2030" s="114" t="s">
        <v>6467</v>
      </c>
      <c r="I2030" s="103"/>
      <c r="J2030" s="104" t="s">
        <v>6809</v>
      </c>
      <c r="K2030" s="105" t="s">
        <v>44</v>
      </c>
      <c r="L2030" s="133" t="s">
        <v>6468</v>
      </c>
      <c r="M2030" s="107" t="s">
        <v>6810</v>
      </c>
      <c r="N2030" s="108"/>
      <c r="O2030" s="109"/>
      <c r="P2030" s="104"/>
      <c r="Q2030" s="113" t="s">
        <v>5074</v>
      </c>
      <c r="R2030" s="111"/>
      <c r="S2030" s="111"/>
      <c r="T2030" s="111"/>
      <c r="U2030" s="158"/>
      <c r="V2030" s="158"/>
      <c r="W2030" s="158"/>
      <c r="X2030" s="158"/>
      <c r="Y2030" s="158"/>
      <c r="Z2030" s="158"/>
      <c r="AA2030" s="158"/>
      <c r="AB2030" s="158"/>
      <c r="AC2030" s="158"/>
      <c r="AD2030" s="158"/>
      <c r="AE2030" s="158"/>
      <c r="AF2030" s="158"/>
    </row>
    <row r="2031">
      <c r="A2031" s="139"/>
      <c r="B2031" s="139"/>
      <c r="C2031" s="139"/>
      <c r="D2031" s="98" t="s">
        <v>3840</v>
      </c>
      <c r="E2031" s="99">
        <v>44021.0</v>
      </c>
      <c r="F2031" s="100" t="s">
        <v>6811</v>
      </c>
      <c r="G2031" s="112" t="s">
        <v>6812</v>
      </c>
      <c r="H2031" s="114" t="s">
        <v>6813</v>
      </c>
      <c r="I2031" s="103"/>
      <c r="J2031" s="104" t="s">
        <v>5570</v>
      </c>
      <c r="K2031" s="105"/>
      <c r="L2031" s="133" t="s">
        <v>6814</v>
      </c>
      <c r="M2031" s="107" t="s">
        <v>6815</v>
      </c>
      <c r="N2031" s="108"/>
      <c r="O2031" s="109"/>
      <c r="P2031" s="104"/>
      <c r="Q2031" s="113" t="s">
        <v>5074</v>
      </c>
      <c r="R2031" s="111"/>
      <c r="S2031" s="111"/>
      <c r="T2031" s="111"/>
      <c r="U2031" s="158"/>
      <c r="V2031" s="158"/>
      <c r="W2031" s="158"/>
      <c r="X2031" s="158"/>
      <c r="Y2031" s="158"/>
      <c r="Z2031" s="158"/>
      <c r="AA2031" s="158"/>
      <c r="AB2031" s="158"/>
      <c r="AC2031" s="158"/>
      <c r="AD2031" s="158"/>
      <c r="AE2031" s="158"/>
      <c r="AF2031" s="158"/>
    </row>
    <row r="2032">
      <c r="A2032" s="139"/>
      <c r="B2032" s="139"/>
      <c r="C2032" s="139"/>
      <c r="D2032" s="98" t="s">
        <v>3840</v>
      </c>
      <c r="E2032" s="99">
        <v>44021.0</v>
      </c>
      <c r="F2032" s="100" t="s">
        <v>6816</v>
      </c>
      <c r="G2032" s="112"/>
      <c r="H2032" s="114" t="s">
        <v>6817</v>
      </c>
      <c r="I2032" s="103"/>
      <c r="J2032" s="104" t="s">
        <v>5570</v>
      </c>
      <c r="K2032" s="105"/>
      <c r="L2032" s="133" t="s">
        <v>6818</v>
      </c>
      <c r="M2032" s="107" t="s">
        <v>6819</v>
      </c>
      <c r="N2032" s="108"/>
      <c r="O2032" s="109"/>
      <c r="P2032" s="104"/>
      <c r="Q2032" s="113" t="s">
        <v>5074</v>
      </c>
      <c r="R2032" s="111"/>
      <c r="S2032" s="111"/>
      <c r="T2032" s="111"/>
      <c r="U2032" s="158"/>
      <c r="V2032" s="158"/>
      <c r="W2032" s="158"/>
      <c r="X2032" s="158"/>
      <c r="Y2032" s="158"/>
      <c r="Z2032" s="158"/>
      <c r="AA2032" s="158"/>
      <c r="AB2032" s="158"/>
      <c r="AC2032" s="158"/>
      <c r="AD2032" s="158"/>
      <c r="AE2032" s="158"/>
      <c r="AF2032" s="158"/>
    </row>
    <row r="2033">
      <c r="A2033" s="139"/>
      <c r="B2033" s="139"/>
      <c r="C2033" s="139"/>
      <c r="D2033" s="98" t="s">
        <v>3840</v>
      </c>
      <c r="E2033" s="99">
        <v>44021.0</v>
      </c>
      <c r="F2033" s="100" t="s">
        <v>6820</v>
      </c>
      <c r="G2033" s="112"/>
      <c r="H2033" s="114" t="s">
        <v>6821</v>
      </c>
      <c r="I2033" s="103"/>
      <c r="J2033" s="104" t="s">
        <v>5570</v>
      </c>
      <c r="K2033" s="105" t="s">
        <v>86</v>
      </c>
      <c r="L2033" s="133" t="s">
        <v>6822</v>
      </c>
      <c r="M2033" s="160" t="s">
        <v>6823</v>
      </c>
      <c r="N2033" s="108"/>
      <c r="O2033" s="109"/>
      <c r="P2033" s="104"/>
      <c r="Q2033" s="113" t="s">
        <v>5074</v>
      </c>
      <c r="R2033" s="111"/>
      <c r="S2033" s="111"/>
      <c r="T2033" s="111"/>
      <c r="U2033" s="158"/>
      <c r="V2033" s="158"/>
      <c r="W2033" s="158"/>
      <c r="X2033" s="158"/>
      <c r="Y2033" s="158"/>
      <c r="Z2033" s="158"/>
      <c r="AA2033" s="158"/>
      <c r="AB2033" s="158"/>
      <c r="AC2033" s="158"/>
      <c r="AD2033" s="158"/>
      <c r="AE2033" s="158"/>
      <c r="AF2033" s="158"/>
    </row>
    <row r="2034">
      <c r="A2034" s="139"/>
      <c r="B2034" s="139"/>
      <c r="C2034" s="139"/>
      <c r="D2034" s="98" t="s">
        <v>3840</v>
      </c>
      <c r="E2034" s="99">
        <v>44021.0</v>
      </c>
      <c r="F2034" s="100" t="s">
        <v>6824</v>
      </c>
      <c r="G2034" s="112" t="s">
        <v>6825</v>
      </c>
      <c r="H2034" s="114" t="s">
        <v>6826</v>
      </c>
      <c r="I2034" s="103"/>
      <c r="J2034" s="104" t="s">
        <v>5570</v>
      </c>
      <c r="K2034" s="105"/>
      <c r="L2034" s="133" t="s">
        <v>6827</v>
      </c>
      <c r="M2034" s="108" t="s">
        <v>6828</v>
      </c>
      <c r="N2034" s="108" t="s">
        <v>6829</v>
      </c>
      <c r="O2034" s="109"/>
      <c r="P2034" s="104"/>
      <c r="Q2034" s="113" t="s">
        <v>5074</v>
      </c>
      <c r="R2034" s="111"/>
      <c r="S2034" s="111"/>
      <c r="T2034" s="111"/>
      <c r="U2034" s="158"/>
      <c r="V2034" s="158"/>
      <c r="W2034" s="158"/>
      <c r="X2034" s="158"/>
      <c r="Y2034" s="158"/>
      <c r="Z2034" s="158"/>
      <c r="AA2034" s="158"/>
      <c r="AB2034" s="158"/>
      <c r="AC2034" s="158"/>
      <c r="AD2034" s="158"/>
      <c r="AE2034" s="158"/>
      <c r="AF2034" s="158"/>
    </row>
    <row r="2035">
      <c r="A2035" s="139"/>
      <c r="B2035" s="139"/>
      <c r="C2035" s="139"/>
      <c r="D2035" s="98" t="s">
        <v>3840</v>
      </c>
      <c r="E2035" s="99">
        <v>44021.0</v>
      </c>
      <c r="F2035" s="100" t="s">
        <v>6830</v>
      </c>
      <c r="G2035" s="112"/>
      <c r="H2035" s="114" t="s">
        <v>6831</v>
      </c>
      <c r="I2035" s="103"/>
      <c r="J2035" s="104" t="s">
        <v>5570</v>
      </c>
      <c r="K2035" s="105"/>
      <c r="L2035" s="133" t="s">
        <v>6832</v>
      </c>
      <c r="M2035" s="107" t="s">
        <v>6833</v>
      </c>
      <c r="N2035" s="108"/>
      <c r="O2035" s="109"/>
      <c r="P2035" s="104"/>
      <c r="Q2035" s="113" t="s">
        <v>5074</v>
      </c>
      <c r="R2035" s="111"/>
      <c r="S2035" s="111"/>
      <c r="T2035" s="111"/>
      <c r="U2035" s="158"/>
      <c r="V2035" s="158"/>
      <c r="W2035" s="158"/>
      <c r="X2035" s="158"/>
      <c r="Y2035" s="158"/>
      <c r="Z2035" s="158"/>
      <c r="AA2035" s="158"/>
      <c r="AB2035" s="158"/>
      <c r="AC2035" s="158"/>
      <c r="AD2035" s="158"/>
      <c r="AE2035" s="158"/>
      <c r="AF2035" s="158"/>
    </row>
    <row r="2036">
      <c r="A2036" s="139"/>
      <c r="B2036" s="139"/>
      <c r="C2036" s="139"/>
      <c r="D2036" s="98" t="s">
        <v>3840</v>
      </c>
      <c r="E2036" s="99">
        <v>44021.0</v>
      </c>
      <c r="F2036" s="100" t="s">
        <v>5425</v>
      </c>
      <c r="G2036" s="112" t="s">
        <v>6834</v>
      </c>
      <c r="H2036" s="114" t="s">
        <v>5426</v>
      </c>
      <c r="I2036" s="103"/>
      <c r="J2036" s="104" t="s">
        <v>6835</v>
      </c>
      <c r="K2036" s="105"/>
      <c r="L2036" s="133" t="s">
        <v>6529</v>
      </c>
      <c r="M2036" s="107" t="s">
        <v>6530</v>
      </c>
      <c r="N2036" s="108"/>
      <c r="O2036" s="109"/>
      <c r="P2036" s="104"/>
      <c r="Q2036" s="113" t="s">
        <v>5074</v>
      </c>
      <c r="R2036" s="111"/>
      <c r="S2036" s="111"/>
      <c r="T2036" s="111"/>
      <c r="U2036" s="158"/>
      <c r="V2036" s="158"/>
      <c r="W2036" s="158"/>
      <c r="X2036" s="158"/>
      <c r="Y2036" s="158"/>
      <c r="Z2036" s="158"/>
      <c r="AA2036" s="158"/>
      <c r="AB2036" s="158"/>
      <c r="AC2036" s="158"/>
      <c r="AD2036" s="158"/>
      <c r="AE2036" s="158"/>
      <c r="AF2036" s="158"/>
    </row>
    <row r="2037">
      <c r="A2037" s="139"/>
      <c r="B2037" s="139"/>
      <c r="C2037" s="139"/>
      <c r="D2037" s="98" t="s">
        <v>3840</v>
      </c>
      <c r="E2037" s="99">
        <v>44021.0</v>
      </c>
      <c r="F2037" s="100" t="s">
        <v>6836</v>
      </c>
      <c r="G2037" s="112"/>
      <c r="H2037" s="114" t="s">
        <v>6837</v>
      </c>
      <c r="I2037" s="103"/>
      <c r="J2037" s="104" t="s">
        <v>5570</v>
      </c>
      <c r="K2037" s="105"/>
      <c r="L2037" s="133" t="s">
        <v>6838</v>
      </c>
      <c r="M2037" s="107" t="s">
        <v>6839</v>
      </c>
      <c r="N2037" s="108"/>
      <c r="O2037" s="109"/>
      <c r="P2037" s="104"/>
      <c r="Q2037" s="113" t="s">
        <v>5074</v>
      </c>
      <c r="R2037" s="111"/>
      <c r="S2037" s="111"/>
      <c r="T2037" s="111"/>
      <c r="U2037" s="158"/>
      <c r="V2037" s="158"/>
      <c r="W2037" s="158"/>
      <c r="X2037" s="158"/>
      <c r="Y2037" s="158"/>
      <c r="Z2037" s="158"/>
      <c r="AA2037" s="158"/>
      <c r="AB2037" s="158"/>
      <c r="AC2037" s="158"/>
      <c r="AD2037" s="158"/>
      <c r="AE2037" s="158"/>
      <c r="AF2037" s="158"/>
    </row>
    <row r="2038">
      <c r="A2038" s="139"/>
      <c r="B2038" s="139"/>
      <c r="C2038" s="139"/>
      <c r="D2038" s="98" t="s">
        <v>3840</v>
      </c>
      <c r="E2038" s="99">
        <v>44021.0</v>
      </c>
      <c r="F2038" s="100" t="s">
        <v>6840</v>
      </c>
      <c r="G2038" s="112"/>
      <c r="H2038" s="114" t="s">
        <v>6841</v>
      </c>
      <c r="I2038" s="103"/>
      <c r="J2038" s="104" t="s">
        <v>5570</v>
      </c>
      <c r="K2038" s="105"/>
      <c r="L2038" s="133" t="s">
        <v>6842</v>
      </c>
      <c r="M2038" s="107" t="s">
        <v>6843</v>
      </c>
      <c r="N2038" s="108"/>
      <c r="O2038" s="109"/>
      <c r="P2038" s="104"/>
      <c r="Q2038" s="113" t="s">
        <v>5074</v>
      </c>
      <c r="R2038" s="111"/>
      <c r="S2038" s="111"/>
      <c r="T2038" s="111"/>
      <c r="U2038" s="158"/>
      <c r="V2038" s="158"/>
      <c r="W2038" s="158"/>
      <c r="X2038" s="158"/>
      <c r="Y2038" s="158"/>
      <c r="Z2038" s="158"/>
      <c r="AA2038" s="158"/>
      <c r="AB2038" s="158"/>
      <c r="AC2038" s="158"/>
      <c r="AD2038" s="158"/>
      <c r="AE2038" s="158"/>
      <c r="AF2038" s="158"/>
    </row>
    <row r="2039">
      <c r="A2039" s="139"/>
      <c r="B2039" s="139"/>
      <c r="C2039" s="139"/>
      <c r="D2039" s="98" t="s">
        <v>3840</v>
      </c>
      <c r="E2039" s="99">
        <v>44021.0</v>
      </c>
      <c r="F2039" s="100" t="s">
        <v>6726</v>
      </c>
      <c r="G2039" s="112"/>
      <c r="H2039" s="114" t="s">
        <v>6727</v>
      </c>
      <c r="I2039" s="103"/>
      <c r="J2039" s="104" t="s">
        <v>6844</v>
      </c>
      <c r="K2039" s="105" t="s">
        <v>86</v>
      </c>
      <c r="L2039" s="133" t="s">
        <v>6845</v>
      </c>
      <c r="M2039" s="107" t="s">
        <v>5570</v>
      </c>
      <c r="N2039" s="108"/>
      <c r="O2039" s="109"/>
      <c r="P2039" s="104"/>
      <c r="Q2039" s="113" t="s">
        <v>5074</v>
      </c>
      <c r="R2039" s="111"/>
      <c r="S2039" s="111"/>
      <c r="T2039" s="111"/>
      <c r="U2039" s="158"/>
      <c r="V2039" s="158"/>
      <c r="W2039" s="158"/>
      <c r="X2039" s="158"/>
      <c r="Y2039" s="158"/>
      <c r="Z2039" s="158"/>
      <c r="AA2039" s="158"/>
      <c r="AB2039" s="158"/>
      <c r="AC2039" s="158"/>
      <c r="AD2039" s="158"/>
      <c r="AE2039" s="158"/>
      <c r="AF2039" s="158"/>
    </row>
    <row r="2040">
      <c r="A2040" s="139"/>
      <c r="B2040" s="139"/>
      <c r="C2040" s="139"/>
      <c r="D2040" s="98" t="s">
        <v>3840</v>
      </c>
      <c r="E2040" s="99">
        <v>44021.0</v>
      </c>
      <c r="F2040" s="100" t="s">
        <v>6846</v>
      </c>
      <c r="G2040" s="112"/>
      <c r="H2040" s="114" t="s">
        <v>6847</v>
      </c>
      <c r="I2040" s="103"/>
      <c r="J2040" s="104" t="s">
        <v>5570</v>
      </c>
      <c r="K2040" s="105"/>
      <c r="L2040" s="133" t="s">
        <v>6848</v>
      </c>
      <c r="M2040" s="107" t="s">
        <v>6849</v>
      </c>
      <c r="N2040" s="108" t="s">
        <v>6850</v>
      </c>
      <c r="O2040" s="109"/>
      <c r="P2040" s="104"/>
      <c r="Q2040" s="113" t="s">
        <v>5074</v>
      </c>
      <c r="R2040" s="111"/>
      <c r="S2040" s="111"/>
      <c r="T2040" s="111"/>
      <c r="U2040" s="158"/>
      <c r="V2040" s="158"/>
      <c r="W2040" s="158"/>
      <c r="X2040" s="158"/>
      <c r="Y2040" s="158"/>
      <c r="Z2040" s="158"/>
      <c r="AA2040" s="158"/>
      <c r="AB2040" s="158"/>
      <c r="AC2040" s="158"/>
      <c r="AD2040" s="158"/>
      <c r="AE2040" s="158"/>
      <c r="AF2040" s="158"/>
    </row>
    <row r="2041">
      <c r="A2041" s="139"/>
      <c r="B2041" s="139"/>
      <c r="C2041" s="139"/>
      <c r="D2041" s="98" t="s">
        <v>3840</v>
      </c>
      <c r="E2041" s="99">
        <v>44021.0</v>
      </c>
      <c r="F2041" s="100" t="s">
        <v>6851</v>
      </c>
      <c r="G2041" s="112"/>
      <c r="H2041" s="114" t="s">
        <v>6852</v>
      </c>
      <c r="I2041" s="103"/>
      <c r="J2041" s="104" t="s">
        <v>5570</v>
      </c>
      <c r="K2041" s="105"/>
      <c r="L2041" s="133" t="s">
        <v>6853</v>
      </c>
      <c r="M2041" s="107" t="s">
        <v>6854</v>
      </c>
      <c r="N2041" s="108"/>
      <c r="O2041" s="109"/>
      <c r="P2041" s="104"/>
      <c r="Q2041" s="113" t="s">
        <v>5074</v>
      </c>
      <c r="R2041" s="111"/>
      <c r="S2041" s="111"/>
      <c r="T2041" s="111"/>
      <c r="U2041" s="158"/>
      <c r="V2041" s="158"/>
      <c r="W2041" s="158"/>
      <c r="X2041" s="158"/>
      <c r="Y2041" s="158"/>
      <c r="Z2041" s="158"/>
      <c r="AA2041" s="158"/>
      <c r="AB2041" s="158"/>
      <c r="AC2041" s="158"/>
      <c r="AD2041" s="158"/>
      <c r="AE2041" s="158"/>
      <c r="AF2041" s="158"/>
    </row>
    <row r="2042">
      <c r="A2042" s="139"/>
      <c r="B2042" s="139"/>
      <c r="C2042" s="139"/>
      <c r="D2042" s="98" t="s">
        <v>3840</v>
      </c>
      <c r="E2042" s="99">
        <v>44021.0</v>
      </c>
      <c r="F2042" s="100" t="s">
        <v>6855</v>
      </c>
      <c r="G2042" s="112"/>
      <c r="H2042" s="114" t="s">
        <v>6856</v>
      </c>
      <c r="I2042" s="103"/>
      <c r="J2042" s="104" t="s">
        <v>5570</v>
      </c>
      <c r="K2042" s="105"/>
      <c r="L2042" s="133" t="s">
        <v>6857</v>
      </c>
      <c r="M2042" s="107" t="s">
        <v>6858</v>
      </c>
      <c r="N2042" s="108"/>
      <c r="O2042" s="109"/>
      <c r="P2042" s="104"/>
      <c r="Q2042" s="113" t="s">
        <v>5074</v>
      </c>
      <c r="R2042" s="111"/>
      <c r="S2042" s="111"/>
      <c r="T2042" s="111"/>
      <c r="U2042" s="158"/>
      <c r="V2042" s="158"/>
      <c r="W2042" s="158"/>
      <c r="X2042" s="158"/>
      <c r="Y2042" s="158"/>
      <c r="Z2042" s="158"/>
      <c r="AA2042" s="158"/>
      <c r="AB2042" s="158"/>
      <c r="AC2042" s="158"/>
      <c r="AD2042" s="158"/>
      <c r="AE2042" s="158"/>
      <c r="AF2042" s="158"/>
    </row>
    <row r="2043">
      <c r="A2043" s="139"/>
      <c r="B2043" s="139"/>
      <c r="C2043" s="139"/>
      <c r="D2043" s="98" t="s">
        <v>3840</v>
      </c>
      <c r="E2043" s="99">
        <v>44021.0</v>
      </c>
      <c r="F2043" s="100" t="s">
        <v>6859</v>
      </c>
      <c r="G2043" s="112"/>
      <c r="H2043" s="114" t="s">
        <v>6860</v>
      </c>
      <c r="I2043" s="103"/>
      <c r="J2043" s="104" t="s">
        <v>5570</v>
      </c>
      <c r="K2043" s="105" t="s">
        <v>44</v>
      </c>
      <c r="L2043" s="133" t="s">
        <v>6861</v>
      </c>
      <c r="M2043" s="116" t="s">
        <v>6862</v>
      </c>
      <c r="N2043" s="108"/>
      <c r="O2043" s="109"/>
      <c r="P2043" s="104"/>
      <c r="Q2043" s="113" t="s">
        <v>5074</v>
      </c>
      <c r="R2043" s="111"/>
      <c r="S2043" s="111"/>
      <c r="T2043" s="111"/>
      <c r="U2043" s="158"/>
      <c r="V2043" s="158"/>
      <c r="W2043" s="158"/>
      <c r="X2043" s="158"/>
      <c r="Y2043" s="158"/>
      <c r="Z2043" s="158"/>
      <c r="AA2043" s="158"/>
      <c r="AB2043" s="158"/>
      <c r="AC2043" s="158"/>
      <c r="AD2043" s="158"/>
      <c r="AE2043" s="158"/>
      <c r="AF2043" s="158"/>
    </row>
    <row r="2044">
      <c r="A2044" s="139"/>
      <c r="B2044" s="139"/>
      <c r="C2044" s="139"/>
      <c r="D2044" s="98" t="s">
        <v>3840</v>
      </c>
      <c r="E2044" s="99">
        <v>44021.0</v>
      </c>
      <c r="F2044" s="100" t="s">
        <v>6863</v>
      </c>
      <c r="G2044" s="112"/>
      <c r="H2044" s="114" t="s">
        <v>6864</v>
      </c>
      <c r="I2044" s="103"/>
      <c r="J2044" s="104" t="s">
        <v>5570</v>
      </c>
      <c r="K2044" s="105" t="s">
        <v>86</v>
      </c>
      <c r="L2044" s="133" t="s">
        <v>6865</v>
      </c>
      <c r="M2044" s="107" t="s">
        <v>19</v>
      </c>
      <c r="N2044" s="108"/>
      <c r="O2044" s="109"/>
      <c r="P2044" s="104"/>
      <c r="Q2044" s="113" t="s">
        <v>5074</v>
      </c>
      <c r="R2044" s="111"/>
      <c r="S2044" s="111"/>
      <c r="T2044" s="111"/>
      <c r="U2044" s="158"/>
      <c r="V2044" s="158"/>
      <c r="W2044" s="158"/>
      <c r="X2044" s="158"/>
      <c r="Y2044" s="158"/>
      <c r="Z2044" s="158"/>
      <c r="AA2044" s="158"/>
      <c r="AB2044" s="158"/>
      <c r="AC2044" s="158"/>
      <c r="AD2044" s="158"/>
      <c r="AE2044" s="158"/>
      <c r="AF2044" s="158"/>
    </row>
    <row r="2045">
      <c r="A2045" s="139"/>
      <c r="B2045" s="139"/>
      <c r="C2045" s="139"/>
      <c r="D2045" s="98" t="s">
        <v>3840</v>
      </c>
      <c r="E2045" s="99">
        <v>44021.0</v>
      </c>
      <c r="F2045" s="100" t="s">
        <v>6866</v>
      </c>
      <c r="G2045" s="112" t="s">
        <v>6867</v>
      </c>
      <c r="H2045" s="114" t="s">
        <v>6157</v>
      </c>
      <c r="I2045" s="103"/>
      <c r="J2045" s="104" t="s">
        <v>6868</v>
      </c>
      <c r="K2045" s="105"/>
      <c r="L2045" s="133" t="s">
        <v>6869</v>
      </c>
      <c r="M2045" s="107" t="s">
        <v>6870</v>
      </c>
      <c r="N2045" s="108"/>
      <c r="O2045" s="109"/>
      <c r="P2045" s="104"/>
      <c r="Q2045" s="113" t="s">
        <v>5074</v>
      </c>
      <c r="R2045" s="111"/>
      <c r="S2045" s="111"/>
      <c r="T2045" s="111"/>
      <c r="U2045" s="158"/>
      <c r="V2045" s="158"/>
      <c r="W2045" s="158"/>
      <c r="X2045" s="158"/>
      <c r="Y2045" s="158"/>
      <c r="Z2045" s="158"/>
      <c r="AA2045" s="158"/>
      <c r="AB2045" s="158"/>
      <c r="AC2045" s="158"/>
      <c r="AD2045" s="158"/>
      <c r="AE2045" s="158"/>
      <c r="AF2045" s="158"/>
    </row>
    <row r="2046">
      <c r="A2046" s="139"/>
      <c r="B2046" s="139"/>
      <c r="C2046" s="139"/>
      <c r="D2046" s="98" t="s">
        <v>3840</v>
      </c>
      <c r="E2046" s="99">
        <v>44021.0</v>
      </c>
      <c r="F2046" s="100" t="s">
        <v>6871</v>
      </c>
      <c r="G2046" s="112"/>
      <c r="H2046" s="114" t="s">
        <v>6872</v>
      </c>
      <c r="I2046" s="103"/>
      <c r="J2046" s="104" t="s">
        <v>6873</v>
      </c>
      <c r="K2046" s="105"/>
      <c r="L2046" s="133" t="s">
        <v>6874</v>
      </c>
      <c r="M2046" s="107" t="s">
        <v>6875</v>
      </c>
      <c r="N2046" s="108"/>
      <c r="O2046" s="109"/>
      <c r="P2046" s="104"/>
      <c r="Q2046" s="113" t="s">
        <v>5074</v>
      </c>
      <c r="R2046" s="111"/>
      <c r="S2046" s="111"/>
      <c r="T2046" s="111"/>
      <c r="U2046" s="158"/>
      <c r="V2046" s="158"/>
      <c r="W2046" s="158"/>
      <c r="X2046" s="158"/>
      <c r="Y2046" s="158"/>
      <c r="Z2046" s="158"/>
      <c r="AA2046" s="158"/>
      <c r="AB2046" s="158"/>
      <c r="AC2046" s="158"/>
      <c r="AD2046" s="158"/>
      <c r="AE2046" s="158"/>
      <c r="AF2046" s="158"/>
    </row>
    <row r="2047">
      <c r="A2047" s="139"/>
      <c r="B2047" s="139"/>
      <c r="C2047" s="139"/>
      <c r="D2047" s="98" t="s">
        <v>3840</v>
      </c>
      <c r="E2047" s="99">
        <v>44021.0</v>
      </c>
      <c r="F2047" s="100" t="s">
        <v>6876</v>
      </c>
      <c r="G2047" s="112"/>
      <c r="H2047" s="114" t="s">
        <v>6877</v>
      </c>
      <c r="I2047" s="103"/>
      <c r="J2047" s="104" t="s">
        <v>6878</v>
      </c>
      <c r="K2047" s="105" t="s">
        <v>86</v>
      </c>
      <c r="L2047" s="133" t="s">
        <v>6879</v>
      </c>
      <c r="M2047" s="160" t="s">
        <v>6880</v>
      </c>
      <c r="N2047" s="108"/>
      <c r="O2047" s="109"/>
      <c r="P2047" s="104"/>
      <c r="Q2047" s="113" t="s">
        <v>5074</v>
      </c>
      <c r="R2047" s="111"/>
      <c r="S2047" s="111"/>
      <c r="T2047" s="111"/>
      <c r="U2047" s="158"/>
      <c r="V2047" s="158"/>
      <c r="W2047" s="158"/>
      <c r="X2047" s="158"/>
      <c r="Y2047" s="158"/>
      <c r="Z2047" s="158"/>
      <c r="AA2047" s="158"/>
      <c r="AB2047" s="158"/>
      <c r="AC2047" s="158"/>
      <c r="AD2047" s="158"/>
      <c r="AE2047" s="158"/>
      <c r="AF2047" s="158"/>
    </row>
    <row r="2048">
      <c r="A2048" s="139"/>
      <c r="B2048" s="139"/>
      <c r="C2048" s="139"/>
      <c r="D2048" s="98" t="s">
        <v>3840</v>
      </c>
      <c r="E2048" s="99">
        <v>44021.0</v>
      </c>
      <c r="F2048" s="100" t="s">
        <v>6881</v>
      </c>
      <c r="G2048" s="112" t="s">
        <v>6882</v>
      </c>
      <c r="H2048" s="114" t="s">
        <v>6883</v>
      </c>
      <c r="I2048" s="103"/>
      <c r="J2048" s="104" t="s">
        <v>6884</v>
      </c>
      <c r="K2048" s="105" t="s">
        <v>86</v>
      </c>
      <c r="L2048" s="133" t="s">
        <v>6885</v>
      </c>
      <c r="M2048" s="107" t="s">
        <v>6886</v>
      </c>
      <c r="N2048" s="108"/>
      <c r="O2048" s="109"/>
      <c r="P2048" s="104"/>
      <c r="Q2048" s="113" t="s">
        <v>5074</v>
      </c>
      <c r="R2048" s="111"/>
      <c r="S2048" s="111"/>
      <c r="T2048" s="111"/>
      <c r="U2048" s="158"/>
      <c r="V2048" s="158"/>
      <c r="W2048" s="158"/>
      <c r="X2048" s="158"/>
      <c r="Y2048" s="158"/>
      <c r="Z2048" s="158"/>
      <c r="AA2048" s="158"/>
      <c r="AB2048" s="158"/>
      <c r="AC2048" s="158"/>
      <c r="AD2048" s="158"/>
      <c r="AE2048" s="158"/>
      <c r="AF2048" s="158"/>
    </row>
    <row r="2049">
      <c r="A2049" s="139"/>
      <c r="B2049" s="139"/>
      <c r="C2049" s="139"/>
      <c r="D2049" s="98" t="s">
        <v>3840</v>
      </c>
      <c r="E2049" s="99">
        <v>44021.0</v>
      </c>
      <c r="F2049" s="100" t="s">
        <v>6887</v>
      </c>
      <c r="G2049" s="112"/>
      <c r="H2049" s="114" t="s">
        <v>6888</v>
      </c>
      <c r="I2049" s="103"/>
      <c r="J2049" s="104" t="s">
        <v>5000</v>
      </c>
      <c r="K2049" s="105"/>
      <c r="L2049" s="133" t="s">
        <v>6889</v>
      </c>
      <c r="M2049" s="107" t="s">
        <v>6890</v>
      </c>
      <c r="N2049" s="108"/>
      <c r="O2049" s="109"/>
      <c r="P2049" s="104"/>
      <c r="Q2049" s="113" t="s">
        <v>5074</v>
      </c>
      <c r="R2049" s="111"/>
      <c r="S2049" s="111"/>
      <c r="T2049" s="111"/>
      <c r="U2049" s="158"/>
      <c r="V2049" s="158"/>
      <c r="W2049" s="158"/>
      <c r="X2049" s="158"/>
      <c r="Y2049" s="158"/>
      <c r="Z2049" s="158"/>
      <c r="AA2049" s="158"/>
      <c r="AB2049" s="158"/>
      <c r="AC2049" s="158"/>
      <c r="AD2049" s="158"/>
      <c r="AE2049" s="158"/>
      <c r="AF2049" s="158"/>
    </row>
    <row r="2050">
      <c r="A2050" s="139"/>
      <c r="B2050" s="139"/>
      <c r="C2050" s="139"/>
      <c r="D2050" s="98" t="s">
        <v>3840</v>
      </c>
      <c r="E2050" s="99">
        <v>44021.0</v>
      </c>
      <c r="F2050" s="100" t="s">
        <v>6891</v>
      </c>
      <c r="G2050" s="112"/>
      <c r="H2050" s="114" t="s">
        <v>6149</v>
      </c>
      <c r="I2050" s="103"/>
      <c r="J2050" s="104" t="s">
        <v>4106</v>
      </c>
      <c r="K2050" s="105" t="s">
        <v>1117</v>
      </c>
      <c r="L2050" s="133" t="s">
        <v>6892</v>
      </c>
      <c r="M2050" s="107" t="s">
        <v>6893</v>
      </c>
      <c r="N2050" s="108"/>
      <c r="O2050" s="109"/>
      <c r="P2050" s="104"/>
      <c r="Q2050" s="113" t="s">
        <v>5074</v>
      </c>
      <c r="R2050" s="111"/>
      <c r="S2050" s="111"/>
      <c r="T2050" s="111"/>
      <c r="U2050" s="158"/>
      <c r="V2050" s="158"/>
      <c r="W2050" s="158"/>
      <c r="X2050" s="158"/>
      <c r="Y2050" s="158"/>
      <c r="Z2050" s="158"/>
      <c r="AA2050" s="158"/>
      <c r="AB2050" s="158"/>
      <c r="AC2050" s="158"/>
      <c r="AD2050" s="158"/>
      <c r="AE2050" s="158"/>
      <c r="AF2050" s="158"/>
    </row>
    <row r="2051">
      <c r="A2051" s="139"/>
      <c r="B2051" s="139"/>
      <c r="C2051" s="139"/>
      <c r="D2051" s="98" t="s">
        <v>3840</v>
      </c>
      <c r="E2051" s="99">
        <v>44021.0</v>
      </c>
      <c r="F2051" s="100" t="s">
        <v>6547</v>
      </c>
      <c r="G2051" s="112" t="s">
        <v>6548</v>
      </c>
      <c r="H2051" s="114" t="s">
        <v>5450</v>
      </c>
      <c r="I2051" s="103"/>
      <c r="J2051" s="104" t="s">
        <v>3911</v>
      </c>
      <c r="K2051" s="105" t="s">
        <v>54</v>
      </c>
      <c r="L2051" s="133" t="s">
        <v>6550</v>
      </c>
      <c r="M2051" s="107" t="s">
        <v>6894</v>
      </c>
      <c r="N2051" s="108"/>
      <c r="O2051" s="109"/>
      <c r="P2051" s="104"/>
      <c r="Q2051" s="113" t="s">
        <v>5074</v>
      </c>
      <c r="R2051" s="111"/>
      <c r="S2051" s="111"/>
      <c r="T2051" s="111"/>
      <c r="U2051" s="158"/>
      <c r="V2051" s="158"/>
      <c r="W2051" s="158"/>
      <c r="X2051" s="158"/>
      <c r="Y2051" s="158"/>
      <c r="Z2051" s="158"/>
      <c r="AA2051" s="158"/>
      <c r="AB2051" s="158"/>
      <c r="AC2051" s="158"/>
      <c r="AD2051" s="158"/>
      <c r="AE2051" s="158"/>
      <c r="AF2051" s="158"/>
    </row>
    <row r="2052">
      <c r="A2052" s="139"/>
      <c r="B2052" s="139"/>
      <c r="C2052" s="139"/>
      <c r="D2052" s="98" t="s">
        <v>3840</v>
      </c>
      <c r="E2052" s="99">
        <v>44021.0</v>
      </c>
      <c r="F2052" s="100" t="s">
        <v>6895</v>
      </c>
      <c r="G2052" s="112"/>
      <c r="H2052" s="114" t="s">
        <v>6896</v>
      </c>
      <c r="I2052" s="103"/>
      <c r="J2052" s="104" t="s">
        <v>6897</v>
      </c>
      <c r="K2052" s="105"/>
      <c r="L2052" s="133" t="s">
        <v>6898</v>
      </c>
      <c r="M2052" s="107" t="s">
        <v>6899</v>
      </c>
      <c r="N2052" s="108"/>
      <c r="O2052" s="109"/>
      <c r="P2052" s="104"/>
      <c r="Q2052" s="113" t="s">
        <v>5074</v>
      </c>
      <c r="R2052" s="111"/>
      <c r="S2052" s="111"/>
      <c r="T2052" s="111"/>
      <c r="U2052" s="158"/>
      <c r="V2052" s="158"/>
      <c r="W2052" s="158"/>
      <c r="X2052" s="158"/>
      <c r="Y2052" s="158"/>
      <c r="Z2052" s="158"/>
      <c r="AA2052" s="158"/>
      <c r="AB2052" s="158"/>
      <c r="AC2052" s="158"/>
      <c r="AD2052" s="158"/>
      <c r="AE2052" s="158"/>
      <c r="AF2052" s="158"/>
    </row>
    <row r="2053">
      <c r="A2053" s="139"/>
      <c r="B2053" s="139"/>
      <c r="C2053" s="139"/>
      <c r="D2053" s="98" t="s">
        <v>3840</v>
      </c>
      <c r="E2053" s="99">
        <v>44021.0</v>
      </c>
      <c r="F2053" s="100" t="s">
        <v>6900</v>
      </c>
      <c r="G2053" s="112" t="s">
        <v>6901</v>
      </c>
      <c r="H2053" s="114" t="s">
        <v>6902</v>
      </c>
      <c r="I2053" s="103"/>
      <c r="J2053" s="104" t="s">
        <v>5480</v>
      </c>
      <c r="K2053" s="105"/>
      <c r="L2053" s="133" t="s">
        <v>6903</v>
      </c>
      <c r="M2053" s="107" t="s">
        <v>6904</v>
      </c>
      <c r="N2053" s="108"/>
      <c r="O2053" s="109"/>
      <c r="P2053" s="104"/>
      <c r="Q2053" s="113" t="s">
        <v>5074</v>
      </c>
      <c r="R2053" s="111"/>
      <c r="S2053" s="111"/>
      <c r="T2053" s="111"/>
      <c r="U2053" s="158"/>
      <c r="V2053" s="158"/>
      <c r="W2053" s="158"/>
      <c r="X2053" s="158"/>
      <c r="Y2053" s="158"/>
      <c r="Z2053" s="158"/>
      <c r="AA2053" s="158"/>
      <c r="AB2053" s="158"/>
      <c r="AC2053" s="158"/>
      <c r="AD2053" s="158"/>
      <c r="AE2053" s="158"/>
      <c r="AF2053" s="158"/>
    </row>
    <row r="2054">
      <c r="A2054" s="139"/>
      <c r="B2054" s="139"/>
      <c r="C2054" s="139"/>
      <c r="D2054" s="98" t="s">
        <v>3840</v>
      </c>
      <c r="E2054" s="99">
        <v>44021.0</v>
      </c>
      <c r="F2054" s="100" t="s">
        <v>6905</v>
      </c>
      <c r="G2054" s="112"/>
      <c r="H2054" s="114" t="s">
        <v>6906</v>
      </c>
      <c r="I2054" s="103"/>
      <c r="J2054" s="104" t="s">
        <v>6907</v>
      </c>
      <c r="K2054" s="116" t="s">
        <v>297</v>
      </c>
      <c r="L2054" s="133" t="s">
        <v>6908</v>
      </c>
      <c r="M2054" s="107" t="s">
        <v>6909</v>
      </c>
      <c r="N2054" s="108"/>
      <c r="O2054" s="109"/>
      <c r="P2054" s="104"/>
      <c r="Q2054" s="113" t="s">
        <v>5074</v>
      </c>
      <c r="R2054" s="111"/>
      <c r="S2054" s="111"/>
      <c r="T2054" s="111"/>
      <c r="U2054" s="158"/>
      <c r="V2054" s="158"/>
      <c r="W2054" s="158"/>
      <c r="X2054" s="158"/>
      <c r="Y2054" s="158"/>
      <c r="Z2054" s="158"/>
      <c r="AA2054" s="158"/>
      <c r="AB2054" s="158"/>
      <c r="AC2054" s="158"/>
      <c r="AD2054" s="158"/>
      <c r="AE2054" s="158"/>
      <c r="AF2054" s="158"/>
    </row>
    <row r="2055">
      <c r="A2055" s="139"/>
      <c r="B2055" s="139"/>
      <c r="C2055" s="139"/>
      <c r="D2055" s="98" t="s">
        <v>3840</v>
      </c>
      <c r="E2055" s="99">
        <v>44021.0</v>
      </c>
      <c r="F2055" s="100" t="s">
        <v>6380</v>
      </c>
      <c r="G2055" s="112"/>
      <c r="H2055" s="114" t="s">
        <v>6381</v>
      </c>
      <c r="I2055" s="103"/>
      <c r="J2055" s="104" t="s">
        <v>6910</v>
      </c>
      <c r="K2055" s="105" t="s">
        <v>862</v>
      </c>
      <c r="L2055" s="140" t="s">
        <v>6383</v>
      </c>
      <c r="M2055" s="107" t="s">
        <v>6911</v>
      </c>
      <c r="N2055" s="108"/>
      <c r="O2055" s="109"/>
      <c r="P2055" s="104"/>
      <c r="Q2055" s="113" t="s">
        <v>5074</v>
      </c>
      <c r="R2055" s="111"/>
      <c r="S2055" s="111"/>
      <c r="T2055" s="111"/>
      <c r="U2055" s="158"/>
      <c r="V2055" s="158"/>
      <c r="W2055" s="158"/>
      <c r="X2055" s="158"/>
      <c r="Y2055" s="158"/>
      <c r="Z2055" s="158"/>
      <c r="AA2055" s="158"/>
      <c r="AB2055" s="158"/>
      <c r="AC2055" s="158"/>
      <c r="AD2055" s="158"/>
      <c r="AE2055" s="158"/>
      <c r="AF2055" s="158"/>
    </row>
    <row r="2056">
      <c r="A2056" s="139"/>
      <c r="B2056" s="139"/>
      <c r="C2056" s="139"/>
      <c r="D2056" s="98" t="s">
        <v>3840</v>
      </c>
      <c r="E2056" s="99">
        <v>44021.0</v>
      </c>
      <c r="F2056" s="100" t="s">
        <v>6912</v>
      </c>
      <c r="G2056" s="112"/>
      <c r="H2056" s="114" t="s">
        <v>6913</v>
      </c>
      <c r="I2056" s="103"/>
      <c r="J2056" s="104" t="s">
        <v>5480</v>
      </c>
      <c r="K2056" s="105" t="s">
        <v>44</v>
      </c>
      <c r="L2056" s="133" t="s">
        <v>6914</v>
      </c>
      <c r="M2056" s="107" t="s">
        <v>6915</v>
      </c>
      <c r="N2056" s="108"/>
      <c r="O2056" s="109"/>
      <c r="P2056" s="104"/>
      <c r="Q2056" s="113" t="s">
        <v>5074</v>
      </c>
      <c r="R2056" s="111"/>
      <c r="S2056" s="111"/>
      <c r="T2056" s="111"/>
      <c r="U2056" s="158"/>
      <c r="V2056" s="158"/>
      <c r="W2056" s="158"/>
      <c r="X2056" s="158"/>
      <c r="Y2056" s="158"/>
      <c r="Z2056" s="158"/>
      <c r="AA2056" s="158"/>
      <c r="AB2056" s="158"/>
      <c r="AC2056" s="158"/>
      <c r="AD2056" s="158"/>
      <c r="AE2056" s="158"/>
      <c r="AF2056" s="158"/>
    </row>
    <row r="2057">
      <c r="A2057" s="139"/>
      <c r="B2057" s="139"/>
      <c r="C2057" s="139"/>
      <c r="D2057" s="98" t="s">
        <v>3840</v>
      </c>
      <c r="E2057" s="99">
        <v>44021.0</v>
      </c>
      <c r="F2057" s="100" t="s">
        <v>6471</v>
      </c>
      <c r="G2057" s="112"/>
      <c r="H2057" s="114" t="s">
        <v>6472</v>
      </c>
      <c r="I2057" s="103"/>
      <c r="J2057" s="104" t="s">
        <v>6916</v>
      </c>
      <c r="K2057" s="105" t="s">
        <v>44</v>
      </c>
      <c r="L2057" s="133" t="s">
        <v>6474</v>
      </c>
      <c r="M2057" s="107" t="s">
        <v>6917</v>
      </c>
      <c r="N2057" s="108"/>
      <c r="O2057" s="109"/>
      <c r="P2057" s="104"/>
      <c r="Q2057" s="113" t="s">
        <v>5074</v>
      </c>
      <c r="R2057" s="111"/>
      <c r="S2057" s="111"/>
      <c r="T2057" s="111"/>
      <c r="U2057" s="158"/>
      <c r="V2057" s="158"/>
      <c r="W2057" s="158"/>
      <c r="X2057" s="158"/>
      <c r="Y2057" s="158"/>
      <c r="Z2057" s="158"/>
      <c r="AA2057" s="158"/>
      <c r="AB2057" s="158"/>
      <c r="AC2057" s="158"/>
      <c r="AD2057" s="158"/>
      <c r="AE2057" s="158"/>
      <c r="AF2057" s="158"/>
    </row>
    <row r="2058">
      <c r="A2058" s="139"/>
      <c r="B2058" s="139"/>
      <c r="C2058" s="139"/>
      <c r="D2058" s="98" t="s">
        <v>3840</v>
      </c>
      <c r="E2058" s="99">
        <v>44021.0</v>
      </c>
      <c r="F2058" s="100" t="s">
        <v>6918</v>
      </c>
      <c r="G2058" s="112"/>
      <c r="H2058" s="114" t="s">
        <v>6919</v>
      </c>
      <c r="I2058" s="103"/>
      <c r="J2058" s="104" t="s">
        <v>5480</v>
      </c>
      <c r="K2058" s="105" t="s">
        <v>44</v>
      </c>
      <c r="L2058" s="133" t="s">
        <v>6920</v>
      </c>
      <c r="M2058" s="107" t="s">
        <v>6921</v>
      </c>
      <c r="N2058" s="108"/>
      <c r="O2058" s="109"/>
      <c r="P2058" s="104"/>
      <c r="Q2058" s="113" t="s">
        <v>5074</v>
      </c>
      <c r="R2058" s="111"/>
      <c r="S2058" s="111"/>
      <c r="T2058" s="111"/>
      <c r="U2058" s="158"/>
      <c r="V2058" s="158"/>
      <c r="W2058" s="158"/>
      <c r="X2058" s="158"/>
      <c r="Y2058" s="158"/>
      <c r="Z2058" s="158"/>
      <c r="AA2058" s="158"/>
      <c r="AB2058" s="158"/>
      <c r="AC2058" s="158"/>
      <c r="AD2058" s="158"/>
      <c r="AE2058" s="158"/>
      <c r="AF2058" s="158"/>
    </row>
    <row r="2059">
      <c r="A2059" s="139"/>
      <c r="B2059" s="139"/>
      <c r="C2059" s="139"/>
      <c r="D2059" s="98" t="s">
        <v>3840</v>
      </c>
      <c r="E2059" s="99">
        <v>44021.0</v>
      </c>
      <c r="F2059" s="100" t="s">
        <v>6922</v>
      </c>
      <c r="G2059" s="112" t="s">
        <v>6923</v>
      </c>
      <c r="H2059" s="114" t="s">
        <v>6924</v>
      </c>
      <c r="I2059" s="103"/>
      <c r="J2059" s="104" t="s">
        <v>6925</v>
      </c>
      <c r="K2059" s="105" t="s">
        <v>44</v>
      </c>
      <c r="L2059" s="133" t="s">
        <v>6926</v>
      </c>
      <c r="M2059" s="107" t="s">
        <v>6927</v>
      </c>
      <c r="N2059" s="108"/>
      <c r="O2059" s="109"/>
      <c r="P2059" s="104"/>
      <c r="Q2059" s="113" t="s">
        <v>5074</v>
      </c>
      <c r="R2059" s="111"/>
      <c r="S2059" s="111"/>
      <c r="T2059" s="111"/>
      <c r="U2059" s="158"/>
      <c r="V2059" s="158"/>
      <c r="W2059" s="158"/>
      <c r="X2059" s="158"/>
      <c r="Y2059" s="158"/>
      <c r="Z2059" s="158"/>
      <c r="AA2059" s="158"/>
      <c r="AB2059" s="158"/>
      <c r="AC2059" s="158"/>
      <c r="AD2059" s="158"/>
      <c r="AE2059" s="158"/>
      <c r="AF2059" s="158"/>
    </row>
    <row r="2060">
      <c r="A2060" s="139"/>
      <c r="B2060" s="139"/>
      <c r="C2060" s="139"/>
      <c r="D2060" s="98" t="s">
        <v>3840</v>
      </c>
      <c r="E2060" s="99">
        <v>44021.0</v>
      </c>
      <c r="F2060" s="100" t="s">
        <v>6928</v>
      </c>
      <c r="G2060" s="112"/>
      <c r="H2060" s="114" t="s">
        <v>6929</v>
      </c>
      <c r="I2060" s="103"/>
      <c r="J2060" s="104" t="s">
        <v>6930</v>
      </c>
      <c r="K2060" s="105" t="s">
        <v>1448</v>
      </c>
      <c r="L2060" s="133" t="s">
        <v>6931</v>
      </c>
      <c r="M2060" s="107" t="s">
        <v>6932</v>
      </c>
      <c r="N2060" s="108"/>
      <c r="O2060" s="109"/>
      <c r="P2060" s="104"/>
      <c r="Q2060" s="113" t="s">
        <v>5074</v>
      </c>
      <c r="R2060" s="111"/>
      <c r="S2060" s="111"/>
      <c r="T2060" s="111"/>
      <c r="U2060" s="158"/>
      <c r="V2060" s="158"/>
      <c r="W2060" s="158"/>
      <c r="X2060" s="158"/>
      <c r="Y2060" s="158"/>
      <c r="Z2060" s="158"/>
      <c r="AA2060" s="158"/>
      <c r="AB2060" s="158"/>
      <c r="AC2060" s="158"/>
      <c r="AD2060" s="158"/>
      <c r="AE2060" s="158"/>
      <c r="AF2060" s="158"/>
    </row>
    <row r="2061">
      <c r="A2061" s="139"/>
      <c r="B2061" s="139"/>
      <c r="C2061" s="139"/>
      <c r="D2061" s="98" t="s">
        <v>3840</v>
      </c>
      <c r="E2061" s="99">
        <v>44021.0</v>
      </c>
      <c r="F2061" s="100" t="s">
        <v>6933</v>
      </c>
      <c r="G2061" s="112"/>
      <c r="H2061" s="114" t="s">
        <v>6934</v>
      </c>
      <c r="I2061" s="103"/>
      <c r="J2061" s="104" t="s">
        <v>6935</v>
      </c>
      <c r="K2061" s="105" t="s">
        <v>2189</v>
      </c>
      <c r="L2061" s="133" t="s">
        <v>6936</v>
      </c>
      <c r="M2061" s="107" t="s">
        <v>6937</v>
      </c>
      <c r="N2061" s="108"/>
      <c r="O2061" s="109"/>
      <c r="P2061" s="104"/>
      <c r="Q2061" s="113" t="s">
        <v>5074</v>
      </c>
      <c r="R2061" s="111"/>
      <c r="S2061" s="111"/>
      <c r="T2061" s="111"/>
      <c r="U2061" s="158"/>
      <c r="V2061" s="158"/>
      <c r="W2061" s="158"/>
      <c r="X2061" s="158"/>
      <c r="Y2061" s="158"/>
      <c r="Z2061" s="158"/>
      <c r="AA2061" s="158"/>
      <c r="AB2061" s="158"/>
      <c r="AC2061" s="158"/>
      <c r="AD2061" s="158"/>
      <c r="AE2061" s="158"/>
      <c r="AF2061" s="158"/>
    </row>
    <row r="2062">
      <c r="A2062" s="139"/>
      <c r="B2062" s="139"/>
      <c r="C2062" s="139"/>
      <c r="D2062" s="98" t="s">
        <v>3840</v>
      </c>
      <c r="E2062" s="99">
        <v>44021.0</v>
      </c>
      <c r="F2062" s="100" t="s">
        <v>6938</v>
      </c>
      <c r="G2062" s="112"/>
      <c r="H2062" s="114" t="s">
        <v>6939</v>
      </c>
      <c r="I2062" s="103"/>
      <c r="J2062" s="104" t="s">
        <v>5480</v>
      </c>
      <c r="K2062" s="105" t="s">
        <v>2409</v>
      </c>
      <c r="L2062" s="140" t="s">
        <v>6940</v>
      </c>
      <c r="M2062" s="107" t="s">
        <v>6941</v>
      </c>
      <c r="N2062" s="108"/>
      <c r="O2062" s="109"/>
      <c r="P2062" s="104"/>
      <c r="Q2062" s="113" t="s">
        <v>5074</v>
      </c>
      <c r="R2062" s="111"/>
      <c r="S2062" s="111"/>
      <c r="T2062" s="111"/>
      <c r="U2062" s="158"/>
      <c r="V2062" s="158"/>
      <c r="W2062" s="158"/>
      <c r="X2062" s="158"/>
      <c r="Y2062" s="158"/>
      <c r="Z2062" s="158"/>
      <c r="AA2062" s="158"/>
      <c r="AB2062" s="158"/>
      <c r="AC2062" s="158"/>
      <c r="AD2062" s="158"/>
      <c r="AE2062" s="158"/>
      <c r="AF2062" s="158"/>
    </row>
    <row r="2063">
      <c r="A2063" s="139"/>
      <c r="B2063" s="139"/>
      <c r="C2063" s="139"/>
      <c r="D2063" s="98" t="s">
        <v>3840</v>
      </c>
      <c r="E2063" s="99">
        <v>44021.0</v>
      </c>
      <c r="F2063" s="100" t="s">
        <v>6942</v>
      </c>
      <c r="G2063" s="112" t="s">
        <v>6943</v>
      </c>
      <c r="H2063" s="114" t="s">
        <v>6944</v>
      </c>
      <c r="I2063" s="103"/>
      <c r="J2063" s="104" t="s">
        <v>6945</v>
      </c>
      <c r="K2063" s="105"/>
      <c r="L2063" s="133" t="s">
        <v>6946</v>
      </c>
      <c r="M2063" s="107" t="s">
        <v>1084</v>
      </c>
      <c r="N2063" s="108" t="s">
        <v>6947</v>
      </c>
      <c r="O2063" s="109"/>
      <c r="P2063" s="104"/>
      <c r="Q2063" s="113" t="s">
        <v>5074</v>
      </c>
      <c r="R2063" s="111"/>
      <c r="S2063" s="111"/>
      <c r="T2063" s="111"/>
      <c r="U2063" s="158"/>
      <c r="V2063" s="158"/>
      <c r="W2063" s="158"/>
      <c r="X2063" s="158"/>
      <c r="Y2063" s="158"/>
      <c r="Z2063" s="158"/>
      <c r="AA2063" s="158"/>
      <c r="AB2063" s="158"/>
      <c r="AC2063" s="158"/>
      <c r="AD2063" s="158"/>
      <c r="AE2063" s="158"/>
      <c r="AF2063" s="158"/>
    </row>
    <row r="2064">
      <c r="A2064" s="139"/>
      <c r="B2064" s="139"/>
      <c r="C2064" s="139"/>
      <c r="D2064" s="98" t="s">
        <v>3840</v>
      </c>
      <c r="E2064" s="99">
        <v>44021.0</v>
      </c>
      <c r="F2064" s="100" t="s">
        <v>6948</v>
      </c>
      <c r="G2064" s="112"/>
      <c r="H2064" s="114" t="s">
        <v>6949</v>
      </c>
      <c r="I2064" s="103"/>
      <c r="J2064" s="116" t="s">
        <v>6950</v>
      </c>
      <c r="K2064" s="105" t="s">
        <v>6951</v>
      </c>
      <c r="L2064" s="133" t="s">
        <v>6952</v>
      </c>
      <c r="M2064" s="104" t="s">
        <v>102</v>
      </c>
      <c r="N2064" s="108"/>
      <c r="O2064" s="109"/>
      <c r="P2064" s="104"/>
      <c r="Q2064" s="113" t="s">
        <v>5074</v>
      </c>
      <c r="R2064" s="111"/>
      <c r="S2064" s="111"/>
      <c r="T2064" s="111"/>
      <c r="U2064" s="158"/>
      <c r="V2064" s="158"/>
      <c r="W2064" s="158"/>
      <c r="X2064" s="158"/>
      <c r="Y2064" s="158"/>
      <c r="Z2064" s="158"/>
      <c r="AA2064" s="158"/>
      <c r="AB2064" s="158"/>
      <c r="AC2064" s="158"/>
      <c r="AD2064" s="158"/>
      <c r="AE2064" s="158"/>
      <c r="AF2064" s="158"/>
    </row>
    <row r="2065">
      <c r="A2065" s="139"/>
      <c r="B2065" s="139"/>
      <c r="C2065" s="139"/>
      <c r="D2065" s="98" t="s">
        <v>3840</v>
      </c>
      <c r="E2065" s="99">
        <v>44021.0</v>
      </c>
      <c r="F2065" s="100" t="s">
        <v>6953</v>
      </c>
      <c r="G2065" s="112"/>
      <c r="H2065" s="114" t="s">
        <v>6954</v>
      </c>
      <c r="I2065" s="103"/>
      <c r="J2065" s="104" t="s">
        <v>6945</v>
      </c>
      <c r="K2065" s="105"/>
      <c r="L2065" s="133" t="s">
        <v>6955</v>
      </c>
      <c r="M2065" s="107" t="s">
        <v>6956</v>
      </c>
      <c r="N2065" s="108"/>
      <c r="O2065" s="109"/>
      <c r="P2065" s="104"/>
      <c r="Q2065" s="113" t="s">
        <v>5074</v>
      </c>
      <c r="R2065" s="111"/>
      <c r="S2065" s="111"/>
      <c r="T2065" s="111"/>
      <c r="U2065" s="158"/>
      <c r="V2065" s="158"/>
      <c r="W2065" s="158"/>
      <c r="X2065" s="158"/>
      <c r="Y2065" s="158"/>
      <c r="Z2065" s="158"/>
      <c r="AA2065" s="158"/>
      <c r="AB2065" s="158"/>
      <c r="AC2065" s="158"/>
      <c r="AD2065" s="158"/>
      <c r="AE2065" s="158"/>
      <c r="AF2065" s="158"/>
    </row>
    <row r="2066">
      <c r="A2066" s="139"/>
      <c r="B2066" s="139"/>
      <c r="C2066" s="139"/>
      <c r="D2066" s="98" t="s">
        <v>3840</v>
      </c>
      <c r="E2066" s="99">
        <v>44022.0</v>
      </c>
      <c r="F2066" s="100" t="s">
        <v>6957</v>
      </c>
      <c r="G2066" s="112"/>
      <c r="H2066" s="114" t="s">
        <v>6958</v>
      </c>
      <c r="I2066" s="103"/>
      <c r="J2066" s="104" t="s">
        <v>102</v>
      </c>
      <c r="K2066" s="105"/>
      <c r="L2066" s="133" t="s">
        <v>6959</v>
      </c>
      <c r="M2066" s="107" t="s">
        <v>6960</v>
      </c>
      <c r="N2066" s="108" t="s">
        <v>6961</v>
      </c>
      <c r="O2066" s="109"/>
      <c r="P2066" s="104"/>
      <c r="Q2066" s="113" t="s">
        <v>5074</v>
      </c>
      <c r="R2066" s="111"/>
      <c r="S2066" s="111"/>
      <c r="T2066" s="111"/>
      <c r="U2066" s="158"/>
      <c r="V2066" s="158"/>
      <c r="W2066" s="158"/>
      <c r="X2066" s="158"/>
      <c r="Y2066" s="158"/>
      <c r="Z2066" s="158"/>
      <c r="AA2066" s="158"/>
      <c r="AB2066" s="158"/>
      <c r="AC2066" s="158"/>
      <c r="AD2066" s="158"/>
      <c r="AE2066" s="158"/>
      <c r="AF2066" s="158"/>
    </row>
    <row r="2067">
      <c r="A2067" s="139"/>
      <c r="B2067" s="139"/>
      <c r="C2067" s="139"/>
      <c r="D2067" s="98" t="s">
        <v>3840</v>
      </c>
      <c r="E2067" s="99">
        <v>44022.0</v>
      </c>
      <c r="F2067" s="100" t="s">
        <v>6962</v>
      </c>
      <c r="G2067" s="112" t="s">
        <v>6963</v>
      </c>
      <c r="H2067" s="114" t="s">
        <v>6964</v>
      </c>
      <c r="I2067" s="103"/>
      <c r="J2067" s="104" t="s">
        <v>102</v>
      </c>
      <c r="K2067" s="105" t="s">
        <v>1117</v>
      </c>
      <c r="L2067" s="133" t="s">
        <v>6965</v>
      </c>
      <c r="M2067" s="107" t="s">
        <v>6966</v>
      </c>
      <c r="N2067" s="108" t="s">
        <v>6967</v>
      </c>
      <c r="O2067" s="109"/>
      <c r="P2067" s="104"/>
      <c r="Q2067" s="113" t="s">
        <v>5074</v>
      </c>
      <c r="R2067" s="111"/>
      <c r="S2067" s="111"/>
      <c r="T2067" s="111"/>
      <c r="U2067" s="158"/>
      <c r="V2067" s="158"/>
      <c r="W2067" s="158"/>
      <c r="X2067" s="158"/>
      <c r="Y2067" s="158"/>
      <c r="Z2067" s="158"/>
      <c r="AA2067" s="158"/>
      <c r="AB2067" s="158"/>
      <c r="AC2067" s="158"/>
      <c r="AD2067" s="158"/>
      <c r="AE2067" s="158"/>
      <c r="AF2067" s="158"/>
    </row>
    <row r="2068">
      <c r="A2068" s="139"/>
      <c r="B2068" s="139"/>
      <c r="C2068" s="139"/>
      <c r="D2068" s="98" t="s">
        <v>3840</v>
      </c>
      <c r="E2068" s="99">
        <v>44022.0</v>
      </c>
      <c r="F2068" s="100" t="s">
        <v>6968</v>
      </c>
      <c r="G2068" s="112"/>
      <c r="H2068" s="114" t="s">
        <v>6969</v>
      </c>
      <c r="I2068" s="103"/>
      <c r="J2068" s="104" t="s">
        <v>6970</v>
      </c>
      <c r="K2068" s="105" t="s">
        <v>86</v>
      </c>
      <c r="L2068" s="133" t="s">
        <v>6971</v>
      </c>
      <c r="M2068" s="107" t="s">
        <v>102</v>
      </c>
      <c r="N2068" s="108" t="s">
        <v>19</v>
      </c>
      <c r="O2068" s="109"/>
      <c r="P2068" s="104"/>
      <c r="Q2068" s="113" t="s">
        <v>5074</v>
      </c>
      <c r="R2068" s="111"/>
      <c r="S2068" s="111"/>
      <c r="T2068" s="111"/>
      <c r="U2068" s="158"/>
      <c r="V2068" s="158"/>
      <c r="W2068" s="158"/>
      <c r="X2068" s="158"/>
      <c r="Y2068" s="158"/>
      <c r="Z2068" s="158"/>
      <c r="AA2068" s="158"/>
      <c r="AB2068" s="158"/>
      <c r="AC2068" s="158"/>
      <c r="AD2068" s="158"/>
      <c r="AE2068" s="158"/>
      <c r="AF2068" s="158"/>
    </row>
    <row r="2069">
      <c r="A2069" s="139"/>
      <c r="B2069" s="139"/>
      <c r="C2069" s="139"/>
      <c r="D2069" s="98" t="s">
        <v>3840</v>
      </c>
      <c r="E2069" s="99">
        <v>44022.0</v>
      </c>
      <c r="F2069" s="100" t="s">
        <v>6972</v>
      </c>
      <c r="G2069" s="112"/>
      <c r="H2069" s="114" t="s">
        <v>6973</v>
      </c>
      <c r="I2069" s="103"/>
      <c r="J2069" s="104" t="s">
        <v>102</v>
      </c>
      <c r="K2069" s="105"/>
      <c r="L2069" s="143" t="s">
        <v>6974</v>
      </c>
      <c r="M2069" s="107" t="s">
        <v>6975</v>
      </c>
      <c r="N2069" s="108" t="s">
        <v>6976</v>
      </c>
      <c r="O2069" s="109"/>
      <c r="P2069" s="104"/>
      <c r="Q2069" s="113" t="s">
        <v>5074</v>
      </c>
      <c r="R2069" s="111"/>
      <c r="S2069" s="111"/>
      <c r="T2069" s="111"/>
      <c r="U2069" s="158"/>
      <c r="V2069" s="158"/>
      <c r="W2069" s="158"/>
      <c r="X2069" s="158"/>
      <c r="Y2069" s="158"/>
      <c r="Z2069" s="158"/>
      <c r="AA2069" s="158"/>
      <c r="AB2069" s="158"/>
      <c r="AC2069" s="158"/>
      <c r="AD2069" s="158"/>
      <c r="AE2069" s="158"/>
      <c r="AF2069" s="158"/>
    </row>
    <row r="2070">
      <c r="A2070" s="139"/>
      <c r="B2070" s="139"/>
      <c r="C2070" s="139"/>
      <c r="D2070" s="98" t="s">
        <v>3840</v>
      </c>
      <c r="E2070" s="99">
        <v>44022.0</v>
      </c>
      <c r="F2070" s="100" t="s">
        <v>6977</v>
      </c>
      <c r="G2070" s="112"/>
      <c r="H2070" s="114" t="s">
        <v>6978</v>
      </c>
      <c r="I2070" s="103"/>
      <c r="J2070" s="104" t="s">
        <v>641</v>
      </c>
      <c r="K2070" s="105" t="s">
        <v>54</v>
      </c>
      <c r="L2070" s="133" t="s">
        <v>6979</v>
      </c>
      <c r="M2070" s="107" t="s">
        <v>6980</v>
      </c>
      <c r="N2070" s="108"/>
      <c r="O2070" s="109"/>
      <c r="P2070" s="104"/>
      <c r="Q2070" s="113" t="s">
        <v>5074</v>
      </c>
      <c r="R2070" s="111"/>
      <c r="S2070" s="111"/>
      <c r="T2070" s="111"/>
      <c r="U2070" s="158"/>
      <c r="V2070" s="158"/>
      <c r="W2070" s="158"/>
      <c r="X2070" s="158"/>
      <c r="Y2070" s="158"/>
      <c r="Z2070" s="158"/>
      <c r="AA2070" s="158"/>
      <c r="AB2070" s="158"/>
      <c r="AC2070" s="158"/>
      <c r="AD2070" s="158"/>
      <c r="AE2070" s="158"/>
      <c r="AF2070" s="158"/>
    </row>
    <row r="2071">
      <c r="A2071" s="139"/>
      <c r="B2071" s="139"/>
      <c r="C2071" s="139"/>
      <c r="D2071" s="98" t="s">
        <v>3840</v>
      </c>
      <c r="E2071" s="99">
        <v>44022.0</v>
      </c>
      <c r="F2071" s="100" t="s">
        <v>6981</v>
      </c>
      <c r="G2071" s="112"/>
      <c r="H2071" s="114" t="s">
        <v>6982</v>
      </c>
      <c r="I2071" s="103"/>
      <c r="J2071" s="104" t="s">
        <v>948</v>
      </c>
      <c r="K2071" s="105" t="s">
        <v>44</v>
      </c>
      <c r="L2071" s="133" t="s">
        <v>6983</v>
      </c>
      <c r="M2071" s="107" t="s">
        <v>6984</v>
      </c>
      <c r="N2071" s="108"/>
      <c r="O2071" s="109"/>
      <c r="P2071" s="104"/>
      <c r="Q2071" s="113" t="s">
        <v>5074</v>
      </c>
      <c r="R2071" s="158"/>
      <c r="S2071" s="158"/>
      <c r="T2071" s="158"/>
      <c r="U2071" s="158"/>
      <c r="V2071" s="158"/>
      <c r="W2071" s="158"/>
      <c r="X2071" s="158"/>
      <c r="Y2071" s="158"/>
      <c r="Z2071" s="158"/>
      <c r="AA2071" s="158"/>
      <c r="AB2071" s="158"/>
      <c r="AC2071" s="158"/>
      <c r="AD2071" s="158"/>
      <c r="AE2071" s="158"/>
      <c r="AF2071" s="158"/>
    </row>
    <row r="2072">
      <c r="A2072" s="139"/>
      <c r="B2072" s="139"/>
      <c r="C2072" s="139"/>
      <c r="D2072" s="98" t="s">
        <v>3840</v>
      </c>
      <c r="E2072" s="99">
        <v>44022.0</v>
      </c>
      <c r="F2072" s="100" t="s">
        <v>6985</v>
      </c>
      <c r="G2072" s="112"/>
      <c r="H2072" s="114" t="s">
        <v>6986</v>
      </c>
      <c r="I2072" s="103"/>
      <c r="J2072" s="104" t="s">
        <v>102</v>
      </c>
      <c r="K2072" s="105"/>
      <c r="L2072" s="133" t="s">
        <v>6987</v>
      </c>
      <c r="M2072" s="107" t="s">
        <v>6988</v>
      </c>
      <c r="N2072" s="108"/>
      <c r="O2072" s="109"/>
      <c r="P2072" s="104"/>
      <c r="Q2072" s="113" t="s">
        <v>5074</v>
      </c>
      <c r="R2072" s="158"/>
      <c r="S2072" s="158"/>
      <c r="T2072" s="158"/>
      <c r="U2072" s="158"/>
      <c r="V2072" s="158"/>
      <c r="W2072" s="158"/>
      <c r="X2072" s="158"/>
      <c r="Y2072" s="158"/>
      <c r="Z2072" s="158"/>
      <c r="AA2072" s="158"/>
      <c r="AB2072" s="158"/>
      <c r="AC2072" s="158"/>
      <c r="AD2072" s="158"/>
      <c r="AE2072" s="158"/>
      <c r="AF2072" s="158"/>
    </row>
    <row r="2073">
      <c r="A2073" s="139"/>
      <c r="B2073" s="139"/>
      <c r="C2073" s="139"/>
      <c r="D2073" s="98" t="s">
        <v>3840</v>
      </c>
      <c r="E2073" s="99">
        <v>44022.0</v>
      </c>
      <c r="F2073" s="100" t="s">
        <v>6989</v>
      </c>
      <c r="G2073" s="112"/>
      <c r="H2073" s="114" t="s">
        <v>6990</v>
      </c>
      <c r="I2073" s="103"/>
      <c r="J2073" s="104" t="s">
        <v>102</v>
      </c>
      <c r="K2073" s="105"/>
      <c r="L2073" s="133" t="s">
        <v>6991</v>
      </c>
      <c r="M2073" s="107" t="s">
        <v>6992</v>
      </c>
      <c r="N2073" s="107" t="s">
        <v>6993</v>
      </c>
      <c r="O2073" s="109"/>
      <c r="P2073" s="104"/>
      <c r="Q2073" s="113" t="s">
        <v>5074</v>
      </c>
      <c r="R2073" s="158"/>
      <c r="S2073" s="158"/>
      <c r="T2073" s="158"/>
      <c r="U2073" s="158"/>
      <c r="V2073" s="158"/>
      <c r="W2073" s="158"/>
      <c r="X2073" s="158"/>
      <c r="Y2073" s="158"/>
      <c r="Z2073" s="158"/>
      <c r="AA2073" s="158"/>
      <c r="AB2073" s="158"/>
      <c r="AC2073" s="158"/>
      <c r="AD2073" s="158"/>
      <c r="AE2073" s="158"/>
      <c r="AF2073" s="158"/>
    </row>
    <row r="2074">
      <c r="A2074" s="139"/>
      <c r="B2074" s="139"/>
      <c r="C2074" s="139"/>
      <c r="D2074" s="98" t="s">
        <v>3840</v>
      </c>
      <c r="E2074" s="99">
        <v>44022.0</v>
      </c>
      <c r="F2074" s="100" t="s">
        <v>6994</v>
      </c>
      <c r="G2074" s="112" t="s">
        <v>6995</v>
      </c>
      <c r="H2074" s="114" t="s">
        <v>6996</v>
      </c>
      <c r="I2074" s="103"/>
      <c r="J2074" s="104" t="s">
        <v>102</v>
      </c>
      <c r="K2074" s="105" t="s">
        <v>44</v>
      </c>
      <c r="L2074" s="133" t="s">
        <v>6997</v>
      </c>
      <c r="M2074" s="116" t="s">
        <v>6998</v>
      </c>
      <c r="N2074" s="108"/>
      <c r="O2074" s="109"/>
      <c r="P2074" s="104"/>
      <c r="Q2074" s="113" t="s">
        <v>5074</v>
      </c>
      <c r="R2074" s="158"/>
      <c r="S2074" s="158"/>
      <c r="T2074" s="158"/>
      <c r="U2074" s="158"/>
      <c r="V2074" s="158"/>
      <c r="W2074" s="158"/>
      <c r="X2074" s="158"/>
      <c r="Y2074" s="158"/>
      <c r="Z2074" s="158"/>
      <c r="AA2074" s="158"/>
      <c r="AB2074" s="158"/>
      <c r="AC2074" s="158"/>
      <c r="AD2074" s="158"/>
      <c r="AE2074" s="158"/>
      <c r="AF2074" s="158"/>
    </row>
    <row r="2075">
      <c r="A2075" s="139"/>
      <c r="B2075" s="139"/>
      <c r="C2075" s="139"/>
      <c r="D2075" s="98" t="s">
        <v>3840</v>
      </c>
      <c r="E2075" s="99">
        <v>44022.0</v>
      </c>
      <c r="F2075" s="100" t="s">
        <v>6999</v>
      </c>
      <c r="G2075" s="112"/>
      <c r="H2075" s="114" t="s">
        <v>7000</v>
      </c>
      <c r="I2075" s="103"/>
      <c r="J2075" s="104" t="s">
        <v>102</v>
      </c>
      <c r="K2075" s="105" t="s">
        <v>54</v>
      </c>
      <c r="L2075" s="133" t="s">
        <v>7001</v>
      </c>
      <c r="M2075" s="107" t="s">
        <v>7002</v>
      </c>
      <c r="N2075" s="108" t="s">
        <v>7003</v>
      </c>
      <c r="O2075" s="109"/>
      <c r="P2075" s="104"/>
      <c r="Q2075" s="113" t="s">
        <v>5074</v>
      </c>
      <c r="R2075" s="158"/>
      <c r="S2075" s="158"/>
      <c r="T2075" s="158"/>
      <c r="U2075" s="158"/>
      <c r="V2075" s="158"/>
      <c r="W2075" s="158"/>
      <c r="X2075" s="158"/>
      <c r="Y2075" s="158"/>
      <c r="Z2075" s="158"/>
      <c r="AA2075" s="158"/>
      <c r="AB2075" s="158"/>
      <c r="AC2075" s="158"/>
      <c r="AD2075" s="158"/>
      <c r="AE2075" s="158"/>
      <c r="AF2075" s="158"/>
    </row>
    <row r="2076">
      <c r="A2076" s="139"/>
      <c r="B2076" s="139"/>
      <c r="C2076" s="139"/>
      <c r="D2076" s="98" t="s">
        <v>3840</v>
      </c>
      <c r="E2076" s="99">
        <v>44022.0</v>
      </c>
      <c r="F2076" s="100" t="s">
        <v>7004</v>
      </c>
      <c r="G2076" s="112" t="s">
        <v>7005</v>
      </c>
      <c r="H2076" s="114" t="s">
        <v>7006</v>
      </c>
      <c r="I2076" s="103"/>
      <c r="J2076" s="104" t="s">
        <v>102</v>
      </c>
      <c r="K2076" s="105"/>
      <c r="L2076" s="133" t="s">
        <v>7007</v>
      </c>
      <c r="M2076" s="107" t="s">
        <v>7008</v>
      </c>
      <c r="N2076" s="148" t="s">
        <v>7008</v>
      </c>
      <c r="O2076" s="109"/>
      <c r="P2076" s="104"/>
      <c r="Q2076" s="113" t="s">
        <v>5074</v>
      </c>
      <c r="R2076" s="158"/>
      <c r="S2076" s="158"/>
      <c r="T2076" s="158"/>
      <c r="U2076" s="158"/>
      <c r="V2076" s="158"/>
      <c r="W2076" s="158"/>
      <c r="X2076" s="158"/>
      <c r="Y2076" s="158"/>
      <c r="Z2076" s="158"/>
      <c r="AA2076" s="158"/>
      <c r="AB2076" s="158"/>
      <c r="AC2076" s="158"/>
      <c r="AD2076" s="158"/>
      <c r="AE2076" s="158"/>
      <c r="AF2076" s="158"/>
    </row>
    <row r="2077">
      <c r="A2077" s="139"/>
      <c r="B2077" s="139"/>
      <c r="C2077" s="139"/>
      <c r="D2077" s="98" t="s">
        <v>3840</v>
      </c>
      <c r="E2077" s="99">
        <v>44022.0</v>
      </c>
      <c r="F2077" s="100" t="s">
        <v>7009</v>
      </c>
      <c r="G2077" s="112" t="s">
        <v>7010</v>
      </c>
      <c r="H2077" s="114" t="s">
        <v>7011</v>
      </c>
      <c r="I2077" s="103"/>
      <c r="J2077" s="104" t="s">
        <v>102</v>
      </c>
      <c r="K2077" s="105" t="s">
        <v>44</v>
      </c>
      <c r="L2077" s="133" t="s">
        <v>7012</v>
      </c>
      <c r="M2077" s="107" t="s">
        <v>7013</v>
      </c>
      <c r="N2077" s="108"/>
      <c r="O2077" s="109"/>
      <c r="P2077" s="104"/>
      <c r="Q2077" s="113" t="s">
        <v>5074</v>
      </c>
      <c r="R2077" s="158"/>
      <c r="S2077" s="158"/>
      <c r="T2077" s="158"/>
      <c r="U2077" s="158"/>
      <c r="V2077" s="158"/>
      <c r="W2077" s="158"/>
      <c r="X2077" s="158"/>
      <c r="Y2077" s="158"/>
      <c r="Z2077" s="158"/>
      <c r="AA2077" s="158"/>
      <c r="AB2077" s="158"/>
      <c r="AC2077" s="158"/>
      <c r="AD2077" s="158"/>
      <c r="AE2077" s="158"/>
      <c r="AF2077" s="158"/>
    </row>
    <row r="2078">
      <c r="A2078" s="139"/>
      <c r="B2078" s="139"/>
      <c r="C2078" s="139"/>
      <c r="D2078" s="98" t="s">
        <v>3840</v>
      </c>
      <c r="E2078" s="99">
        <v>44022.0</v>
      </c>
      <c r="F2078" s="100" t="s">
        <v>7014</v>
      </c>
      <c r="G2078" s="112"/>
      <c r="H2078" s="114" t="s">
        <v>7015</v>
      </c>
      <c r="I2078" s="103"/>
      <c r="J2078" s="104" t="s">
        <v>102</v>
      </c>
      <c r="K2078" s="105" t="s">
        <v>44</v>
      </c>
      <c r="L2078" s="133" t="s">
        <v>7016</v>
      </c>
      <c r="M2078" s="107" t="s">
        <v>7017</v>
      </c>
      <c r="N2078" s="108"/>
      <c r="O2078" s="109"/>
      <c r="P2078" s="104"/>
      <c r="Q2078" s="113" t="s">
        <v>5074</v>
      </c>
      <c r="R2078" s="158"/>
      <c r="S2078" s="158"/>
      <c r="T2078" s="158"/>
      <c r="U2078" s="158"/>
      <c r="V2078" s="158"/>
      <c r="W2078" s="158"/>
      <c r="X2078" s="158"/>
      <c r="Y2078" s="158"/>
      <c r="Z2078" s="158"/>
      <c r="AA2078" s="158"/>
      <c r="AB2078" s="158"/>
      <c r="AC2078" s="158"/>
      <c r="AD2078" s="158"/>
      <c r="AE2078" s="158"/>
      <c r="AF2078" s="158"/>
    </row>
    <row r="2079">
      <c r="A2079" s="139"/>
      <c r="B2079" s="139"/>
      <c r="C2079" s="139"/>
      <c r="D2079" s="98" t="s">
        <v>3840</v>
      </c>
      <c r="E2079" s="99">
        <v>44022.0</v>
      </c>
      <c r="F2079" s="100" t="s">
        <v>7018</v>
      </c>
      <c r="G2079" s="112"/>
      <c r="H2079" s="114" t="s">
        <v>7019</v>
      </c>
      <c r="I2079" s="103"/>
      <c r="J2079" s="104" t="s">
        <v>102</v>
      </c>
      <c r="K2079" s="105" t="s">
        <v>86</v>
      </c>
      <c r="L2079" s="133" t="s">
        <v>7020</v>
      </c>
      <c r="M2079" s="107" t="s">
        <v>7021</v>
      </c>
      <c r="N2079" s="108" t="s">
        <v>19</v>
      </c>
      <c r="O2079" s="109"/>
      <c r="P2079" s="104"/>
      <c r="Q2079" s="113" t="s">
        <v>5074</v>
      </c>
      <c r="R2079" s="158"/>
      <c r="S2079" s="158"/>
      <c r="T2079" s="158"/>
      <c r="U2079" s="158"/>
      <c r="V2079" s="158"/>
      <c r="W2079" s="158"/>
      <c r="X2079" s="158"/>
      <c r="Y2079" s="158"/>
      <c r="Z2079" s="158"/>
      <c r="AA2079" s="158"/>
      <c r="AB2079" s="158"/>
      <c r="AC2079" s="158"/>
      <c r="AD2079" s="158"/>
      <c r="AE2079" s="158"/>
      <c r="AF2079" s="158"/>
    </row>
    <row r="2080">
      <c r="A2080" s="139"/>
      <c r="B2080" s="139"/>
      <c r="C2080" s="139"/>
      <c r="D2080" s="98" t="s">
        <v>3840</v>
      </c>
      <c r="E2080" s="99">
        <v>44022.0</v>
      </c>
      <c r="F2080" s="100" t="s">
        <v>7022</v>
      </c>
      <c r="G2080" s="112" t="s">
        <v>7023</v>
      </c>
      <c r="H2080" s="114" t="s">
        <v>7024</v>
      </c>
      <c r="I2080" s="103"/>
      <c r="J2080" s="104" t="s">
        <v>102</v>
      </c>
      <c r="K2080" s="105" t="s">
        <v>297</v>
      </c>
      <c r="L2080" s="133" t="s">
        <v>7025</v>
      </c>
      <c r="M2080" s="107" t="s">
        <v>19</v>
      </c>
      <c r="N2080" s="108" t="s">
        <v>19</v>
      </c>
      <c r="O2080" s="109"/>
      <c r="P2080" s="104"/>
      <c r="Q2080" s="113" t="s">
        <v>5074</v>
      </c>
      <c r="R2080" s="158"/>
      <c r="S2080" s="158"/>
      <c r="T2080" s="158"/>
      <c r="U2080" s="158"/>
      <c r="V2080" s="158"/>
      <c r="W2080" s="158"/>
      <c r="X2080" s="158"/>
      <c r="Y2080" s="158"/>
      <c r="Z2080" s="158"/>
      <c r="AA2080" s="158"/>
      <c r="AB2080" s="158"/>
      <c r="AC2080" s="158"/>
      <c r="AD2080" s="158"/>
      <c r="AE2080" s="158"/>
      <c r="AF2080" s="158"/>
    </row>
    <row r="2081">
      <c r="A2081" s="139"/>
      <c r="B2081" s="139"/>
      <c r="C2081" s="139"/>
      <c r="D2081" s="98" t="s">
        <v>3840</v>
      </c>
      <c r="E2081" s="99">
        <v>44022.0</v>
      </c>
      <c r="F2081" s="100" t="s">
        <v>7026</v>
      </c>
      <c r="G2081" s="112"/>
      <c r="H2081" s="114" t="s">
        <v>7027</v>
      </c>
      <c r="I2081" s="103"/>
      <c r="J2081" s="104" t="s">
        <v>102</v>
      </c>
      <c r="K2081" s="105" t="s">
        <v>86</v>
      </c>
      <c r="L2081" s="133" t="s">
        <v>7028</v>
      </c>
      <c r="M2081" s="107" t="s">
        <v>19</v>
      </c>
      <c r="N2081" s="108" t="s">
        <v>19</v>
      </c>
      <c r="O2081" s="109"/>
      <c r="P2081" s="104"/>
      <c r="Q2081" s="113" t="s">
        <v>5074</v>
      </c>
      <c r="R2081" s="158"/>
      <c r="S2081" s="158"/>
      <c r="T2081" s="158"/>
      <c r="U2081" s="158"/>
      <c r="V2081" s="158"/>
      <c r="W2081" s="158"/>
      <c r="X2081" s="158"/>
      <c r="Y2081" s="158"/>
      <c r="Z2081" s="158"/>
      <c r="AA2081" s="158"/>
      <c r="AB2081" s="158"/>
      <c r="AC2081" s="158"/>
      <c r="AD2081" s="158"/>
      <c r="AE2081" s="158"/>
      <c r="AF2081" s="158"/>
    </row>
    <row r="2082">
      <c r="A2082" s="139"/>
      <c r="B2082" s="139"/>
      <c r="C2082" s="139"/>
      <c r="D2082" s="98" t="s">
        <v>3840</v>
      </c>
      <c r="E2082" s="99">
        <v>44022.0</v>
      </c>
      <c r="F2082" s="100" t="s">
        <v>7029</v>
      </c>
      <c r="G2082" s="112"/>
      <c r="H2082" s="114" t="s">
        <v>7030</v>
      </c>
      <c r="I2082" s="103"/>
      <c r="J2082" s="104" t="s">
        <v>102</v>
      </c>
      <c r="K2082" s="105" t="s">
        <v>181</v>
      </c>
      <c r="L2082" s="133" t="s">
        <v>7031</v>
      </c>
      <c r="M2082" s="107" t="s">
        <v>7032</v>
      </c>
      <c r="N2082" s="108" t="s">
        <v>7033</v>
      </c>
      <c r="O2082" s="109"/>
      <c r="P2082" s="104"/>
      <c r="Q2082" s="113" t="s">
        <v>5074</v>
      </c>
      <c r="R2082" s="158"/>
      <c r="S2082" s="158"/>
      <c r="T2082" s="158"/>
      <c r="U2082" s="158"/>
      <c r="V2082" s="158"/>
      <c r="W2082" s="158"/>
      <c r="X2082" s="158"/>
      <c r="Y2082" s="158"/>
      <c r="Z2082" s="158"/>
      <c r="AA2082" s="158"/>
      <c r="AB2082" s="158"/>
      <c r="AC2082" s="158"/>
      <c r="AD2082" s="158"/>
      <c r="AE2082" s="158"/>
      <c r="AF2082" s="158"/>
    </row>
    <row r="2083">
      <c r="A2083" s="139"/>
      <c r="B2083" s="139"/>
      <c r="C2083" s="139"/>
      <c r="D2083" s="98" t="s">
        <v>3840</v>
      </c>
      <c r="E2083" s="99">
        <v>44022.0</v>
      </c>
      <c r="F2083" s="100" t="s">
        <v>7034</v>
      </c>
      <c r="G2083" s="112"/>
      <c r="H2083" s="114" t="s">
        <v>7035</v>
      </c>
      <c r="I2083" s="103"/>
      <c r="J2083" s="104" t="s">
        <v>102</v>
      </c>
      <c r="K2083" s="105" t="s">
        <v>149</v>
      </c>
      <c r="L2083" s="133" t="s">
        <v>7036</v>
      </c>
      <c r="M2083" s="107" t="s">
        <v>7037</v>
      </c>
      <c r="N2083" s="108"/>
      <c r="O2083" s="109"/>
      <c r="P2083" s="104"/>
      <c r="Q2083" s="113" t="s">
        <v>5074</v>
      </c>
      <c r="R2083" s="158"/>
      <c r="S2083" s="158"/>
      <c r="T2083" s="158"/>
      <c r="U2083" s="158"/>
      <c r="V2083" s="158"/>
      <c r="W2083" s="158"/>
      <c r="X2083" s="158"/>
      <c r="Y2083" s="158"/>
      <c r="Z2083" s="158"/>
      <c r="AA2083" s="158"/>
      <c r="AB2083" s="158"/>
      <c r="AC2083" s="158"/>
      <c r="AD2083" s="158"/>
      <c r="AE2083" s="158"/>
      <c r="AF2083" s="158"/>
    </row>
    <row r="2084">
      <c r="A2084" s="139"/>
      <c r="B2084" s="139"/>
      <c r="C2084" s="139"/>
      <c r="D2084" s="98" t="s">
        <v>3840</v>
      </c>
      <c r="E2084" s="99">
        <v>44022.0</v>
      </c>
      <c r="F2084" s="100" t="s">
        <v>7038</v>
      </c>
      <c r="G2084" s="112"/>
      <c r="H2084" s="114" t="s">
        <v>6202</v>
      </c>
      <c r="I2084" s="103"/>
      <c r="J2084" s="104" t="s">
        <v>102</v>
      </c>
      <c r="K2084" s="105" t="s">
        <v>39</v>
      </c>
      <c r="L2084" s="133" t="s">
        <v>7039</v>
      </c>
      <c r="M2084" s="107" t="s">
        <v>7040</v>
      </c>
      <c r="N2084" s="108"/>
      <c r="O2084" s="109"/>
      <c r="P2084" s="104"/>
      <c r="Q2084" s="113" t="s">
        <v>5074</v>
      </c>
      <c r="R2084" s="158"/>
      <c r="S2084" s="158"/>
      <c r="T2084" s="158"/>
      <c r="U2084" s="158"/>
      <c r="V2084" s="158"/>
      <c r="W2084" s="158"/>
      <c r="X2084" s="158"/>
      <c r="Y2084" s="158"/>
      <c r="Z2084" s="158"/>
      <c r="AA2084" s="158"/>
      <c r="AB2084" s="158"/>
      <c r="AC2084" s="158"/>
      <c r="AD2084" s="158"/>
      <c r="AE2084" s="158"/>
      <c r="AF2084" s="158"/>
    </row>
    <row r="2085">
      <c r="A2085" s="139"/>
      <c r="B2085" s="139"/>
      <c r="C2085" s="139"/>
      <c r="D2085" s="98" t="s">
        <v>3840</v>
      </c>
      <c r="E2085" s="99">
        <v>44022.0</v>
      </c>
      <c r="F2085" s="100" t="s">
        <v>7041</v>
      </c>
      <c r="G2085" s="112"/>
      <c r="H2085" s="114" t="s">
        <v>7042</v>
      </c>
      <c r="I2085" s="103"/>
      <c r="J2085" s="104" t="s">
        <v>102</v>
      </c>
      <c r="K2085" s="105"/>
      <c r="L2085" s="133" t="s">
        <v>7043</v>
      </c>
      <c r="M2085" s="107" t="s">
        <v>102</v>
      </c>
      <c r="N2085" s="108" t="s">
        <v>7044</v>
      </c>
      <c r="O2085" s="109"/>
      <c r="P2085" s="104"/>
      <c r="Q2085" s="113" t="s">
        <v>5074</v>
      </c>
      <c r="R2085" s="158"/>
      <c r="S2085" s="158"/>
      <c r="T2085" s="158"/>
      <c r="U2085" s="158"/>
      <c r="V2085" s="158"/>
      <c r="W2085" s="158"/>
      <c r="X2085" s="158"/>
      <c r="Y2085" s="158"/>
      <c r="Z2085" s="158"/>
      <c r="AA2085" s="158"/>
      <c r="AB2085" s="158"/>
      <c r="AC2085" s="158"/>
      <c r="AD2085" s="158"/>
      <c r="AE2085" s="158"/>
      <c r="AF2085" s="158"/>
    </row>
    <row r="2086">
      <c r="A2086" s="139"/>
      <c r="B2086" s="139"/>
      <c r="C2086" s="139"/>
      <c r="D2086" s="98" t="s">
        <v>3840</v>
      </c>
      <c r="E2086" s="99">
        <v>44022.0</v>
      </c>
      <c r="F2086" s="100" t="s">
        <v>7045</v>
      </c>
      <c r="G2086" s="112"/>
      <c r="H2086" s="114" t="s">
        <v>7046</v>
      </c>
      <c r="I2086" s="103"/>
      <c r="J2086" s="104" t="s">
        <v>102</v>
      </c>
      <c r="K2086" s="105"/>
      <c r="L2086" s="133" t="s">
        <v>7047</v>
      </c>
      <c r="M2086" s="107" t="s">
        <v>7048</v>
      </c>
      <c r="N2086" s="108" t="s">
        <v>102</v>
      </c>
      <c r="O2086" s="109"/>
      <c r="P2086" s="104"/>
      <c r="Q2086" s="113" t="s">
        <v>5074</v>
      </c>
      <c r="R2086" s="158"/>
      <c r="S2086" s="158"/>
      <c r="T2086" s="158"/>
      <c r="U2086" s="158"/>
      <c r="V2086" s="158"/>
      <c r="W2086" s="158"/>
      <c r="X2086" s="158"/>
      <c r="Y2086" s="158"/>
      <c r="Z2086" s="158"/>
      <c r="AA2086" s="158"/>
      <c r="AB2086" s="158"/>
      <c r="AC2086" s="158"/>
      <c r="AD2086" s="158"/>
      <c r="AE2086" s="158"/>
      <c r="AF2086" s="158"/>
    </row>
    <row r="2087">
      <c r="A2087" s="139"/>
      <c r="B2087" s="139"/>
      <c r="C2087" s="139"/>
      <c r="D2087" s="98" t="s">
        <v>3840</v>
      </c>
      <c r="E2087" s="99">
        <v>44022.0</v>
      </c>
      <c r="F2087" s="100" t="s">
        <v>7049</v>
      </c>
      <c r="G2087" s="112"/>
      <c r="H2087" s="114" t="s">
        <v>5479</v>
      </c>
      <c r="I2087" s="103"/>
      <c r="J2087" s="104" t="s">
        <v>102</v>
      </c>
      <c r="K2087" s="105" t="s">
        <v>181</v>
      </c>
      <c r="L2087" s="133" t="s">
        <v>7050</v>
      </c>
      <c r="M2087" s="107" t="s">
        <v>7051</v>
      </c>
      <c r="N2087" s="108" t="s">
        <v>102</v>
      </c>
      <c r="O2087" s="109"/>
      <c r="P2087" s="104"/>
      <c r="Q2087" s="113" t="s">
        <v>5074</v>
      </c>
      <c r="R2087" s="158"/>
      <c r="S2087" s="158"/>
      <c r="T2087" s="158"/>
      <c r="U2087" s="158"/>
      <c r="V2087" s="158"/>
      <c r="W2087" s="158"/>
      <c r="X2087" s="158"/>
      <c r="Y2087" s="158"/>
      <c r="Z2087" s="158"/>
      <c r="AA2087" s="158"/>
      <c r="AB2087" s="158"/>
      <c r="AC2087" s="158"/>
      <c r="AD2087" s="158"/>
      <c r="AE2087" s="158"/>
      <c r="AF2087" s="158"/>
    </row>
    <row r="2088">
      <c r="A2088" s="139"/>
      <c r="B2088" s="139"/>
      <c r="C2088" s="139"/>
      <c r="D2088" s="98" t="s">
        <v>3840</v>
      </c>
      <c r="E2088" s="99">
        <v>44022.0</v>
      </c>
      <c r="F2088" s="100" t="s">
        <v>7052</v>
      </c>
      <c r="G2088" s="112" t="s">
        <v>7053</v>
      </c>
      <c r="H2088" s="114" t="s">
        <v>7054</v>
      </c>
      <c r="I2088" s="103"/>
      <c r="J2088" s="104" t="s">
        <v>102</v>
      </c>
      <c r="K2088" s="105" t="s">
        <v>86</v>
      </c>
      <c r="L2088" s="133" t="s">
        <v>7055</v>
      </c>
      <c r="M2088" s="107" t="s">
        <v>102</v>
      </c>
      <c r="N2088" s="108"/>
      <c r="O2088" s="109"/>
      <c r="P2088" s="104"/>
      <c r="Q2088" s="113" t="s">
        <v>5074</v>
      </c>
      <c r="R2088" s="158"/>
      <c r="S2088" s="158"/>
      <c r="T2088" s="158"/>
      <c r="U2088" s="158"/>
      <c r="V2088" s="158"/>
      <c r="W2088" s="158"/>
      <c r="X2088" s="158"/>
      <c r="Y2088" s="158"/>
      <c r="Z2088" s="158"/>
      <c r="AA2088" s="158"/>
      <c r="AB2088" s="158"/>
      <c r="AC2088" s="158"/>
      <c r="AD2088" s="158"/>
      <c r="AE2088" s="158"/>
      <c r="AF2088" s="158"/>
    </row>
    <row r="2089">
      <c r="A2089" s="139"/>
      <c r="B2089" s="139"/>
      <c r="C2089" s="139"/>
      <c r="D2089" s="98" t="s">
        <v>3840</v>
      </c>
      <c r="E2089" s="99">
        <v>44022.0</v>
      </c>
      <c r="F2089" s="100" t="s">
        <v>6388</v>
      </c>
      <c r="G2089" s="112"/>
      <c r="H2089" s="114" t="s">
        <v>7056</v>
      </c>
      <c r="I2089" s="103"/>
      <c r="J2089" s="104" t="s">
        <v>102</v>
      </c>
      <c r="K2089" s="105" t="s">
        <v>962</v>
      </c>
      <c r="L2089" s="133" t="s">
        <v>7057</v>
      </c>
      <c r="M2089" s="107" t="s">
        <v>102</v>
      </c>
      <c r="N2089" s="108"/>
      <c r="O2089" s="109"/>
      <c r="P2089" s="104"/>
      <c r="Q2089" s="113" t="s">
        <v>5074</v>
      </c>
      <c r="R2089" s="158"/>
      <c r="S2089" s="158"/>
      <c r="T2089" s="158"/>
      <c r="U2089" s="158"/>
      <c r="V2089" s="158"/>
      <c r="W2089" s="158"/>
      <c r="X2089" s="158"/>
      <c r="Y2089" s="158"/>
      <c r="Z2089" s="158"/>
      <c r="AA2089" s="158"/>
      <c r="AB2089" s="158"/>
      <c r="AC2089" s="158"/>
      <c r="AD2089" s="158"/>
      <c r="AE2089" s="158"/>
      <c r="AF2089" s="158"/>
    </row>
    <row r="2090">
      <c r="A2090" s="139"/>
      <c r="B2090" s="139"/>
      <c r="C2090" s="139"/>
      <c r="D2090" s="98" t="s">
        <v>3840</v>
      </c>
      <c r="E2090" s="99">
        <v>44022.0</v>
      </c>
      <c r="F2090" s="100" t="s">
        <v>7058</v>
      </c>
      <c r="G2090" s="112" t="s">
        <v>7059</v>
      </c>
      <c r="H2090" s="114" t="s">
        <v>7060</v>
      </c>
      <c r="I2090" s="103"/>
      <c r="J2090" s="104" t="s">
        <v>102</v>
      </c>
      <c r="K2090" s="105" t="s">
        <v>44</v>
      </c>
      <c r="L2090" s="133" t="s">
        <v>7061</v>
      </c>
      <c r="M2090" s="107" t="s">
        <v>7062</v>
      </c>
      <c r="N2090" s="108"/>
      <c r="O2090" s="109"/>
      <c r="P2090" s="104"/>
      <c r="Q2090" s="113" t="s">
        <v>5074</v>
      </c>
      <c r="R2090" s="158"/>
      <c r="S2090" s="158"/>
      <c r="T2090" s="158"/>
      <c r="U2090" s="158"/>
      <c r="V2090" s="158"/>
      <c r="W2090" s="158"/>
      <c r="X2090" s="158"/>
      <c r="Y2090" s="158"/>
      <c r="Z2090" s="158"/>
      <c r="AA2090" s="158"/>
      <c r="AB2090" s="158"/>
      <c r="AC2090" s="158"/>
      <c r="AD2090" s="158"/>
      <c r="AE2090" s="158"/>
      <c r="AF2090" s="158"/>
    </row>
    <row r="2091">
      <c r="A2091" s="139"/>
      <c r="B2091" s="139"/>
      <c r="C2091" s="139"/>
      <c r="D2091" s="98" t="s">
        <v>3840</v>
      </c>
      <c r="E2091" s="99">
        <v>44022.0</v>
      </c>
      <c r="F2091" s="100" t="s">
        <v>7063</v>
      </c>
      <c r="G2091" s="112"/>
      <c r="H2091" s="114" t="s">
        <v>7064</v>
      </c>
      <c r="I2091" s="103"/>
      <c r="J2091" s="104" t="s">
        <v>102</v>
      </c>
      <c r="K2091" s="105" t="s">
        <v>44</v>
      </c>
      <c r="L2091" s="133" t="s">
        <v>7065</v>
      </c>
      <c r="M2091" s="107" t="s">
        <v>7066</v>
      </c>
      <c r="N2091" s="108" t="s">
        <v>102</v>
      </c>
      <c r="O2091" s="109"/>
      <c r="P2091" s="104"/>
      <c r="Q2091" s="113" t="s">
        <v>5074</v>
      </c>
      <c r="R2091" s="158"/>
      <c r="S2091" s="158"/>
      <c r="T2091" s="158"/>
      <c r="U2091" s="158"/>
      <c r="V2091" s="158"/>
      <c r="W2091" s="158"/>
      <c r="X2091" s="158"/>
      <c r="Y2091" s="158"/>
      <c r="Z2091" s="158"/>
      <c r="AA2091" s="158"/>
      <c r="AB2091" s="158"/>
      <c r="AC2091" s="158"/>
      <c r="AD2091" s="158"/>
      <c r="AE2091" s="158"/>
      <c r="AF2091" s="158"/>
    </row>
    <row r="2092">
      <c r="A2092" s="139"/>
      <c r="B2092" s="139"/>
      <c r="C2092" s="139"/>
      <c r="D2092" s="98" t="s">
        <v>3840</v>
      </c>
      <c r="E2092" s="99">
        <v>44022.0</v>
      </c>
      <c r="F2092" s="100" t="s">
        <v>7067</v>
      </c>
      <c r="G2092" s="112"/>
      <c r="H2092" s="114" t="s">
        <v>7068</v>
      </c>
      <c r="I2092" s="103"/>
      <c r="J2092" s="104" t="s">
        <v>102</v>
      </c>
      <c r="K2092" s="105" t="s">
        <v>86</v>
      </c>
      <c r="L2092" s="133" t="s">
        <v>7069</v>
      </c>
      <c r="M2092" s="107" t="s">
        <v>7070</v>
      </c>
      <c r="N2092" s="108" t="s">
        <v>102</v>
      </c>
      <c r="O2092" s="109"/>
      <c r="P2092" s="104"/>
      <c r="Q2092" s="113" t="s">
        <v>5074</v>
      </c>
      <c r="R2092" s="158"/>
      <c r="S2092" s="158"/>
      <c r="T2092" s="158"/>
      <c r="U2092" s="158"/>
      <c r="V2092" s="158"/>
      <c r="W2092" s="158"/>
      <c r="X2092" s="158"/>
      <c r="Y2092" s="158"/>
      <c r="Z2092" s="158"/>
      <c r="AA2092" s="158"/>
      <c r="AB2092" s="158"/>
      <c r="AC2092" s="158"/>
      <c r="AD2092" s="158"/>
      <c r="AE2092" s="158"/>
      <c r="AF2092" s="158"/>
    </row>
    <row r="2093">
      <c r="A2093" s="139"/>
      <c r="B2093" s="139"/>
      <c r="C2093" s="139"/>
      <c r="D2093" s="98" t="s">
        <v>3840</v>
      </c>
      <c r="E2093" s="99">
        <v>44022.0</v>
      </c>
      <c r="F2093" s="100" t="s">
        <v>7071</v>
      </c>
      <c r="G2093" s="112" t="s">
        <v>7072</v>
      </c>
      <c r="H2093" s="114" t="s">
        <v>5483</v>
      </c>
      <c r="I2093" s="103"/>
      <c r="J2093" s="104" t="s">
        <v>102</v>
      </c>
      <c r="K2093" s="105" t="s">
        <v>297</v>
      </c>
      <c r="L2093" s="133" t="s">
        <v>7073</v>
      </c>
      <c r="M2093" s="107" t="s">
        <v>7074</v>
      </c>
      <c r="N2093" s="108" t="s">
        <v>161</v>
      </c>
      <c r="O2093" s="109"/>
      <c r="P2093" s="104"/>
      <c r="Q2093" s="113" t="s">
        <v>5074</v>
      </c>
      <c r="R2093" s="158"/>
      <c r="S2093" s="158"/>
      <c r="T2093" s="158"/>
      <c r="U2093" s="158"/>
      <c r="V2093" s="158"/>
      <c r="W2093" s="158"/>
      <c r="X2093" s="158"/>
      <c r="Y2093" s="158"/>
      <c r="Z2093" s="158"/>
      <c r="AA2093" s="158"/>
      <c r="AB2093" s="158"/>
      <c r="AC2093" s="158"/>
      <c r="AD2093" s="158"/>
      <c r="AE2093" s="158"/>
      <c r="AF2093" s="158"/>
    </row>
    <row r="2094">
      <c r="A2094" s="139"/>
      <c r="B2094" s="139"/>
      <c r="C2094" s="139"/>
      <c r="D2094" s="98" t="s">
        <v>3840</v>
      </c>
      <c r="E2094" s="99">
        <v>44022.0</v>
      </c>
      <c r="F2094" s="100" t="s">
        <v>7075</v>
      </c>
      <c r="G2094" s="112"/>
      <c r="H2094" s="114" t="s">
        <v>7076</v>
      </c>
      <c r="I2094" s="103"/>
      <c r="J2094" s="104" t="s">
        <v>102</v>
      </c>
      <c r="K2094" s="105"/>
      <c r="L2094" s="133" t="s">
        <v>7077</v>
      </c>
      <c r="M2094" s="107" t="s">
        <v>7078</v>
      </c>
      <c r="N2094" s="108"/>
      <c r="O2094" s="109"/>
      <c r="P2094" s="104"/>
      <c r="Q2094" s="113" t="s">
        <v>5074</v>
      </c>
      <c r="R2094" s="158"/>
      <c r="S2094" s="158"/>
      <c r="T2094" s="158"/>
      <c r="U2094" s="158"/>
      <c r="V2094" s="158"/>
      <c r="W2094" s="158"/>
      <c r="X2094" s="158"/>
      <c r="Y2094" s="158"/>
      <c r="Z2094" s="158"/>
      <c r="AA2094" s="158"/>
      <c r="AB2094" s="158"/>
      <c r="AC2094" s="158"/>
      <c r="AD2094" s="158"/>
      <c r="AE2094" s="158"/>
      <c r="AF2094" s="158"/>
    </row>
    <row r="2095">
      <c r="A2095" s="139"/>
      <c r="B2095" s="139"/>
      <c r="C2095" s="139"/>
      <c r="D2095" s="98" t="s">
        <v>3840</v>
      </c>
      <c r="E2095" s="99">
        <v>44022.0</v>
      </c>
      <c r="F2095" s="100" t="s">
        <v>7079</v>
      </c>
      <c r="G2095" s="112"/>
      <c r="H2095" s="114" t="s">
        <v>7080</v>
      </c>
      <c r="I2095" s="103"/>
      <c r="J2095" s="104" t="s">
        <v>102</v>
      </c>
      <c r="K2095" s="105"/>
      <c r="L2095" s="133" t="s">
        <v>7081</v>
      </c>
      <c r="M2095" s="107" t="s">
        <v>7082</v>
      </c>
      <c r="N2095" s="108"/>
      <c r="O2095" s="109"/>
      <c r="P2095" s="104"/>
      <c r="Q2095" s="113" t="s">
        <v>5074</v>
      </c>
      <c r="R2095" s="158"/>
      <c r="S2095" s="158"/>
      <c r="T2095" s="158"/>
      <c r="U2095" s="158"/>
      <c r="V2095" s="158"/>
      <c r="W2095" s="158"/>
      <c r="X2095" s="158"/>
      <c r="Y2095" s="158"/>
      <c r="Z2095" s="158"/>
      <c r="AA2095" s="158"/>
      <c r="AB2095" s="158"/>
      <c r="AC2095" s="158"/>
      <c r="AD2095" s="158"/>
      <c r="AE2095" s="158"/>
      <c r="AF2095" s="158"/>
    </row>
    <row r="2096">
      <c r="A2096" s="139"/>
      <c r="B2096" s="139"/>
      <c r="C2096" s="139"/>
      <c r="D2096" s="98" t="s">
        <v>3840</v>
      </c>
      <c r="E2096" s="99">
        <v>44022.0</v>
      </c>
      <c r="F2096" s="100" t="s">
        <v>6476</v>
      </c>
      <c r="G2096" s="112"/>
      <c r="H2096" s="114" t="s">
        <v>6226</v>
      </c>
      <c r="I2096" s="103"/>
      <c r="J2096" s="104" t="s">
        <v>7083</v>
      </c>
      <c r="K2096" s="105" t="s">
        <v>54</v>
      </c>
      <c r="L2096" s="133" t="s">
        <v>6477</v>
      </c>
      <c r="M2096" s="107" t="s">
        <v>7084</v>
      </c>
      <c r="N2096" s="108"/>
      <c r="O2096" s="109"/>
      <c r="P2096" s="104"/>
      <c r="Q2096" s="113" t="s">
        <v>5074</v>
      </c>
      <c r="R2096" s="158"/>
      <c r="S2096" s="158"/>
      <c r="T2096" s="158"/>
      <c r="U2096" s="158"/>
      <c r="V2096" s="158"/>
      <c r="W2096" s="158"/>
      <c r="X2096" s="158"/>
      <c r="Y2096" s="158"/>
      <c r="Z2096" s="158"/>
      <c r="AA2096" s="158"/>
      <c r="AB2096" s="158"/>
      <c r="AC2096" s="158"/>
      <c r="AD2096" s="158"/>
      <c r="AE2096" s="158"/>
      <c r="AF2096" s="158"/>
    </row>
    <row r="2097">
      <c r="A2097" s="139"/>
      <c r="B2097" s="139"/>
      <c r="C2097" s="139"/>
      <c r="D2097" s="98" t="s">
        <v>3840</v>
      </c>
      <c r="E2097" s="99">
        <v>44022.0</v>
      </c>
      <c r="F2097" s="100" t="s">
        <v>7085</v>
      </c>
      <c r="G2097" s="112"/>
      <c r="H2097" s="114" t="s">
        <v>7086</v>
      </c>
      <c r="I2097" s="103"/>
      <c r="J2097" s="104" t="s">
        <v>6567</v>
      </c>
      <c r="K2097" s="105"/>
      <c r="L2097" s="133" t="s">
        <v>7087</v>
      </c>
      <c r="M2097" s="107" t="s">
        <v>7088</v>
      </c>
      <c r="N2097" s="108" t="s">
        <v>30</v>
      </c>
      <c r="O2097" s="109"/>
      <c r="P2097" s="104"/>
      <c r="Q2097" s="113" t="s">
        <v>5074</v>
      </c>
      <c r="R2097" s="158"/>
      <c r="S2097" s="158"/>
      <c r="T2097" s="158"/>
      <c r="U2097" s="158"/>
      <c r="V2097" s="158"/>
      <c r="W2097" s="158"/>
      <c r="X2097" s="158"/>
      <c r="Y2097" s="158"/>
      <c r="Z2097" s="158"/>
      <c r="AA2097" s="158"/>
      <c r="AB2097" s="158"/>
      <c r="AC2097" s="158"/>
      <c r="AD2097" s="158"/>
      <c r="AE2097" s="158"/>
      <c r="AF2097" s="158"/>
    </row>
    <row r="2098">
      <c r="A2098" s="139"/>
      <c r="B2098" s="139"/>
      <c r="C2098" s="139"/>
      <c r="D2098" s="98" t="s">
        <v>3840</v>
      </c>
      <c r="E2098" s="99">
        <v>44022.0</v>
      </c>
      <c r="F2098" s="100" t="s">
        <v>7089</v>
      </c>
      <c r="G2098" s="112"/>
      <c r="H2098" s="114" t="s">
        <v>7090</v>
      </c>
      <c r="I2098" s="103"/>
      <c r="J2098" s="104" t="s">
        <v>6567</v>
      </c>
      <c r="K2098" s="105" t="s">
        <v>44</v>
      </c>
      <c r="L2098" s="133" t="s">
        <v>7091</v>
      </c>
      <c r="M2098" s="107" t="s">
        <v>2146</v>
      </c>
      <c r="N2098" s="108"/>
      <c r="O2098" s="109"/>
      <c r="P2098" s="104"/>
      <c r="Q2098" s="113" t="s">
        <v>5074</v>
      </c>
      <c r="R2098" s="158"/>
      <c r="S2098" s="158"/>
      <c r="T2098" s="158"/>
      <c r="U2098" s="158"/>
      <c r="V2098" s="158"/>
      <c r="W2098" s="158"/>
      <c r="X2098" s="158"/>
      <c r="Y2098" s="158"/>
      <c r="Z2098" s="158"/>
      <c r="AA2098" s="158"/>
      <c r="AB2098" s="158"/>
      <c r="AC2098" s="158"/>
      <c r="AD2098" s="158"/>
      <c r="AE2098" s="158"/>
      <c r="AF2098" s="158"/>
    </row>
    <row r="2099">
      <c r="A2099" s="139"/>
      <c r="B2099" s="139"/>
      <c r="C2099" s="139"/>
      <c r="D2099" s="98" t="s">
        <v>3840</v>
      </c>
      <c r="E2099" s="99">
        <v>44022.0</v>
      </c>
      <c r="F2099" s="100" t="s">
        <v>7092</v>
      </c>
      <c r="G2099" s="112"/>
      <c r="H2099" s="114" t="s">
        <v>7093</v>
      </c>
      <c r="I2099" s="103"/>
      <c r="J2099" s="104" t="s">
        <v>641</v>
      </c>
      <c r="K2099" s="105" t="s">
        <v>497</v>
      </c>
      <c r="L2099" s="133" t="s">
        <v>7094</v>
      </c>
      <c r="M2099" s="107" t="s">
        <v>7095</v>
      </c>
      <c r="N2099" s="108"/>
      <c r="O2099" s="109"/>
      <c r="P2099" s="104"/>
      <c r="Q2099" s="113" t="s">
        <v>5074</v>
      </c>
      <c r="R2099" s="158"/>
      <c r="S2099" s="158"/>
      <c r="T2099" s="158"/>
      <c r="U2099" s="158"/>
      <c r="V2099" s="158"/>
      <c r="W2099" s="158"/>
      <c r="X2099" s="158"/>
      <c r="Y2099" s="158"/>
      <c r="Z2099" s="158"/>
      <c r="AA2099" s="158"/>
      <c r="AB2099" s="158"/>
      <c r="AC2099" s="158"/>
      <c r="AD2099" s="158"/>
      <c r="AE2099" s="158"/>
      <c r="AF2099" s="158"/>
    </row>
    <row r="2100">
      <c r="A2100" s="139"/>
      <c r="B2100" s="139"/>
      <c r="C2100" s="139"/>
      <c r="D2100" s="98" t="s">
        <v>3840</v>
      </c>
      <c r="E2100" s="99">
        <v>44022.0</v>
      </c>
      <c r="F2100" s="100" t="s">
        <v>7096</v>
      </c>
      <c r="G2100" s="112"/>
      <c r="H2100" s="114" t="s">
        <v>7097</v>
      </c>
      <c r="I2100" s="103"/>
      <c r="J2100" s="104" t="s">
        <v>641</v>
      </c>
      <c r="K2100" s="105"/>
      <c r="L2100" s="133" t="s">
        <v>7098</v>
      </c>
      <c r="M2100" s="107" t="s">
        <v>641</v>
      </c>
      <c r="N2100" s="108"/>
      <c r="O2100" s="109"/>
      <c r="P2100" s="104"/>
      <c r="Q2100" s="113" t="s">
        <v>5074</v>
      </c>
      <c r="R2100" s="158"/>
      <c r="S2100" s="158"/>
      <c r="T2100" s="158"/>
      <c r="U2100" s="158"/>
      <c r="V2100" s="158"/>
      <c r="W2100" s="158"/>
      <c r="X2100" s="158"/>
      <c r="Y2100" s="158"/>
      <c r="Z2100" s="158"/>
      <c r="AA2100" s="158"/>
      <c r="AB2100" s="158"/>
      <c r="AC2100" s="158"/>
      <c r="AD2100" s="158"/>
      <c r="AE2100" s="158"/>
      <c r="AF2100" s="158"/>
    </row>
    <row r="2101">
      <c r="A2101" s="139"/>
      <c r="B2101" s="139"/>
      <c r="C2101" s="139"/>
      <c r="D2101" s="98" t="s">
        <v>3840</v>
      </c>
      <c r="E2101" s="99">
        <v>44022.0</v>
      </c>
      <c r="F2101" s="100" t="s">
        <v>7099</v>
      </c>
      <c r="G2101" s="112"/>
      <c r="H2101" s="114" t="s">
        <v>6393</v>
      </c>
      <c r="I2101" s="103"/>
      <c r="J2101" s="104" t="s">
        <v>641</v>
      </c>
      <c r="K2101" s="105" t="s">
        <v>44</v>
      </c>
      <c r="L2101" s="133" t="s">
        <v>6394</v>
      </c>
      <c r="M2101" s="107" t="s">
        <v>7100</v>
      </c>
      <c r="N2101" s="108"/>
      <c r="O2101" s="109"/>
      <c r="P2101" s="104"/>
      <c r="Q2101" s="113" t="s">
        <v>5074</v>
      </c>
      <c r="R2101" s="158"/>
      <c r="S2101" s="158"/>
      <c r="T2101" s="158"/>
      <c r="U2101" s="158"/>
      <c r="V2101" s="158"/>
      <c r="W2101" s="158"/>
      <c r="X2101" s="158"/>
      <c r="Y2101" s="158"/>
      <c r="Z2101" s="158"/>
      <c r="AA2101" s="158"/>
      <c r="AB2101" s="158"/>
      <c r="AC2101" s="158"/>
      <c r="AD2101" s="158"/>
      <c r="AE2101" s="158"/>
      <c r="AF2101" s="158"/>
    </row>
    <row r="2102">
      <c r="A2102" s="139"/>
      <c r="B2102" s="139"/>
      <c r="C2102" s="139"/>
      <c r="D2102" s="98" t="s">
        <v>3840</v>
      </c>
      <c r="E2102" s="99">
        <v>44022.0</v>
      </c>
      <c r="F2102" s="100" t="s">
        <v>6424</v>
      </c>
      <c r="G2102" s="112"/>
      <c r="H2102" s="114" t="s">
        <v>6482</v>
      </c>
      <c r="I2102" s="103"/>
      <c r="J2102" s="104" t="s">
        <v>102</v>
      </c>
      <c r="K2102" s="105"/>
      <c r="L2102" s="133" t="s">
        <v>6426</v>
      </c>
      <c r="M2102" s="107" t="s">
        <v>6427</v>
      </c>
      <c r="N2102" s="108" t="s">
        <v>102</v>
      </c>
      <c r="O2102" s="109"/>
      <c r="P2102" s="104"/>
      <c r="Q2102" s="113" t="s">
        <v>5074</v>
      </c>
      <c r="R2102" s="158"/>
      <c r="S2102" s="158"/>
      <c r="T2102" s="158"/>
      <c r="U2102" s="158"/>
      <c r="V2102" s="158"/>
      <c r="W2102" s="158"/>
      <c r="X2102" s="158"/>
      <c r="Y2102" s="158"/>
      <c r="Z2102" s="158"/>
      <c r="AA2102" s="158"/>
      <c r="AB2102" s="158"/>
      <c r="AC2102" s="158"/>
      <c r="AD2102" s="158"/>
      <c r="AE2102" s="158"/>
      <c r="AF2102" s="158"/>
    </row>
    <row r="2103">
      <c r="A2103" s="139"/>
      <c r="B2103" s="139"/>
      <c r="C2103" s="139"/>
      <c r="D2103" s="98" t="s">
        <v>3840</v>
      </c>
      <c r="E2103" s="99">
        <v>44022.0</v>
      </c>
      <c r="F2103" s="100" t="s">
        <v>7101</v>
      </c>
      <c r="G2103" s="112"/>
      <c r="H2103" s="114" t="s">
        <v>6722</v>
      </c>
      <c r="I2103" s="103"/>
      <c r="J2103" s="104" t="s">
        <v>548</v>
      </c>
      <c r="K2103" s="105"/>
      <c r="L2103" s="133" t="s">
        <v>6723</v>
      </c>
      <c r="M2103" s="107" t="s">
        <v>6724</v>
      </c>
      <c r="N2103" s="108"/>
      <c r="O2103" s="109"/>
      <c r="P2103" s="104"/>
      <c r="Q2103" s="113" t="s">
        <v>5074</v>
      </c>
      <c r="R2103" s="158"/>
      <c r="S2103" s="158"/>
      <c r="T2103" s="158"/>
      <c r="U2103" s="158"/>
      <c r="V2103" s="158"/>
      <c r="W2103" s="158"/>
      <c r="X2103" s="158"/>
      <c r="Y2103" s="158"/>
      <c r="Z2103" s="158"/>
      <c r="AA2103" s="158"/>
      <c r="AB2103" s="158"/>
      <c r="AC2103" s="158"/>
      <c r="AD2103" s="158"/>
      <c r="AE2103" s="158"/>
      <c r="AF2103" s="158"/>
    </row>
    <row r="2104">
      <c r="A2104" s="139"/>
      <c r="B2104" s="139"/>
      <c r="C2104" s="139"/>
      <c r="D2104" s="98" t="s">
        <v>3840</v>
      </c>
      <c r="E2104" s="99">
        <v>44022.0</v>
      </c>
      <c r="F2104" s="100" t="s">
        <v>7102</v>
      </c>
      <c r="G2104" s="112"/>
      <c r="H2104" s="114" t="s">
        <v>5519</v>
      </c>
      <c r="I2104" s="103"/>
      <c r="J2104" s="104" t="s">
        <v>548</v>
      </c>
      <c r="K2104" s="105" t="s">
        <v>86</v>
      </c>
      <c r="L2104" s="133" t="s">
        <v>7103</v>
      </c>
      <c r="M2104" s="107" t="s">
        <v>7104</v>
      </c>
      <c r="N2104" s="108"/>
      <c r="O2104" s="109"/>
      <c r="P2104" s="104"/>
      <c r="Q2104" s="113" t="s">
        <v>5074</v>
      </c>
      <c r="R2104" s="158"/>
      <c r="S2104" s="158"/>
      <c r="T2104" s="158"/>
      <c r="U2104" s="158"/>
      <c r="V2104" s="158"/>
      <c r="W2104" s="158"/>
      <c r="X2104" s="158"/>
      <c r="Y2104" s="158"/>
      <c r="Z2104" s="158"/>
      <c r="AA2104" s="158"/>
      <c r="AB2104" s="158"/>
      <c r="AC2104" s="158"/>
      <c r="AD2104" s="158"/>
      <c r="AE2104" s="158"/>
      <c r="AF2104" s="158"/>
    </row>
    <row r="2105">
      <c r="A2105" s="139"/>
      <c r="B2105" s="139"/>
      <c r="C2105" s="139"/>
      <c r="D2105" s="98" t="s">
        <v>3840</v>
      </c>
      <c r="E2105" s="99">
        <v>44022.0</v>
      </c>
      <c r="F2105" s="100" t="s">
        <v>7105</v>
      </c>
      <c r="G2105" s="112"/>
      <c r="H2105" s="114" t="s">
        <v>7106</v>
      </c>
      <c r="I2105" s="103"/>
      <c r="J2105" s="104" t="s">
        <v>641</v>
      </c>
      <c r="K2105" s="105"/>
      <c r="L2105" s="133" t="s">
        <v>7107</v>
      </c>
      <c r="M2105" s="107" t="s">
        <v>7108</v>
      </c>
      <c r="N2105" s="108" t="s">
        <v>7109</v>
      </c>
      <c r="O2105" s="109"/>
      <c r="P2105" s="104"/>
      <c r="Q2105" s="113" t="s">
        <v>5074</v>
      </c>
      <c r="R2105" s="158"/>
      <c r="S2105" s="158"/>
      <c r="T2105" s="158"/>
      <c r="U2105" s="158"/>
      <c r="V2105" s="158"/>
      <c r="W2105" s="158"/>
      <c r="X2105" s="158"/>
      <c r="Y2105" s="158"/>
      <c r="Z2105" s="158"/>
      <c r="AA2105" s="158"/>
      <c r="AB2105" s="158"/>
      <c r="AC2105" s="158"/>
      <c r="AD2105" s="158"/>
      <c r="AE2105" s="158"/>
      <c r="AF2105" s="158"/>
    </row>
    <row r="2106">
      <c r="A2106" s="139"/>
      <c r="B2106" s="139"/>
      <c r="C2106" s="139"/>
      <c r="D2106" s="98" t="s">
        <v>3840</v>
      </c>
      <c r="E2106" s="99">
        <v>44022.0</v>
      </c>
      <c r="F2106" s="100" t="s">
        <v>7110</v>
      </c>
      <c r="G2106" s="112"/>
      <c r="H2106" s="114" t="s">
        <v>7111</v>
      </c>
      <c r="I2106" s="103"/>
      <c r="J2106" s="104" t="s">
        <v>135</v>
      </c>
      <c r="K2106" s="105" t="s">
        <v>497</v>
      </c>
      <c r="L2106" s="133" t="s">
        <v>7112</v>
      </c>
      <c r="M2106" s="107" t="s">
        <v>135</v>
      </c>
      <c r="N2106" s="108"/>
      <c r="O2106" s="109"/>
      <c r="P2106" s="104"/>
      <c r="Q2106" s="113" t="s">
        <v>5074</v>
      </c>
      <c r="R2106" s="158"/>
      <c r="S2106" s="158"/>
      <c r="T2106" s="158"/>
      <c r="U2106" s="158"/>
      <c r="V2106" s="158"/>
      <c r="W2106" s="158"/>
      <c r="X2106" s="158"/>
      <c r="Y2106" s="158"/>
      <c r="Z2106" s="158"/>
      <c r="AA2106" s="158"/>
      <c r="AB2106" s="158"/>
      <c r="AC2106" s="158"/>
      <c r="AD2106" s="158"/>
      <c r="AE2106" s="158"/>
      <c r="AF2106" s="158"/>
    </row>
    <row r="2107">
      <c r="A2107" s="139"/>
      <c r="B2107" s="139"/>
      <c r="C2107" s="139"/>
      <c r="D2107" s="98" t="s">
        <v>3840</v>
      </c>
      <c r="E2107" s="99">
        <v>44022.0</v>
      </c>
      <c r="F2107" s="100" t="s">
        <v>7113</v>
      </c>
      <c r="G2107" s="112"/>
      <c r="H2107" s="114" t="s">
        <v>7114</v>
      </c>
      <c r="I2107" s="103"/>
      <c r="J2107" s="104" t="s">
        <v>783</v>
      </c>
      <c r="K2107" s="105"/>
      <c r="L2107" s="133" t="s">
        <v>7115</v>
      </c>
      <c r="M2107" s="107" t="s">
        <v>7116</v>
      </c>
      <c r="N2107" s="108"/>
      <c r="O2107" s="109"/>
      <c r="P2107" s="104"/>
      <c r="Q2107" s="113" t="s">
        <v>5074</v>
      </c>
      <c r="R2107" s="158"/>
      <c r="S2107" s="158"/>
      <c r="T2107" s="158"/>
      <c r="U2107" s="158"/>
      <c r="V2107" s="158"/>
      <c r="W2107" s="158"/>
      <c r="X2107" s="158"/>
      <c r="Y2107" s="158"/>
      <c r="Z2107" s="158"/>
      <c r="AA2107" s="158"/>
      <c r="AB2107" s="158"/>
      <c r="AC2107" s="158"/>
      <c r="AD2107" s="158"/>
      <c r="AE2107" s="158"/>
      <c r="AF2107" s="158"/>
    </row>
    <row r="2108">
      <c r="A2108" s="139"/>
      <c r="B2108" s="139"/>
      <c r="C2108" s="139"/>
      <c r="D2108" s="98" t="s">
        <v>3840</v>
      </c>
      <c r="E2108" s="99">
        <v>44022.0</v>
      </c>
      <c r="F2108" s="100" t="s">
        <v>7117</v>
      </c>
      <c r="G2108" s="112" t="s">
        <v>7118</v>
      </c>
      <c r="H2108" s="114" t="s">
        <v>7119</v>
      </c>
      <c r="I2108" s="103"/>
      <c r="J2108" s="104" t="s">
        <v>641</v>
      </c>
      <c r="K2108" s="105"/>
      <c r="L2108" s="133" t="s">
        <v>7120</v>
      </c>
      <c r="M2108" s="107" t="s">
        <v>7121</v>
      </c>
      <c r="N2108" s="108"/>
      <c r="O2108" s="109"/>
      <c r="P2108" s="104"/>
      <c r="Q2108" s="113" t="s">
        <v>5074</v>
      </c>
      <c r="R2108" s="158"/>
      <c r="S2108" s="158"/>
      <c r="T2108" s="158"/>
      <c r="U2108" s="158"/>
      <c r="V2108" s="158"/>
      <c r="W2108" s="158"/>
      <c r="X2108" s="158"/>
      <c r="Y2108" s="158"/>
      <c r="Z2108" s="158"/>
      <c r="AA2108" s="158"/>
      <c r="AB2108" s="158"/>
      <c r="AC2108" s="158"/>
      <c r="AD2108" s="158"/>
      <c r="AE2108" s="158"/>
      <c r="AF2108" s="158"/>
    </row>
    <row r="2109">
      <c r="A2109" s="139"/>
      <c r="B2109" s="139"/>
      <c r="C2109" s="139"/>
      <c r="D2109" s="98" t="s">
        <v>3840</v>
      </c>
      <c r="E2109" s="99">
        <v>44022.0</v>
      </c>
      <c r="F2109" s="100" t="s">
        <v>7122</v>
      </c>
      <c r="G2109" s="112"/>
      <c r="H2109" s="114" t="s">
        <v>7123</v>
      </c>
      <c r="I2109" s="103"/>
      <c r="J2109" s="104" t="s">
        <v>641</v>
      </c>
      <c r="K2109" s="105" t="s">
        <v>86</v>
      </c>
      <c r="L2109" s="133" t="s">
        <v>7124</v>
      </c>
      <c r="M2109" s="107" t="s">
        <v>7125</v>
      </c>
      <c r="N2109" s="108" t="s">
        <v>641</v>
      </c>
      <c r="O2109" s="109"/>
      <c r="P2109" s="104"/>
      <c r="Q2109" s="113" t="s">
        <v>5074</v>
      </c>
      <c r="R2109" s="158"/>
      <c r="S2109" s="158"/>
      <c r="T2109" s="158"/>
      <c r="U2109" s="158"/>
      <c r="V2109" s="158"/>
      <c r="W2109" s="158"/>
      <c r="X2109" s="158"/>
      <c r="Y2109" s="158"/>
      <c r="Z2109" s="158"/>
      <c r="AA2109" s="158"/>
      <c r="AB2109" s="158"/>
      <c r="AC2109" s="158"/>
      <c r="AD2109" s="158"/>
      <c r="AE2109" s="158"/>
      <c r="AF2109" s="158"/>
    </row>
    <row r="2110">
      <c r="A2110" s="139"/>
      <c r="B2110" s="139"/>
      <c r="C2110" s="139"/>
      <c r="D2110" s="98" t="s">
        <v>3840</v>
      </c>
      <c r="E2110" s="99">
        <v>44022.0</v>
      </c>
      <c r="F2110" s="100" t="s">
        <v>7126</v>
      </c>
      <c r="G2110" s="112"/>
      <c r="H2110" s="114" t="s">
        <v>7127</v>
      </c>
      <c r="I2110" s="103"/>
      <c r="J2110" s="104" t="s">
        <v>4659</v>
      </c>
      <c r="K2110" s="105"/>
      <c r="L2110" s="133" t="s">
        <v>7128</v>
      </c>
      <c r="M2110" s="107" t="s">
        <v>4659</v>
      </c>
      <c r="N2110" s="108"/>
      <c r="O2110" s="109"/>
      <c r="P2110" s="104"/>
      <c r="Q2110" s="113" t="s">
        <v>5074</v>
      </c>
      <c r="R2110" s="158"/>
      <c r="S2110" s="158"/>
      <c r="T2110" s="158"/>
      <c r="U2110" s="158"/>
      <c r="V2110" s="158"/>
      <c r="W2110" s="158"/>
      <c r="X2110" s="158"/>
      <c r="Y2110" s="158"/>
      <c r="Z2110" s="158"/>
      <c r="AA2110" s="158"/>
      <c r="AB2110" s="158"/>
      <c r="AC2110" s="158"/>
      <c r="AD2110" s="158"/>
      <c r="AE2110" s="158"/>
      <c r="AF2110" s="158"/>
    </row>
    <row r="2111">
      <c r="A2111" s="139"/>
      <c r="B2111" s="139"/>
      <c r="C2111" s="139"/>
      <c r="D2111" s="98" t="s">
        <v>3840</v>
      </c>
      <c r="E2111" s="99">
        <v>44022.0</v>
      </c>
      <c r="F2111" s="100" t="s">
        <v>6624</v>
      </c>
      <c r="G2111" s="112"/>
      <c r="H2111" s="114" t="s">
        <v>6625</v>
      </c>
      <c r="I2111" s="103"/>
      <c r="J2111" s="104" t="s">
        <v>7129</v>
      </c>
      <c r="K2111" s="105"/>
      <c r="L2111" s="133" t="s">
        <v>6626</v>
      </c>
      <c r="M2111" s="107" t="s">
        <v>7130</v>
      </c>
      <c r="N2111" s="108" t="s">
        <v>102</v>
      </c>
      <c r="O2111" s="109"/>
      <c r="P2111" s="104"/>
      <c r="Q2111" s="113" t="s">
        <v>5074</v>
      </c>
      <c r="R2111" s="158"/>
      <c r="S2111" s="158"/>
      <c r="T2111" s="158"/>
      <c r="U2111" s="158"/>
      <c r="V2111" s="158"/>
      <c r="W2111" s="158"/>
      <c r="X2111" s="158"/>
      <c r="Y2111" s="158"/>
      <c r="Z2111" s="158"/>
      <c r="AA2111" s="158"/>
      <c r="AB2111" s="158"/>
      <c r="AC2111" s="158"/>
      <c r="AD2111" s="158"/>
      <c r="AE2111" s="158"/>
      <c r="AF2111" s="158"/>
    </row>
    <row r="2112">
      <c r="A2112" s="139"/>
      <c r="B2112" s="139"/>
      <c r="C2112" s="139"/>
      <c r="D2112" s="98" t="s">
        <v>3840</v>
      </c>
      <c r="E2112" s="99">
        <v>44022.0</v>
      </c>
      <c r="F2112" s="100" t="s">
        <v>7131</v>
      </c>
      <c r="G2112" s="112" t="s">
        <v>7132</v>
      </c>
      <c r="H2112" s="114" t="s">
        <v>7133</v>
      </c>
      <c r="I2112" s="103"/>
      <c r="J2112" s="104" t="s">
        <v>641</v>
      </c>
      <c r="K2112" s="105"/>
      <c r="L2112" s="133" t="s">
        <v>7134</v>
      </c>
      <c r="M2112" s="107" t="s">
        <v>7135</v>
      </c>
      <c r="N2112" s="108"/>
      <c r="O2112" s="109"/>
      <c r="P2112" s="104"/>
      <c r="Q2112" s="113" t="s">
        <v>5074</v>
      </c>
      <c r="R2112" s="158"/>
      <c r="S2112" s="158"/>
      <c r="T2112" s="158"/>
      <c r="U2112" s="158"/>
      <c r="V2112" s="158"/>
      <c r="W2112" s="158"/>
      <c r="X2112" s="158"/>
      <c r="Y2112" s="158"/>
      <c r="Z2112" s="158"/>
      <c r="AA2112" s="158"/>
      <c r="AB2112" s="158"/>
      <c r="AC2112" s="158"/>
      <c r="AD2112" s="158"/>
      <c r="AE2112" s="158"/>
      <c r="AF2112" s="158"/>
    </row>
    <row r="2113">
      <c r="A2113" s="139"/>
      <c r="B2113" s="139"/>
      <c r="C2113" s="139"/>
      <c r="D2113" s="98" t="s">
        <v>3840</v>
      </c>
      <c r="E2113" s="99">
        <v>44022.0</v>
      </c>
      <c r="F2113" s="116" t="s">
        <v>7041</v>
      </c>
      <c r="G2113" s="112"/>
      <c r="H2113" s="114" t="s">
        <v>7042</v>
      </c>
      <c r="I2113" s="103"/>
      <c r="J2113" s="104" t="s">
        <v>30</v>
      </c>
      <c r="K2113" s="105"/>
      <c r="L2113" s="133" t="s">
        <v>7043</v>
      </c>
      <c r="M2113" s="107" t="s">
        <v>30</v>
      </c>
      <c r="N2113" s="108" t="s">
        <v>7044</v>
      </c>
      <c r="O2113" s="109"/>
      <c r="P2113" s="104"/>
      <c r="Q2113" s="113" t="s">
        <v>5074</v>
      </c>
      <c r="R2113" s="158"/>
      <c r="S2113" s="158"/>
      <c r="T2113" s="158"/>
      <c r="U2113" s="158"/>
      <c r="V2113" s="158"/>
      <c r="W2113" s="158"/>
      <c r="X2113" s="158"/>
      <c r="Y2113" s="158"/>
      <c r="Z2113" s="158"/>
      <c r="AA2113" s="158"/>
      <c r="AB2113" s="158"/>
      <c r="AC2113" s="158"/>
      <c r="AD2113" s="158"/>
      <c r="AE2113" s="158"/>
      <c r="AF2113" s="158"/>
    </row>
    <row r="2114">
      <c r="A2114" s="139"/>
      <c r="B2114" s="139"/>
      <c r="C2114" s="139"/>
      <c r="D2114" s="98" t="s">
        <v>3840</v>
      </c>
      <c r="E2114" s="99">
        <v>44022.0</v>
      </c>
      <c r="F2114" s="100" t="s">
        <v>7136</v>
      </c>
      <c r="G2114" s="112"/>
      <c r="H2114" s="114" t="s">
        <v>7137</v>
      </c>
      <c r="I2114" s="103"/>
      <c r="J2114" s="104" t="s">
        <v>641</v>
      </c>
      <c r="K2114" s="105"/>
      <c r="L2114" s="133" t="s">
        <v>7138</v>
      </c>
      <c r="M2114" s="107" t="s">
        <v>7139</v>
      </c>
      <c r="N2114" s="108"/>
      <c r="O2114" s="109"/>
      <c r="P2114" s="104"/>
      <c r="Q2114" s="113" t="s">
        <v>5074</v>
      </c>
      <c r="R2114" s="158"/>
      <c r="S2114" s="158"/>
      <c r="T2114" s="158"/>
      <c r="U2114" s="158"/>
      <c r="V2114" s="158"/>
      <c r="W2114" s="158"/>
      <c r="X2114" s="158"/>
      <c r="Y2114" s="158"/>
      <c r="Z2114" s="158"/>
      <c r="AA2114" s="158"/>
      <c r="AB2114" s="158"/>
      <c r="AC2114" s="158"/>
      <c r="AD2114" s="158"/>
      <c r="AE2114" s="158"/>
      <c r="AF2114" s="158"/>
    </row>
    <row r="2115">
      <c r="A2115" s="139"/>
      <c r="B2115" s="139"/>
      <c r="C2115" s="139"/>
      <c r="D2115" s="98" t="s">
        <v>3840</v>
      </c>
      <c r="E2115" s="99">
        <v>44022.0</v>
      </c>
      <c r="F2115" s="100" t="s">
        <v>7140</v>
      </c>
      <c r="G2115" s="112"/>
      <c r="H2115" s="114" t="s">
        <v>7141</v>
      </c>
      <c r="I2115" s="103"/>
      <c r="J2115" s="104" t="s">
        <v>641</v>
      </c>
      <c r="K2115" s="105"/>
      <c r="L2115" s="133" t="s">
        <v>7142</v>
      </c>
      <c r="M2115" s="107" t="s">
        <v>7143</v>
      </c>
      <c r="N2115" s="108"/>
      <c r="O2115" s="109"/>
      <c r="P2115" s="104"/>
      <c r="Q2115" s="113" t="s">
        <v>5074</v>
      </c>
      <c r="R2115" s="158"/>
      <c r="S2115" s="158"/>
      <c r="T2115" s="158"/>
      <c r="U2115" s="158"/>
      <c r="V2115" s="158"/>
      <c r="W2115" s="158"/>
      <c r="X2115" s="158"/>
      <c r="Y2115" s="158"/>
      <c r="Z2115" s="158"/>
      <c r="AA2115" s="158"/>
      <c r="AB2115" s="158"/>
      <c r="AC2115" s="158"/>
      <c r="AD2115" s="158"/>
      <c r="AE2115" s="158"/>
      <c r="AF2115" s="158"/>
    </row>
    <row r="2116">
      <c r="A2116" s="139"/>
      <c r="B2116" s="139"/>
      <c r="C2116" s="139"/>
      <c r="D2116" s="98" t="s">
        <v>3840</v>
      </c>
      <c r="E2116" s="99">
        <v>44022.0</v>
      </c>
      <c r="F2116" s="100" t="s">
        <v>7144</v>
      </c>
      <c r="G2116" s="112"/>
      <c r="H2116" s="114" t="s">
        <v>7145</v>
      </c>
      <c r="I2116" s="103"/>
      <c r="J2116" s="104" t="s">
        <v>641</v>
      </c>
      <c r="K2116" s="105" t="s">
        <v>1117</v>
      </c>
      <c r="L2116" s="133" t="s">
        <v>7146</v>
      </c>
      <c r="M2116" s="107" t="s">
        <v>641</v>
      </c>
      <c r="N2116" s="108" t="s">
        <v>19</v>
      </c>
      <c r="O2116" s="109"/>
      <c r="P2116" s="104"/>
      <c r="Q2116" s="113" t="s">
        <v>5074</v>
      </c>
      <c r="R2116" s="158"/>
      <c r="S2116" s="158"/>
      <c r="T2116" s="158"/>
      <c r="U2116" s="158"/>
      <c r="V2116" s="158"/>
      <c r="W2116" s="158"/>
      <c r="X2116" s="158"/>
      <c r="Y2116" s="158"/>
      <c r="Z2116" s="158"/>
      <c r="AA2116" s="158"/>
      <c r="AB2116" s="158"/>
      <c r="AC2116" s="158"/>
      <c r="AD2116" s="158"/>
      <c r="AE2116" s="158"/>
      <c r="AF2116" s="158"/>
    </row>
    <row r="2117">
      <c r="A2117" s="139"/>
      <c r="B2117" s="139"/>
      <c r="C2117" s="139"/>
      <c r="D2117" s="98" t="s">
        <v>3840</v>
      </c>
      <c r="E2117" s="99">
        <v>44022.0</v>
      </c>
      <c r="F2117" s="100" t="s">
        <v>7147</v>
      </c>
      <c r="G2117" s="112"/>
      <c r="H2117" s="114" t="s">
        <v>7148</v>
      </c>
      <c r="I2117" s="103"/>
      <c r="J2117" s="104" t="s">
        <v>7149</v>
      </c>
      <c r="K2117" s="105"/>
      <c r="L2117" s="133" t="s">
        <v>7150</v>
      </c>
      <c r="M2117" s="107" t="s">
        <v>7151</v>
      </c>
      <c r="N2117" s="108" t="s">
        <v>4659</v>
      </c>
      <c r="O2117" s="109"/>
      <c r="P2117" s="104"/>
      <c r="Q2117" s="113" t="s">
        <v>5074</v>
      </c>
      <c r="R2117" s="158"/>
      <c r="S2117" s="158"/>
      <c r="T2117" s="158"/>
      <c r="U2117" s="158"/>
      <c r="V2117" s="158"/>
      <c r="W2117" s="158"/>
      <c r="X2117" s="158"/>
      <c r="Y2117" s="158"/>
      <c r="Z2117" s="158"/>
      <c r="AA2117" s="158"/>
      <c r="AB2117" s="158"/>
      <c r="AC2117" s="158"/>
      <c r="AD2117" s="158"/>
      <c r="AE2117" s="158"/>
      <c r="AF2117" s="158"/>
    </row>
    <row r="2118">
      <c r="A2118" s="139"/>
      <c r="B2118" s="139"/>
      <c r="C2118" s="139"/>
      <c r="D2118" s="98" t="s">
        <v>3840</v>
      </c>
      <c r="E2118" s="99">
        <v>44022.0</v>
      </c>
      <c r="F2118" s="100" t="s">
        <v>7152</v>
      </c>
      <c r="G2118" s="112" t="s">
        <v>7153</v>
      </c>
      <c r="H2118" s="114" t="s">
        <v>7154</v>
      </c>
      <c r="I2118" s="103"/>
      <c r="J2118" s="104" t="s">
        <v>641</v>
      </c>
      <c r="K2118" s="105"/>
      <c r="L2118" s="133" t="s">
        <v>7155</v>
      </c>
      <c r="M2118" s="107" t="s">
        <v>7156</v>
      </c>
      <c r="N2118" s="108"/>
      <c r="O2118" s="109"/>
      <c r="P2118" s="104"/>
      <c r="Q2118" s="113" t="s">
        <v>5074</v>
      </c>
      <c r="R2118" s="158"/>
      <c r="S2118" s="158"/>
      <c r="T2118" s="158"/>
      <c r="U2118" s="158"/>
      <c r="V2118" s="158"/>
      <c r="W2118" s="158"/>
      <c r="X2118" s="158"/>
      <c r="Y2118" s="158"/>
      <c r="Z2118" s="158"/>
      <c r="AA2118" s="158"/>
      <c r="AB2118" s="158"/>
      <c r="AC2118" s="158"/>
      <c r="AD2118" s="158"/>
      <c r="AE2118" s="158"/>
      <c r="AF2118" s="158"/>
    </row>
    <row r="2119">
      <c r="A2119" s="139"/>
      <c r="B2119" s="139"/>
      <c r="C2119" s="139"/>
      <c r="D2119" s="98" t="s">
        <v>3840</v>
      </c>
      <c r="E2119" s="99">
        <v>44022.0</v>
      </c>
      <c r="F2119" s="100" t="s">
        <v>7157</v>
      </c>
      <c r="G2119" s="112"/>
      <c r="H2119" s="114" t="s">
        <v>7158</v>
      </c>
      <c r="I2119" s="103"/>
      <c r="J2119" s="104" t="s">
        <v>61</v>
      </c>
      <c r="K2119" s="105"/>
      <c r="L2119" s="133" t="s">
        <v>7159</v>
      </c>
      <c r="M2119" s="107" t="s">
        <v>7160</v>
      </c>
      <c r="N2119" s="108"/>
      <c r="O2119" s="109"/>
      <c r="P2119" s="104"/>
      <c r="Q2119" s="113" t="s">
        <v>5074</v>
      </c>
      <c r="R2119" s="158"/>
      <c r="S2119" s="158"/>
      <c r="T2119" s="158"/>
      <c r="U2119" s="158"/>
      <c r="V2119" s="158"/>
      <c r="W2119" s="158"/>
      <c r="X2119" s="158"/>
      <c r="Y2119" s="158"/>
      <c r="Z2119" s="158"/>
      <c r="AA2119" s="158"/>
      <c r="AB2119" s="158"/>
      <c r="AC2119" s="158"/>
      <c r="AD2119" s="158"/>
      <c r="AE2119" s="158"/>
      <c r="AF2119" s="158"/>
    </row>
    <row r="2120">
      <c r="A2120" s="139"/>
      <c r="B2120" s="139"/>
      <c r="C2120" s="139"/>
      <c r="D2120" s="98" t="s">
        <v>3840</v>
      </c>
      <c r="E2120" s="99">
        <v>44022.0</v>
      </c>
      <c r="F2120" s="100" t="s">
        <v>7161</v>
      </c>
      <c r="G2120" s="112"/>
      <c r="H2120" s="114" t="s">
        <v>7162</v>
      </c>
      <c r="I2120" s="103"/>
      <c r="J2120" s="104" t="s">
        <v>641</v>
      </c>
      <c r="K2120" s="105" t="s">
        <v>86</v>
      </c>
      <c r="L2120" s="133" t="s">
        <v>7163</v>
      </c>
      <c r="M2120" s="107" t="s">
        <v>641</v>
      </c>
      <c r="N2120" s="108"/>
      <c r="O2120" s="109"/>
      <c r="P2120" s="104"/>
      <c r="Q2120" s="113" t="s">
        <v>5074</v>
      </c>
      <c r="R2120" s="158"/>
      <c r="S2120" s="158"/>
      <c r="T2120" s="158"/>
      <c r="U2120" s="158"/>
      <c r="V2120" s="158"/>
      <c r="W2120" s="158"/>
      <c r="X2120" s="158"/>
      <c r="Y2120" s="158"/>
      <c r="Z2120" s="158"/>
      <c r="AA2120" s="158"/>
      <c r="AB2120" s="158"/>
      <c r="AC2120" s="158"/>
      <c r="AD2120" s="158"/>
      <c r="AE2120" s="158"/>
      <c r="AF2120" s="158"/>
    </row>
    <row r="2121">
      <c r="A2121" s="139"/>
      <c r="B2121" s="139"/>
      <c r="C2121" s="139"/>
      <c r="D2121" s="98" t="s">
        <v>3840</v>
      </c>
      <c r="E2121" s="99">
        <v>44022.0</v>
      </c>
      <c r="F2121" s="100" t="s">
        <v>7164</v>
      </c>
      <c r="G2121" s="112"/>
      <c r="H2121" s="114" t="s">
        <v>7165</v>
      </c>
      <c r="I2121" s="103"/>
      <c r="J2121" s="104" t="s">
        <v>548</v>
      </c>
      <c r="K2121" s="105"/>
      <c r="L2121" s="133" t="s">
        <v>7166</v>
      </c>
      <c r="M2121" s="107" t="s">
        <v>548</v>
      </c>
      <c r="N2121" s="108"/>
      <c r="O2121" s="109"/>
      <c r="P2121" s="104"/>
      <c r="Q2121" s="113" t="s">
        <v>5074</v>
      </c>
      <c r="R2121" s="158"/>
      <c r="S2121" s="158"/>
      <c r="T2121" s="158"/>
      <c r="U2121" s="158"/>
      <c r="V2121" s="158"/>
      <c r="W2121" s="158"/>
      <c r="X2121" s="158"/>
      <c r="Y2121" s="158"/>
      <c r="Z2121" s="158"/>
      <c r="AA2121" s="158"/>
      <c r="AB2121" s="158"/>
      <c r="AC2121" s="158"/>
      <c r="AD2121" s="158"/>
      <c r="AE2121" s="158"/>
      <c r="AF2121" s="158"/>
    </row>
    <row r="2122">
      <c r="A2122" s="139"/>
      <c r="B2122" s="139"/>
      <c r="C2122" s="139"/>
      <c r="D2122" s="98" t="s">
        <v>3840</v>
      </c>
      <c r="E2122" s="99">
        <v>44022.0</v>
      </c>
      <c r="F2122" s="100" t="s">
        <v>7167</v>
      </c>
      <c r="G2122" s="112"/>
      <c r="H2122" s="114" t="s">
        <v>7168</v>
      </c>
      <c r="I2122" s="103"/>
      <c r="J2122" s="107" t="s">
        <v>641</v>
      </c>
      <c r="K2122" s="105" t="s">
        <v>181</v>
      </c>
      <c r="L2122" s="133" t="s">
        <v>7169</v>
      </c>
      <c r="M2122" s="104" t="s">
        <v>30</v>
      </c>
      <c r="N2122" s="108"/>
      <c r="O2122" s="109"/>
      <c r="P2122" s="104"/>
      <c r="Q2122" s="113" t="s">
        <v>5074</v>
      </c>
      <c r="R2122" s="158"/>
      <c r="S2122" s="158"/>
      <c r="T2122" s="158"/>
      <c r="U2122" s="158"/>
      <c r="V2122" s="158"/>
      <c r="W2122" s="158"/>
      <c r="X2122" s="158"/>
      <c r="Y2122" s="158"/>
      <c r="Z2122" s="158"/>
      <c r="AA2122" s="158"/>
      <c r="AB2122" s="158"/>
      <c r="AC2122" s="158"/>
      <c r="AD2122" s="158"/>
      <c r="AE2122" s="158"/>
      <c r="AF2122" s="158"/>
    </row>
    <row r="2123">
      <c r="A2123" s="139"/>
      <c r="B2123" s="139"/>
      <c r="C2123" s="139"/>
      <c r="D2123" s="98" t="s">
        <v>3840</v>
      </c>
      <c r="E2123" s="99">
        <v>44022.0</v>
      </c>
      <c r="F2123" s="100" t="s">
        <v>7170</v>
      </c>
      <c r="G2123" s="112"/>
      <c r="H2123" s="114" t="s">
        <v>7171</v>
      </c>
      <c r="I2123" s="103"/>
      <c r="J2123" s="116" t="s">
        <v>641</v>
      </c>
      <c r="K2123" s="105"/>
      <c r="L2123" s="133" t="s">
        <v>7172</v>
      </c>
      <c r="M2123" s="108" t="s">
        <v>7173</v>
      </c>
      <c r="N2123" s="116" t="s">
        <v>7174</v>
      </c>
      <c r="O2123" s="109"/>
      <c r="P2123" s="104"/>
      <c r="Q2123" s="113" t="s">
        <v>5074</v>
      </c>
      <c r="R2123" s="158"/>
      <c r="S2123" s="158"/>
      <c r="T2123" s="158"/>
      <c r="U2123" s="158"/>
      <c r="V2123" s="158"/>
      <c r="W2123" s="158"/>
      <c r="X2123" s="158"/>
      <c r="Y2123" s="158"/>
      <c r="Z2123" s="158"/>
      <c r="AA2123" s="158"/>
      <c r="AB2123" s="158"/>
      <c r="AC2123" s="158"/>
      <c r="AD2123" s="158"/>
      <c r="AE2123" s="158"/>
      <c r="AF2123" s="158"/>
    </row>
    <row r="2124">
      <c r="A2124" s="139"/>
      <c r="B2124" s="139"/>
      <c r="C2124" s="139"/>
      <c r="D2124" s="98" t="s">
        <v>3840</v>
      </c>
      <c r="E2124" s="99">
        <v>44022.0</v>
      </c>
      <c r="F2124" s="100" t="s">
        <v>6680</v>
      </c>
      <c r="G2124" s="112"/>
      <c r="H2124" s="114" t="s">
        <v>6682</v>
      </c>
      <c r="I2124" s="103"/>
      <c r="J2124" s="104" t="s">
        <v>4659</v>
      </c>
      <c r="K2124" s="105" t="s">
        <v>149</v>
      </c>
      <c r="L2124" s="133" t="s">
        <v>7175</v>
      </c>
      <c r="M2124" s="107" t="s">
        <v>7176</v>
      </c>
      <c r="N2124" s="108"/>
      <c r="O2124" s="109"/>
      <c r="P2124" s="104"/>
      <c r="Q2124" s="113" t="s">
        <v>5074</v>
      </c>
      <c r="R2124" s="158"/>
      <c r="S2124" s="158"/>
      <c r="T2124" s="158"/>
      <c r="U2124" s="158"/>
      <c r="V2124" s="158"/>
      <c r="W2124" s="158"/>
      <c r="X2124" s="158"/>
      <c r="Y2124" s="158"/>
      <c r="Z2124" s="158"/>
      <c r="AA2124" s="158"/>
      <c r="AB2124" s="158"/>
      <c r="AC2124" s="158"/>
      <c r="AD2124" s="158"/>
      <c r="AE2124" s="158"/>
      <c r="AF2124" s="158"/>
    </row>
    <row r="2125">
      <c r="A2125" s="139"/>
      <c r="B2125" s="139"/>
      <c r="C2125" s="139"/>
      <c r="D2125" s="98" t="s">
        <v>3840</v>
      </c>
      <c r="E2125" s="99">
        <v>44022.0</v>
      </c>
      <c r="F2125" s="100" t="s">
        <v>7177</v>
      </c>
      <c r="G2125" s="112"/>
      <c r="H2125" s="114" t="s">
        <v>7178</v>
      </c>
      <c r="I2125" s="103"/>
      <c r="J2125" s="104" t="s">
        <v>548</v>
      </c>
      <c r="K2125" s="105"/>
      <c r="L2125" s="133" t="s">
        <v>7179</v>
      </c>
      <c r="M2125" s="107" t="s">
        <v>7180</v>
      </c>
      <c r="N2125" s="108"/>
      <c r="O2125" s="109"/>
      <c r="P2125" s="104"/>
      <c r="Q2125" s="113" t="s">
        <v>5074</v>
      </c>
      <c r="R2125" s="158"/>
      <c r="S2125" s="158"/>
      <c r="T2125" s="158"/>
      <c r="U2125" s="158"/>
      <c r="V2125" s="158"/>
      <c r="W2125" s="158"/>
      <c r="X2125" s="158"/>
      <c r="Y2125" s="158"/>
      <c r="Z2125" s="158"/>
      <c r="AA2125" s="158"/>
      <c r="AB2125" s="158"/>
      <c r="AC2125" s="158"/>
      <c r="AD2125" s="158"/>
      <c r="AE2125" s="158"/>
      <c r="AF2125" s="158"/>
    </row>
    <row r="2126">
      <c r="A2126" s="139"/>
      <c r="B2126" s="139"/>
      <c r="C2126" s="139"/>
      <c r="D2126" s="98" t="s">
        <v>3840</v>
      </c>
      <c r="E2126" s="99">
        <v>44025.0</v>
      </c>
      <c r="F2126" s="100" t="s">
        <v>7181</v>
      </c>
      <c r="G2126" s="112" t="s">
        <v>7182</v>
      </c>
      <c r="H2126" s="114" t="s">
        <v>7183</v>
      </c>
      <c r="I2126" s="103"/>
      <c r="J2126" s="104" t="s">
        <v>3781</v>
      </c>
      <c r="K2126" s="105" t="s">
        <v>44</v>
      </c>
      <c r="L2126" s="133" t="s">
        <v>7184</v>
      </c>
      <c r="M2126" s="107"/>
      <c r="N2126" s="108"/>
      <c r="O2126" s="109"/>
      <c r="P2126" s="104"/>
      <c r="Q2126" s="113" t="s">
        <v>5074</v>
      </c>
      <c r="R2126" s="158"/>
      <c r="S2126" s="158"/>
      <c r="T2126" s="158"/>
      <c r="U2126" s="158"/>
      <c r="V2126" s="158"/>
      <c r="W2126" s="158"/>
      <c r="X2126" s="158"/>
      <c r="Y2126" s="158"/>
      <c r="Z2126" s="158"/>
      <c r="AA2126" s="158"/>
      <c r="AB2126" s="158"/>
      <c r="AC2126" s="158"/>
      <c r="AD2126" s="158"/>
      <c r="AE2126" s="158"/>
      <c r="AF2126" s="158"/>
    </row>
    <row r="2127">
      <c r="A2127" s="139"/>
      <c r="B2127" s="139"/>
      <c r="C2127" s="139"/>
      <c r="D2127" s="98" t="s">
        <v>3840</v>
      </c>
      <c r="E2127" s="99">
        <v>44025.0</v>
      </c>
      <c r="F2127" s="100" t="s">
        <v>7185</v>
      </c>
      <c r="G2127" s="112"/>
      <c r="H2127" s="114" t="s">
        <v>7186</v>
      </c>
      <c r="I2127" s="103"/>
      <c r="J2127" s="104" t="s">
        <v>7187</v>
      </c>
      <c r="K2127" s="105" t="s">
        <v>962</v>
      </c>
      <c r="L2127" s="133" t="s">
        <v>7188</v>
      </c>
      <c r="M2127" s="107" t="s">
        <v>7189</v>
      </c>
      <c r="N2127" s="108" t="s">
        <v>7190</v>
      </c>
      <c r="O2127" s="109"/>
      <c r="P2127" s="104"/>
      <c r="Q2127" s="113" t="s">
        <v>5074</v>
      </c>
      <c r="R2127" s="158"/>
      <c r="S2127" s="158"/>
      <c r="T2127" s="158"/>
      <c r="U2127" s="158"/>
      <c r="V2127" s="158"/>
      <c r="W2127" s="158"/>
      <c r="X2127" s="158"/>
      <c r="Y2127" s="158"/>
      <c r="Z2127" s="158"/>
      <c r="AA2127" s="158"/>
      <c r="AB2127" s="158"/>
      <c r="AC2127" s="158"/>
      <c r="AD2127" s="158"/>
      <c r="AE2127" s="158"/>
      <c r="AF2127" s="158"/>
    </row>
    <row r="2128">
      <c r="A2128" s="139"/>
      <c r="B2128" s="139"/>
      <c r="C2128" s="139"/>
      <c r="D2128" s="98" t="s">
        <v>3840</v>
      </c>
      <c r="E2128" s="99">
        <v>44025.0</v>
      </c>
      <c r="F2128" s="100" t="s">
        <v>6570</v>
      </c>
      <c r="G2128" s="112"/>
      <c r="H2128" s="114" t="s">
        <v>6571</v>
      </c>
      <c r="I2128" s="103"/>
      <c r="J2128" s="104" t="s">
        <v>7191</v>
      </c>
      <c r="K2128" s="105"/>
      <c r="L2128" s="133" t="s">
        <v>6572</v>
      </c>
      <c r="M2128" s="107" t="s">
        <v>7192</v>
      </c>
      <c r="N2128" s="108" t="s">
        <v>7193</v>
      </c>
      <c r="O2128" s="109"/>
      <c r="P2128" s="104"/>
      <c r="Q2128" s="113" t="s">
        <v>5074</v>
      </c>
      <c r="R2128" s="158"/>
      <c r="S2128" s="158"/>
      <c r="T2128" s="158"/>
      <c r="U2128" s="158"/>
      <c r="V2128" s="158"/>
      <c r="W2128" s="158"/>
      <c r="X2128" s="158"/>
      <c r="Y2128" s="158"/>
      <c r="Z2128" s="158"/>
      <c r="AA2128" s="158"/>
      <c r="AB2128" s="158"/>
      <c r="AC2128" s="158"/>
      <c r="AD2128" s="158"/>
      <c r="AE2128" s="158"/>
      <c r="AF2128" s="158"/>
    </row>
    <row r="2129">
      <c r="A2129" s="139"/>
      <c r="B2129" s="139"/>
      <c r="C2129" s="139"/>
      <c r="D2129" s="98" t="s">
        <v>3840</v>
      </c>
      <c r="E2129" s="99">
        <v>44025.0</v>
      </c>
      <c r="F2129" s="100" t="s">
        <v>7194</v>
      </c>
      <c r="G2129" s="112"/>
      <c r="H2129" s="114" t="s">
        <v>7195</v>
      </c>
      <c r="I2129" s="103"/>
      <c r="J2129" s="104" t="s">
        <v>7196</v>
      </c>
      <c r="K2129" s="105"/>
      <c r="L2129" s="133" t="s">
        <v>7197</v>
      </c>
      <c r="M2129" s="107" t="s">
        <v>19</v>
      </c>
      <c r="N2129" s="108" t="s">
        <v>7198</v>
      </c>
      <c r="O2129" s="109"/>
      <c r="P2129" s="104"/>
      <c r="Q2129" s="113" t="s">
        <v>5074</v>
      </c>
      <c r="R2129" s="158"/>
      <c r="S2129" s="158"/>
      <c r="T2129" s="158"/>
      <c r="U2129" s="158"/>
      <c r="V2129" s="158"/>
      <c r="W2129" s="158"/>
      <c r="X2129" s="158"/>
      <c r="Y2129" s="158"/>
      <c r="Z2129" s="158"/>
      <c r="AA2129" s="158"/>
      <c r="AB2129" s="158"/>
      <c r="AC2129" s="158"/>
      <c r="AD2129" s="158"/>
      <c r="AE2129" s="158"/>
      <c r="AF2129" s="158"/>
    </row>
    <row r="2130">
      <c r="A2130" s="139"/>
      <c r="B2130" s="139"/>
      <c r="C2130" s="139"/>
      <c r="D2130" s="98" t="s">
        <v>3840</v>
      </c>
      <c r="E2130" s="99">
        <v>44025.0</v>
      </c>
      <c r="F2130" s="100" t="s">
        <v>7199</v>
      </c>
      <c r="G2130" s="112"/>
      <c r="H2130" s="114" t="s">
        <v>7200</v>
      </c>
      <c r="I2130" s="103"/>
      <c r="J2130" s="104" t="s">
        <v>7201</v>
      </c>
      <c r="K2130" s="105" t="s">
        <v>297</v>
      </c>
      <c r="L2130" s="133" t="s">
        <v>7202</v>
      </c>
      <c r="M2130" s="107" t="s">
        <v>19</v>
      </c>
      <c r="N2130" s="108" t="s">
        <v>7203</v>
      </c>
      <c r="O2130" s="109"/>
      <c r="P2130" s="104"/>
      <c r="Q2130" s="113" t="s">
        <v>5074</v>
      </c>
      <c r="R2130" s="158"/>
      <c r="S2130" s="158"/>
      <c r="T2130" s="158"/>
      <c r="U2130" s="158"/>
      <c r="V2130" s="158"/>
      <c r="W2130" s="158"/>
      <c r="X2130" s="158"/>
      <c r="Y2130" s="158"/>
      <c r="Z2130" s="158"/>
      <c r="AA2130" s="158"/>
      <c r="AB2130" s="158"/>
      <c r="AC2130" s="158"/>
      <c r="AD2130" s="158"/>
      <c r="AE2130" s="158"/>
      <c r="AF2130" s="158"/>
    </row>
    <row r="2131">
      <c r="A2131" s="139"/>
      <c r="B2131" s="139"/>
      <c r="C2131" s="139"/>
      <c r="D2131" s="98" t="s">
        <v>3840</v>
      </c>
      <c r="E2131" s="99">
        <v>44025.0</v>
      </c>
      <c r="F2131" s="100" t="s">
        <v>7204</v>
      </c>
      <c r="G2131" s="112"/>
      <c r="H2131" s="114" t="s">
        <v>7205</v>
      </c>
      <c r="I2131" s="103"/>
      <c r="J2131" s="104" t="s">
        <v>548</v>
      </c>
      <c r="K2131" s="105" t="s">
        <v>149</v>
      </c>
      <c r="L2131" s="133" t="s">
        <v>7206</v>
      </c>
      <c r="M2131" s="107" t="s">
        <v>7207</v>
      </c>
      <c r="N2131" s="108" t="s">
        <v>7208</v>
      </c>
      <c r="O2131" s="109"/>
      <c r="P2131" s="104"/>
      <c r="Q2131" s="113" t="s">
        <v>5074</v>
      </c>
      <c r="R2131" s="158"/>
      <c r="S2131" s="158"/>
      <c r="T2131" s="158"/>
      <c r="U2131" s="158"/>
      <c r="V2131" s="158"/>
      <c r="W2131" s="158"/>
      <c r="X2131" s="158"/>
      <c r="Y2131" s="158"/>
      <c r="Z2131" s="158"/>
      <c r="AA2131" s="158"/>
      <c r="AB2131" s="158"/>
      <c r="AC2131" s="158"/>
      <c r="AD2131" s="158"/>
      <c r="AE2131" s="158"/>
      <c r="AF2131" s="158"/>
    </row>
    <row r="2132">
      <c r="A2132" s="139"/>
      <c r="B2132" s="139"/>
      <c r="C2132" s="139"/>
      <c r="D2132" s="98" t="s">
        <v>3840</v>
      </c>
      <c r="E2132" s="99">
        <v>44025.0</v>
      </c>
      <c r="F2132" s="100" t="s">
        <v>5306</v>
      </c>
      <c r="G2132" s="112"/>
      <c r="H2132" s="114" t="s">
        <v>6337</v>
      </c>
      <c r="I2132" s="103"/>
      <c r="J2132" s="104" t="s">
        <v>7209</v>
      </c>
      <c r="K2132" s="105" t="s">
        <v>54</v>
      </c>
      <c r="L2132" s="133" t="s">
        <v>6338</v>
      </c>
      <c r="M2132" s="107" t="s">
        <v>7210</v>
      </c>
      <c r="N2132" s="108"/>
      <c r="O2132" s="109"/>
      <c r="P2132" s="104"/>
      <c r="Q2132" s="113" t="s">
        <v>5074</v>
      </c>
      <c r="R2132" s="158"/>
      <c r="S2132" s="158"/>
      <c r="T2132" s="158"/>
      <c r="U2132" s="158"/>
      <c r="V2132" s="158"/>
      <c r="W2132" s="158"/>
      <c r="X2132" s="158"/>
      <c r="Y2132" s="158"/>
      <c r="Z2132" s="158"/>
      <c r="AA2132" s="158"/>
      <c r="AB2132" s="158"/>
      <c r="AC2132" s="158"/>
      <c r="AD2132" s="158"/>
      <c r="AE2132" s="158"/>
      <c r="AF2132" s="158"/>
    </row>
    <row r="2133">
      <c r="A2133" s="139"/>
      <c r="B2133" s="139"/>
      <c r="C2133" s="139"/>
      <c r="D2133" s="98" t="s">
        <v>3840</v>
      </c>
      <c r="E2133" s="99">
        <v>44025.0</v>
      </c>
      <c r="F2133" s="100" t="s">
        <v>7211</v>
      </c>
      <c r="G2133" s="112"/>
      <c r="H2133" s="114" t="s">
        <v>7212</v>
      </c>
      <c r="I2133" s="103"/>
      <c r="J2133" s="104" t="s">
        <v>7213</v>
      </c>
      <c r="K2133" s="105" t="s">
        <v>54</v>
      </c>
      <c r="L2133" s="133" t="s">
        <v>7214</v>
      </c>
      <c r="M2133" s="107" t="s">
        <v>19</v>
      </c>
      <c r="N2133" s="108" t="s">
        <v>19</v>
      </c>
      <c r="O2133" s="109"/>
      <c r="P2133" s="104"/>
      <c r="Q2133" s="113" t="s">
        <v>5074</v>
      </c>
      <c r="R2133" s="158"/>
      <c r="S2133" s="158"/>
      <c r="T2133" s="158"/>
      <c r="U2133" s="158"/>
      <c r="V2133" s="158"/>
      <c r="W2133" s="158"/>
      <c r="X2133" s="158"/>
      <c r="Y2133" s="158"/>
      <c r="Z2133" s="158"/>
      <c r="AA2133" s="158"/>
      <c r="AB2133" s="158"/>
      <c r="AC2133" s="158"/>
      <c r="AD2133" s="158"/>
      <c r="AE2133" s="158"/>
      <c r="AF2133" s="158"/>
    </row>
    <row r="2134">
      <c r="A2134" s="139"/>
      <c r="B2134" s="139"/>
      <c r="C2134" s="139"/>
      <c r="D2134" s="98" t="s">
        <v>3840</v>
      </c>
      <c r="E2134" s="99">
        <v>44025.0</v>
      </c>
      <c r="F2134" s="100" t="s">
        <v>7215</v>
      </c>
      <c r="G2134" s="112"/>
      <c r="H2134" s="114" t="s">
        <v>7216</v>
      </c>
      <c r="I2134" s="103"/>
      <c r="J2134" s="104" t="s">
        <v>7217</v>
      </c>
      <c r="K2134" s="105"/>
      <c r="L2134" s="133" t="s">
        <v>7218</v>
      </c>
      <c r="M2134" s="107" t="s">
        <v>460</v>
      </c>
      <c r="N2134" s="108"/>
      <c r="O2134" s="109"/>
      <c r="P2134" s="104"/>
      <c r="Q2134" s="113" t="s">
        <v>5074</v>
      </c>
      <c r="R2134" s="158"/>
      <c r="S2134" s="158"/>
      <c r="T2134" s="158"/>
      <c r="U2134" s="158"/>
      <c r="V2134" s="158"/>
      <c r="W2134" s="158"/>
      <c r="X2134" s="158"/>
      <c r="Y2134" s="158"/>
      <c r="Z2134" s="158"/>
      <c r="AA2134" s="158"/>
      <c r="AB2134" s="158"/>
      <c r="AC2134" s="158"/>
      <c r="AD2134" s="158"/>
      <c r="AE2134" s="158"/>
      <c r="AF2134" s="158"/>
    </row>
    <row r="2135">
      <c r="A2135" s="139"/>
      <c r="B2135" s="139"/>
      <c r="C2135" s="139"/>
      <c r="D2135" s="98" t="s">
        <v>3840</v>
      </c>
      <c r="E2135" s="99">
        <v>44025.0</v>
      </c>
      <c r="F2135" s="100" t="s">
        <v>7219</v>
      </c>
      <c r="G2135" s="112" t="s">
        <v>7220</v>
      </c>
      <c r="H2135" s="114" t="s">
        <v>7221</v>
      </c>
      <c r="I2135" s="103"/>
      <c r="J2135" s="104" t="s">
        <v>7222</v>
      </c>
      <c r="K2135" s="105" t="s">
        <v>200</v>
      </c>
      <c r="L2135" s="133" t="s">
        <v>7223</v>
      </c>
      <c r="M2135" s="107" t="s">
        <v>7224</v>
      </c>
      <c r="N2135" s="108"/>
      <c r="O2135" s="109"/>
      <c r="P2135" s="104"/>
      <c r="Q2135" s="113" t="s">
        <v>5074</v>
      </c>
      <c r="R2135" s="158"/>
      <c r="S2135" s="158"/>
      <c r="T2135" s="158"/>
      <c r="U2135" s="158"/>
      <c r="V2135" s="158"/>
      <c r="W2135" s="158"/>
      <c r="X2135" s="158"/>
      <c r="Y2135" s="158"/>
      <c r="Z2135" s="158"/>
      <c r="AA2135" s="158"/>
      <c r="AB2135" s="158"/>
      <c r="AC2135" s="158"/>
      <c r="AD2135" s="158"/>
      <c r="AE2135" s="158"/>
      <c r="AF2135" s="158"/>
    </row>
    <row r="2136">
      <c r="A2136" s="139"/>
      <c r="B2136" s="139"/>
      <c r="C2136" s="139"/>
      <c r="D2136" s="98" t="s">
        <v>3840</v>
      </c>
      <c r="E2136" s="99">
        <v>44025.0</v>
      </c>
      <c r="F2136" s="100" t="s">
        <v>5446</v>
      </c>
      <c r="G2136" s="112"/>
      <c r="H2136" s="114" t="s">
        <v>5447</v>
      </c>
      <c r="I2136" s="103"/>
      <c r="J2136" s="104" t="s">
        <v>7225</v>
      </c>
      <c r="K2136" s="105"/>
      <c r="L2136" s="133" t="s">
        <v>6545</v>
      </c>
      <c r="M2136" s="107" t="s">
        <v>7226</v>
      </c>
      <c r="N2136" s="108"/>
      <c r="O2136" s="109"/>
      <c r="P2136" s="104"/>
      <c r="Q2136" s="113" t="s">
        <v>5074</v>
      </c>
      <c r="R2136" s="158"/>
      <c r="S2136" s="158"/>
      <c r="T2136" s="158"/>
      <c r="U2136" s="158"/>
      <c r="V2136" s="158"/>
      <c r="W2136" s="158"/>
      <c r="X2136" s="158"/>
      <c r="Y2136" s="158"/>
      <c r="Z2136" s="158"/>
      <c r="AA2136" s="158"/>
      <c r="AB2136" s="158"/>
      <c r="AC2136" s="158"/>
      <c r="AD2136" s="158"/>
      <c r="AE2136" s="158"/>
      <c r="AF2136" s="158"/>
    </row>
    <row r="2137">
      <c r="A2137" s="139"/>
      <c r="B2137" s="139"/>
      <c r="C2137" s="139"/>
      <c r="D2137" s="98" t="s">
        <v>3840</v>
      </c>
      <c r="E2137" s="99">
        <v>44025.0</v>
      </c>
      <c r="F2137" s="100" t="s">
        <v>7049</v>
      </c>
      <c r="G2137" s="112"/>
      <c r="H2137" s="114" t="s">
        <v>5479</v>
      </c>
      <c r="I2137" s="103"/>
      <c r="J2137" s="104" t="s">
        <v>7227</v>
      </c>
      <c r="K2137" s="105" t="s">
        <v>181</v>
      </c>
      <c r="L2137" s="133" t="s">
        <v>7050</v>
      </c>
      <c r="M2137" s="107" t="s">
        <v>7228</v>
      </c>
      <c r="N2137" s="108" t="s">
        <v>3968</v>
      </c>
      <c r="O2137" s="109"/>
      <c r="P2137" s="104"/>
      <c r="Q2137" s="113" t="s">
        <v>5074</v>
      </c>
      <c r="R2137" s="158"/>
      <c r="S2137" s="158"/>
      <c r="T2137" s="158"/>
      <c r="U2137" s="158"/>
      <c r="V2137" s="158"/>
      <c r="W2137" s="158"/>
      <c r="X2137" s="158"/>
      <c r="Y2137" s="158"/>
      <c r="Z2137" s="158"/>
      <c r="AA2137" s="158"/>
      <c r="AB2137" s="158"/>
      <c r="AC2137" s="158"/>
      <c r="AD2137" s="158"/>
      <c r="AE2137" s="158"/>
      <c r="AF2137" s="158"/>
    </row>
    <row r="2138">
      <c r="A2138" s="139"/>
      <c r="B2138" s="139"/>
      <c r="C2138" s="139"/>
      <c r="D2138" s="98" t="s">
        <v>3840</v>
      </c>
      <c r="E2138" s="99">
        <v>44025.0</v>
      </c>
      <c r="F2138" s="100" t="s">
        <v>7229</v>
      </c>
      <c r="G2138" s="112"/>
      <c r="H2138" s="114" t="s">
        <v>5492</v>
      </c>
      <c r="I2138" s="103"/>
      <c r="J2138" s="104" t="s">
        <v>7230</v>
      </c>
      <c r="K2138" s="105" t="s">
        <v>44</v>
      </c>
      <c r="L2138" s="133" t="s">
        <v>7231</v>
      </c>
      <c r="M2138" s="107" t="s">
        <v>7232</v>
      </c>
      <c r="N2138" s="108" t="s">
        <v>548</v>
      </c>
      <c r="O2138" s="109"/>
      <c r="P2138" s="104"/>
      <c r="Q2138" s="113" t="s">
        <v>5074</v>
      </c>
      <c r="R2138" s="158"/>
      <c r="S2138" s="158"/>
      <c r="T2138" s="158"/>
      <c r="U2138" s="158"/>
      <c r="V2138" s="158"/>
      <c r="W2138" s="158"/>
      <c r="X2138" s="158"/>
      <c r="Y2138" s="158"/>
      <c r="Z2138" s="158"/>
      <c r="AA2138" s="158"/>
      <c r="AB2138" s="158"/>
      <c r="AC2138" s="158"/>
      <c r="AD2138" s="158"/>
      <c r="AE2138" s="158"/>
      <c r="AF2138" s="158"/>
    </row>
    <row r="2139">
      <c r="A2139" s="139"/>
      <c r="B2139" s="139"/>
      <c r="C2139" s="139"/>
      <c r="D2139" s="98" t="s">
        <v>3840</v>
      </c>
      <c r="E2139" s="99">
        <v>44025.0</v>
      </c>
      <c r="F2139" s="100" t="s">
        <v>7233</v>
      </c>
      <c r="G2139" s="112" t="s">
        <v>7234</v>
      </c>
      <c r="H2139" s="114" t="s">
        <v>7235</v>
      </c>
      <c r="I2139" s="103"/>
      <c r="J2139" s="104" t="s">
        <v>7236</v>
      </c>
      <c r="K2139" s="105" t="s">
        <v>7237</v>
      </c>
      <c r="L2139" s="133" t="s">
        <v>7238</v>
      </c>
      <c r="M2139" s="107" t="s">
        <v>19</v>
      </c>
      <c r="N2139" s="108" t="s">
        <v>7239</v>
      </c>
      <c r="O2139" s="109"/>
      <c r="P2139" s="104"/>
      <c r="Q2139" s="113" t="s">
        <v>5074</v>
      </c>
      <c r="R2139" s="158"/>
      <c r="S2139" s="158"/>
      <c r="T2139" s="158"/>
      <c r="U2139" s="158"/>
      <c r="V2139" s="158"/>
      <c r="W2139" s="158"/>
      <c r="X2139" s="158"/>
      <c r="Y2139" s="158"/>
      <c r="Z2139" s="158"/>
      <c r="AA2139" s="158"/>
      <c r="AB2139" s="158"/>
      <c r="AC2139" s="158"/>
      <c r="AD2139" s="158"/>
      <c r="AE2139" s="158"/>
      <c r="AF2139" s="158"/>
    </row>
    <row r="2140">
      <c r="A2140" s="139"/>
      <c r="B2140" s="139"/>
      <c r="C2140" s="139"/>
      <c r="D2140" s="98" t="s">
        <v>3840</v>
      </c>
      <c r="E2140" s="99">
        <v>44025.0</v>
      </c>
      <c r="F2140" s="100" t="s">
        <v>6912</v>
      </c>
      <c r="G2140" s="112"/>
      <c r="H2140" s="114" t="s">
        <v>6913</v>
      </c>
      <c r="I2140" s="103"/>
      <c r="J2140" s="104" t="s">
        <v>7240</v>
      </c>
      <c r="K2140" s="105" t="s">
        <v>44</v>
      </c>
      <c r="L2140" s="133" t="s">
        <v>7241</v>
      </c>
      <c r="M2140" s="116" t="s">
        <v>19</v>
      </c>
      <c r="N2140" s="107" t="s">
        <v>6915</v>
      </c>
      <c r="O2140" s="109"/>
      <c r="P2140" s="104"/>
      <c r="Q2140" s="113" t="s">
        <v>5074</v>
      </c>
      <c r="R2140" s="158"/>
      <c r="S2140" s="158"/>
      <c r="T2140" s="158"/>
      <c r="U2140" s="158"/>
      <c r="V2140" s="158"/>
      <c r="W2140" s="158"/>
      <c r="X2140" s="158"/>
      <c r="Y2140" s="158"/>
      <c r="Z2140" s="158"/>
      <c r="AA2140" s="158"/>
      <c r="AB2140" s="158"/>
      <c r="AC2140" s="158"/>
      <c r="AD2140" s="158"/>
      <c r="AE2140" s="158"/>
      <c r="AF2140" s="158"/>
    </row>
    <row r="2141">
      <c r="A2141" s="139"/>
      <c r="B2141" s="139"/>
      <c r="C2141" s="139"/>
      <c r="D2141" s="98" t="s">
        <v>3840</v>
      </c>
      <c r="E2141" s="99">
        <v>44025.0</v>
      </c>
      <c r="F2141" s="100" t="s">
        <v>7242</v>
      </c>
      <c r="G2141" s="112"/>
      <c r="H2141" s="114" t="s">
        <v>7243</v>
      </c>
      <c r="I2141" s="103"/>
      <c r="J2141" s="116" t="s">
        <v>7209</v>
      </c>
      <c r="K2141" s="105" t="s">
        <v>2694</v>
      </c>
      <c r="L2141" s="133" t="s">
        <v>7244</v>
      </c>
      <c r="M2141" s="104" t="s">
        <v>7245</v>
      </c>
      <c r="N2141" s="108" t="s">
        <v>19</v>
      </c>
      <c r="O2141" s="109"/>
      <c r="P2141" s="104"/>
      <c r="Q2141" s="113" t="s">
        <v>5074</v>
      </c>
      <c r="R2141" s="158"/>
      <c r="S2141" s="158"/>
      <c r="T2141" s="158"/>
      <c r="U2141" s="158"/>
      <c r="V2141" s="158"/>
      <c r="W2141" s="158"/>
      <c r="X2141" s="158"/>
      <c r="Y2141" s="158"/>
      <c r="Z2141" s="158"/>
      <c r="AA2141" s="158"/>
      <c r="AB2141" s="158"/>
      <c r="AC2141" s="158"/>
      <c r="AD2141" s="158"/>
      <c r="AE2141" s="158"/>
      <c r="AF2141" s="158"/>
    </row>
    <row r="2142">
      <c r="A2142" s="139"/>
      <c r="B2142" s="139"/>
      <c r="C2142" s="139"/>
      <c r="D2142" s="98" t="s">
        <v>3840</v>
      </c>
      <c r="E2142" s="99">
        <v>44025.0</v>
      </c>
      <c r="F2142" s="100" t="s">
        <v>7246</v>
      </c>
      <c r="G2142" s="112" t="s">
        <v>7247</v>
      </c>
      <c r="H2142" s="114" t="s">
        <v>7248</v>
      </c>
      <c r="I2142" s="103"/>
      <c r="J2142" s="104" t="s">
        <v>7249</v>
      </c>
      <c r="K2142" s="105" t="s">
        <v>1360</v>
      </c>
      <c r="L2142" s="133" t="s">
        <v>7250</v>
      </c>
      <c r="M2142" s="107" t="s">
        <v>7251</v>
      </c>
      <c r="N2142" s="108" t="s">
        <v>19</v>
      </c>
      <c r="O2142" s="109"/>
      <c r="P2142" s="104"/>
      <c r="Q2142" s="113" t="s">
        <v>5074</v>
      </c>
      <c r="R2142" s="158"/>
      <c r="S2142" s="158"/>
      <c r="T2142" s="158"/>
      <c r="U2142" s="158"/>
      <c r="V2142" s="158"/>
      <c r="W2142" s="158"/>
      <c r="X2142" s="158"/>
      <c r="Y2142" s="158"/>
      <c r="Z2142" s="158"/>
      <c r="AA2142" s="158"/>
      <c r="AB2142" s="158"/>
      <c r="AC2142" s="158"/>
      <c r="AD2142" s="158"/>
      <c r="AE2142" s="158"/>
      <c r="AF2142" s="158"/>
    </row>
    <row r="2143">
      <c r="A2143" s="139"/>
      <c r="B2143" s="139"/>
      <c r="C2143" s="139"/>
      <c r="D2143" s="98" t="s">
        <v>3840</v>
      </c>
      <c r="E2143" s="99">
        <v>44025.0</v>
      </c>
      <c r="F2143" s="100" t="s">
        <v>7122</v>
      </c>
      <c r="G2143" s="112"/>
      <c r="H2143" s="114" t="s">
        <v>7123</v>
      </c>
      <c r="I2143" s="103"/>
      <c r="J2143" s="104" t="s">
        <v>7252</v>
      </c>
      <c r="K2143" s="105" t="s">
        <v>54</v>
      </c>
      <c r="L2143" s="133" t="s">
        <v>7124</v>
      </c>
      <c r="M2143" s="107" t="s">
        <v>7253</v>
      </c>
      <c r="N2143" s="108" t="s">
        <v>19</v>
      </c>
      <c r="O2143" s="109"/>
      <c r="P2143" s="104"/>
      <c r="Q2143" s="113" t="s">
        <v>5074</v>
      </c>
      <c r="R2143" s="158"/>
      <c r="S2143" s="158"/>
      <c r="T2143" s="158"/>
      <c r="U2143" s="158"/>
      <c r="V2143" s="158"/>
      <c r="W2143" s="158"/>
      <c r="X2143" s="158"/>
      <c r="Y2143" s="158"/>
      <c r="Z2143" s="158"/>
      <c r="AA2143" s="158"/>
      <c r="AB2143" s="158"/>
      <c r="AC2143" s="158"/>
      <c r="AD2143" s="158"/>
      <c r="AE2143" s="158"/>
      <c r="AF2143" s="158"/>
    </row>
    <row r="2144">
      <c r="A2144" s="139"/>
      <c r="B2144" s="139"/>
      <c r="C2144" s="139"/>
      <c r="D2144" s="98" t="s">
        <v>3840</v>
      </c>
      <c r="E2144" s="99">
        <v>44025.0</v>
      </c>
      <c r="F2144" s="100" t="s">
        <v>5435</v>
      </c>
      <c r="G2144" s="112"/>
      <c r="H2144" s="114" t="s">
        <v>5268</v>
      </c>
      <c r="I2144" s="103"/>
      <c r="J2144" s="104" t="s">
        <v>135</v>
      </c>
      <c r="K2144" s="105" t="s">
        <v>54</v>
      </c>
      <c r="L2144" s="133" t="s">
        <v>6275</v>
      </c>
      <c r="M2144" s="107" t="s">
        <v>7254</v>
      </c>
      <c r="N2144" s="108" t="s">
        <v>7255</v>
      </c>
      <c r="O2144" s="109"/>
      <c r="P2144" s="104"/>
      <c r="Q2144" s="113" t="s">
        <v>5074</v>
      </c>
      <c r="R2144" s="158"/>
      <c r="S2144" s="158"/>
      <c r="T2144" s="158"/>
      <c r="U2144" s="158"/>
      <c r="V2144" s="158"/>
      <c r="W2144" s="158"/>
      <c r="X2144" s="158"/>
      <c r="Y2144" s="158"/>
      <c r="Z2144" s="158"/>
      <c r="AA2144" s="158"/>
      <c r="AB2144" s="158"/>
      <c r="AC2144" s="158"/>
      <c r="AD2144" s="158"/>
      <c r="AE2144" s="158"/>
      <c r="AF2144" s="158"/>
    </row>
    <row r="2145">
      <c r="A2145" s="139"/>
      <c r="B2145" s="139"/>
      <c r="C2145" s="139"/>
      <c r="D2145" s="98" t="s">
        <v>3840</v>
      </c>
      <c r="E2145" s="99">
        <v>44025.0</v>
      </c>
      <c r="F2145" s="100" t="s">
        <v>6329</v>
      </c>
      <c r="G2145" s="112"/>
      <c r="H2145" s="114" t="s">
        <v>6330</v>
      </c>
      <c r="I2145" s="103"/>
      <c r="J2145" s="104" t="s">
        <v>7256</v>
      </c>
      <c r="K2145" s="105" t="s">
        <v>44</v>
      </c>
      <c r="L2145" s="133" t="s">
        <v>6332</v>
      </c>
      <c r="M2145" s="107" t="s">
        <v>7257</v>
      </c>
      <c r="N2145" s="108"/>
      <c r="O2145" s="109"/>
      <c r="P2145" s="104"/>
      <c r="Q2145" s="113" t="s">
        <v>5074</v>
      </c>
      <c r="R2145" s="158"/>
      <c r="S2145" s="158"/>
      <c r="T2145" s="158"/>
      <c r="U2145" s="158"/>
      <c r="V2145" s="158"/>
      <c r="W2145" s="158"/>
      <c r="X2145" s="158"/>
      <c r="Y2145" s="158"/>
      <c r="Z2145" s="158"/>
      <c r="AA2145" s="158"/>
      <c r="AB2145" s="158"/>
      <c r="AC2145" s="158"/>
      <c r="AD2145" s="158"/>
      <c r="AE2145" s="158"/>
      <c r="AF2145" s="158"/>
    </row>
    <row r="2146">
      <c r="A2146" s="139"/>
      <c r="B2146" s="139"/>
      <c r="C2146" s="139"/>
      <c r="D2146" s="98" t="s">
        <v>3840</v>
      </c>
      <c r="E2146" s="99">
        <v>44025.0</v>
      </c>
      <c r="F2146" s="100" t="s">
        <v>6895</v>
      </c>
      <c r="G2146" s="112"/>
      <c r="H2146" s="114" t="s">
        <v>6896</v>
      </c>
      <c r="I2146" s="103"/>
      <c r="J2146" s="104" t="s">
        <v>7258</v>
      </c>
      <c r="K2146" s="105" t="s">
        <v>4142</v>
      </c>
      <c r="L2146" s="133" t="s">
        <v>6898</v>
      </c>
      <c r="M2146" s="107" t="s">
        <v>7259</v>
      </c>
      <c r="N2146" s="108" t="s">
        <v>7260</v>
      </c>
      <c r="O2146" s="109"/>
      <c r="P2146" s="104"/>
      <c r="Q2146" s="113" t="s">
        <v>5074</v>
      </c>
      <c r="R2146" s="158"/>
      <c r="S2146" s="158"/>
      <c r="T2146" s="158"/>
      <c r="U2146" s="158"/>
      <c r="V2146" s="158"/>
      <c r="W2146" s="158"/>
      <c r="X2146" s="158"/>
      <c r="Y2146" s="158"/>
      <c r="Z2146" s="158"/>
      <c r="AA2146" s="158"/>
      <c r="AB2146" s="158"/>
      <c r="AC2146" s="158"/>
      <c r="AD2146" s="158"/>
      <c r="AE2146" s="158"/>
      <c r="AF2146" s="158"/>
    </row>
    <row r="2147">
      <c r="A2147" s="139"/>
      <c r="B2147" s="139"/>
      <c r="C2147" s="139"/>
      <c r="D2147" s="98" t="s">
        <v>3840</v>
      </c>
      <c r="E2147" s="99">
        <v>44025.0</v>
      </c>
      <c r="F2147" s="100" t="s">
        <v>6458</v>
      </c>
      <c r="G2147" s="112"/>
      <c r="H2147" s="114" t="s">
        <v>6459</v>
      </c>
      <c r="I2147" s="103"/>
      <c r="J2147" s="104" t="s">
        <v>7261</v>
      </c>
      <c r="K2147" s="105"/>
      <c r="L2147" s="133" t="s">
        <v>6460</v>
      </c>
      <c r="M2147" s="107" t="s">
        <v>7262</v>
      </c>
      <c r="N2147" s="108"/>
      <c r="O2147" s="109"/>
      <c r="P2147" s="104"/>
      <c r="Q2147" s="113" t="s">
        <v>5074</v>
      </c>
      <c r="R2147" s="158"/>
      <c r="S2147" s="158"/>
      <c r="T2147" s="158"/>
      <c r="U2147" s="158"/>
      <c r="V2147" s="158"/>
      <c r="W2147" s="158"/>
      <c r="X2147" s="158"/>
      <c r="Y2147" s="158"/>
      <c r="Z2147" s="158"/>
      <c r="AA2147" s="158"/>
      <c r="AB2147" s="158"/>
      <c r="AC2147" s="158"/>
      <c r="AD2147" s="158"/>
      <c r="AE2147" s="158"/>
      <c r="AF2147" s="158"/>
    </row>
    <row r="2148">
      <c r="A2148" s="139"/>
      <c r="B2148" s="139"/>
      <c r="C2148" s="139"/>
      <c r="D2148" s="98" t="s">
        <v>3840</v>
      </c>
      <c r="E2148" s="99">
        <v>44025.0</v>
      </c>
      <c r="F2148" s="100" t="s">
        <v>6312</v>
      </c>
      <c r="G2148" s="112"/>
      <c r="H2148" s="114" t="s">
        <v>6313</v>
      </c>
      <c r="I2148" s="103"/>
      <c r="J2148" s="104" t="s">
        <v>7263</v>
      </c>
      <c r="K2148" s="105" t="s">
        <v>962</v>
      </c>
      <c r="L2148" s="133" t="s">
        <v>6314</v>
      </c>
      <c r="M2148" s="107" t="s">
        <v>61</v>
      </c>
      <c r="N2148" s="108" t="s">
        <v>7264</v>
      </c>
      <c r="O2148" s="109"/>
      <c r="P2148" s="104"/>
      <c r="Q2148" s="113" t="s">
        <v>5074</v>
      </c>
      <c r="R2148" s="158"/>
      <c r="S2148" s="158"/>
      <c r="T2148" s="158"/>
      <c r="U2148" s="158"/>
      <c r="V2148" s="158"/>
      <c r="W2148" s="158"/>
      <c r="X2148" s="158"/>
      <c r="Y2148" s="158"/>
      <c r="Z2148" s="158"/>
      <c r="AA2148" s="158"/>
      <c r="AB2148" s="158"/>
      <c r="AC2148" s="158"/>
      <c r="AD2148" s="158"/>
      <c r="AE2148" s="158"/>
      <c r="AF2148" s="158"/>
    </row>
    <row r="2149">
      <c r="A2149" s="139"/>
      <c r="B2149" s="139"/>
      <c r="C2149" s="139"/>
      <c r="D2149" s="98" t="s">
        <v>3840</v>
      </c>
      <c r="E2149" s="99">
        <v>44025.0</v>
      </c>
      <c r="F2149" s="100" t="s">
        <v>7265</v>
      </c>
      <c r="G2149" s="112"/>
      <c r="H2149" s="114" t="s">
        <v>7266</v>
      </c>
      <c r="I2149" s="103"/>
      <c r="J2149" s="104" t="s">
        <v>7267</v>
      </c>
      <c r="K2149" s="105" t="s">
        <v>54</v>
      </c>
      <c r="L2149" s="133" t="s">
        <v>7268</v>
      </c>
      <c r="M2149" s="107" t="s">
        <v>7269</v>
      </c>
      <c r="N2149" s="108"/>
      <c r="O2149" s="109"/>
      <c r="P2149" s="104"/>
      <c r="Q2149" s="113" t="s">
        <v>5074</v>
      </c>
      <c r="R2149" s="158"/>
      <c r="S2149" s="158"/>
      <c r="T2149" s="158"/>
      <c r="U2149" s="158"/>
      <c r="V2149" s="158"/>
      <c r="W2149" s="158"/>
      <c r="X2149" s="158"/>
      <c r="Y2149" s="158"/>
      <c r="Z2149" s="158"/>
      <c r="AA2149" s="158"/>
      <c r="AB2149" s="158"/>
      <c r="AC2149" s="158"/>
      <c r="AD2149" s="158"/>
      <c r="AE2149" s="158"/>
      <c r="AF2149" s="158"/>
    </row>
    <row r="2150">
      <c r="A2150" s="139"/>
      <c r="B2150" s="139"/>
      <c r="C2150" s="139"/>
      <c r="D2150" s="98" t="s">
        <v>3840</v>
      </c>
      <c r="E2150" s="99">
        <v>44025.0</v>
      </c>
      <c r="F2150" s="100" t="s">
        <v>7270</v>
      </c>
      <c r="G2150" s="112"/>
      <c r="H2150" s="114" t="s">
        <v>7271</v>
      </c>
      <c r="I2150" s="103"/>
      <c r="J2150" s="104" t="s">
        <v>7272</v>
      </c>
      <c r="K2150" s="105" t="s">
        <v>44</v>
      </c>
      <c r="L2150" s="133" t="s">
        <v>7273</v>
      </c>
      <c r="M2150" s="107" t="s">
        <v>7274</v>
      </c>
      <c r="N2150" s="108" t="s">
        <v>7275</v>
      </c>
      <c r="O2150" s="109"/>
      <c r="P2150" s="104"/>
      <c r="Q2150" s="113" t="s">
        <v>5074</v>
      </c>
      <c r="R2150" s="158"/>
      <c r="S2150" s="158"/>
      <c r="T2150" s="158"/>
      <c r="U2150" s="158"/>
      <c r="V2150" s="158"/>
      <c r="W2150" s="158"/>
      <c r="X2150" s="158"/>
      <c r="Y2150" s="158"/>
      <c r="Z2150" s="158"/>
      <c r="AA2150" s="158"/>
      <c r="AB2150" s="158"/>
      <c r="AC2150" s="158"/>
      <c r="AD2150" s="158"/>
      <c r="AE2150" s="158"/>
      <c r="AF2150" s="158"/>
    </row>
    <row r="2151">
      <c r="A2151" s="139"/>
      <c r="B2151" s="139"/>
      <c r="C2151" s="139"/>
      <c r="D2151" s="98" t="s">
        <v>3840</v>
      </c>
      <c r="E2151" s="99">
        <v>44025.0</v>
      </c>
      <c r="F2151" s="100" t="s">
        <v>7276</v>
      </c>
      <c r="G2151" s="112"/>
      <c r="H2151" s="114" t="s">
        <v>7277</v>
      </c>
      <c r="I2151" s="103"/>
      <c r="J2151" s="104" t="s">
        <v>7278</v>
      </c>
      <c r="K2151" s="105" t="s">
        <v>39</v>
      </c>
      <c r="L2151" s="133" t="s">
        <v>7279</v>
      </c>
      <c r="M2151" s="107" t="s">
        <v>7280</v>
      </c>
      <c r="N2151" s="108"/>
      <c r="O2151" s="109"/>
      <c r="P2151" s="104"/>
      <c r="Q2151" s="111"/>
      <c r="R2151" s="158"/>
      <c r="S2151" s="158"/>
      <c r="T2151" s="158"/>
      <c r="U2151" s="158"/>
      <c r="V2151" s="158"/>
      <c r="W2151" s="158"/>
      <c r="X2151" s="158"/>
      <c r="Y2151" s="158"/>
      <c r="Z2151" s="158"/>
      <c r="AA2151" s="158"/>
      <c r="AB2151" s="158"/>
      <c r="AC2151" s="158"/>
      <c r="AD2151" s="158"/>
      <c r="AE2151" s="158"/>
      <c r="AF2151" s="158"/>
    </row>
    <row r="2152">
      <c r="A2152" s="139"/>
      <c r="B2152" s="139"/>
      <c r="C2152" s="139"/>
      <c r="D2152" s="98" t="s">
        <v>3840</v>
      </c>
      <c r="E2152" s="99">
        <v>44025.0</v>
      </c>
      <c r="F2152" s="100" t="s">
        <v>7281</v>
      </c>
      <c r="G2152" s="112"/>
      <c r="H2152" s="114" t="s">
        <v>7282</v>
      </c>
      <c r="I2152" s="103"/>
      <c r="J2152" s="104" t="s">
        <v>7283</v>
      </c>
      <c r="K2152" s="105"/>
      <c r="L2152" s="133" t="s">
        <v>7284</v>
      </c>
      <c r="M2152" s="107" t="s">
        <v>7285</v>
      </c>
      <c r="N2152" s="108" t="s">
        <v>30</v>
      </c>
      <c r="O2152" s="109"/>
      <c r="P2152" s="104"/>
      <c r="Q2152" s="111"/>
      <c r="R2152" s="158"/>
      <c r="S2152" s="158"/>
      <c r="T2152" s="158"/>
      <c r="U2152" s="158"/>
      <c r="V2152" s="158"/>
      <c r="W2152" s="158"/>
      <c r="X2152" s="158"/>
      <c r="Y2152" s="158"/>
      <c r="Z2152" s="158"/>
      <c r="AA2152" s="158"/>
      <c r="AB2152" s="158"/>
      <c r="AC2152" s="158"/>
      <c r="AD2152" s="158"/>
      <c r="AE2152" s="158"/>
      <c r="AF2152" s="158"/>
    </row>
    <row r="2153">
      <c r="A2153" s="139"/>
      <c r="B2153" s="139"/>
      <c r="C2153" s="139"/>
      <c r="D2153" s="98" t="s">
        <v>3840</v>
      </c>
      <c r="E2153" s="99">
        <v>44025.0</v>
      </c>
      <c r="F2153" s="100" t="s">
        <v>7286</v>
      </c>
      <c r="G2153" s="112"/>
      <c r="H2153" s="114" t="s">
        <v>7287</v>
      </c>
      <c r="I2153" s="103"/>
      <c r="J2153" s="104" t="s">
        <v>7288</v>
      </c>
      <c r="K2153" s="105" t="s">
        <v>200</v>
      </c>
      <c r="L2153" s="133" t="s">
        <v>7289</v>
      </c>
      <c r="M2153" s="107" t="s">
        <v>7290</v>
      </c>
      <c r="N2153" s="108" t="s">
        <v>6189</v>
      </c>
      <c r="O2153" s="109"/>
      <c r="P2153" s="104"/>
      <c r="Q2153" s="111"/>
      <c r="R2153" s="158"/>
      <c r="S2153" s="158"/>
      <c r="T2153" s="158"/>
      <c r="U2153" s="158"/>
      <c r="V2153" s="158"/>
      <c r="W2153" s="158"/>
      <c r="X2153" s="158"/>
      <c r="Y2153" s="158"/>
      <c r="Z2153" s="158"/>
      <c r="AA2153" s="158"/>
      <c r="AB2153" s="158"/>
      <c r="AC2153" s="158"/>
      <c r="AD2153" s="158"/>
      <c r="AE2153" s="158"/>
      <c r="AF2153" s="158"/>
    </row>
    <row r="2154">
      <c r="A2154" s="139"/>
      <c r="B2154" s="139"/>
      <c r="C2154" s="139"/>
      <c r="D2154" s="98" t="s">
        <v>3840</v>
      </c>
      <c r="E2154" s="99">
        <v>44025.0</v>
      </c>
      <c r="F2154" s="100" t="s">
        <v>7291</v>
      </c>
      <c r="G2154" s="112" t="s">
        <v>7292</v>
      </c>
      <c r="H2154" s="114" t="s">
        <v>7293</v>
      </c>
      <c r="I2154" s="103"/>
      <c r="J2154" s="104" t="s">
        <v>7294</v>
      </c>
      <c r="K2154" s="105"/>
      <c r="L2154" s="133" t="s">
        <v>7295</v>
      </c>
      <c r="M2154" s="107" t="s">
        <v>6189</v>
      </c>
      <c r="N2154" s="108" t="s">
        <v>36</v>
      </c>
      <c r="O2154" s="109"/>
      <c r="P2154" s="104"/>
      <c r="Q2154" s="111"/>
      <c r="R2154" s="158"/>
      <c r="S2154" s="158"/>
      <c r="T2154" s="158"/>
      <c r="U2154" s="158"/>
      <c r="V2154" s="158"/>
      <c r="W2154" s="158"/>
      <c r="X2154" s="158"/>
      <c r="Y2154" s="158"/>
      <c r="Z2154" s="158"/>
      <c r="AA2154" s="158"/>
      <c r="AB2154" s="158"/>
      <c r="AC2154" s="158"/>
      <c r="AD2154" s="158"/>
      <c r="AE2154" s="158"/>
      <c r="AF2154" s="158"/>
    </row>
    <row r="2155">
      <c r="A2155" s="139"/>
      <c r="B2155" s="139"/>
      <c r="C2155" s="139"/>
      <c r="D2155" s="98" t="s">
        <v>3840</v>
      </c>
      <c r="E2155" s="99">
        <v>44025.0</v>
      </c>
      <c r="F2155" s="100" t="s">
        <v>7296</v>
      </c>
      <c r="G2155" s="112"/>
      <c r="H2155" s="114" t="s">
        <v>7297</v>
      </c>
      <c r="I2155" s="103"/>
      <c r="J2155" s="104" t="s">
        <v>7298</v>
      </c>
      <c r="K2155" s="105"/>
      <c r="L2155" s="133" t="s">
        <v>7299</v>
      </c>
      <c r="M2155" s="107" t="s">
        <v>1084</v>
      </c>
      <c r="N2155" s="108" t="s">
        <v>7300</v>
      </c>
      <c r="O2155" s="109"/>
      <c r="P2155" s="104"/>
      <c r="Q2155" s="111"/>
      <c r="R2155" s="158"/>
      <c r="S2155" s="158"/>
      <c r="T2155" s="158"/>
      <c r="U2155" s="158"/>
      <c r="V2155" s="158"/>
      <c r="W2155" s="158"/>
      <c r="X2155" s="158"/>
      <c r="Y2155" s="158"/>
      <c r="Z2155" s="158"/>
      <c r="AA2155" s="158"/>
      <c r="AB2155" s="158"/>
      <c r="AC2155" s="158"/>
      <c r="AD2155" s="158"/>
      <c r="AE2155" s="158"/>
      <c r="AF2155" s="158"/>
    </row>
    <row r="2156">
      <c r="A2156" s="139"/>
      <c r="B2156" s="139"/>
      <c r="C2156" s="139"/>
      <c r="D2156" s="98" t="s">
        <v>3840</v>
      </c>
      <c r="E2156" s="99">
        <v>44025.0</v>
      </c>
      <c r="F2156" s="100" t="s">
        <v>7301</v>
      </c>
      <c r="G2156" s="112"/>
      <c r="H2156" s="114" t="s">
        <v>7302</v>
      </c>
      <c r="I2156" s="103"/>
      <c r="J2156" s="104" t="s">
        <v>7303</v>
      </c>
      <c r="K2156" s="105" t="s">
        <v>962</v>
      </c>
      <c r="L2156" s="133" t="s">
        <v>7304</v>
      </c>
      <c r="M2156" s="107" t="s">
        <v>30</v>
      </c>
      <c r="N2156" s="108" t="s">
        <v>19</v>
      </c>
      <c r="O2156" s="109"/>
      <c r="P2156" s="104"/>
      <c r="Q2156" s="111"/>
      <c r="R2156" s="158"/>
      <c r="S2156" s="158"/>
      <c r="T2156" s="158"/>
      <c r="U2156" s="158"/>
      <c r="V2156" s="158"/>
      <c r="W2156" s="158"/>
      <c r="X2156" s="158"/>
      <c r="Y2156" s="158"/>
      <c r="Z2156" s="158"/>
      <c r="AA2156" s="158"/>
      <c r="AB2156" s="158"/>
      <c r="AC2156" s="158"/>
      <c r="AD2156" s="158"/>
      <c r="AE2156" s="158"/>
      <c r="AF2156" s="158"/>
    </row>
    <row r="2157">
      <c r="A2157" s="139"/>
      <c r="B2157" s="139"/>
      <c r="C2157" s="139"/>
      <c r="D2157" s="98" t="s">
        <v>3840</v>
      </c>
      <c r="E2157" s="99">
        <v>44025.0</v>
      </c>
      <c r="F2157" s="100" t="s">
        <v>7305</v>
      </c>
      <c r="G2157" s="112"/>
      <c r="H2157" s="114" t="s">
        <v>7195</v>
      </c>
      <c r="I2157" s="103"/>
      <c r="J2157" s="104" t="s">
        <v>3794</v>
      </c>
      <c r="K2157" s="105" t="s">
        <v>5724</v>
      </c>
      <c r="L2157" s="133" t="s">
        <v>7197</v>
      </c>
      <c r="M2157" s="107" t="s">
        <v>30</v>
      </c>
      <c r="N2157" s="108" t="s">
        <v>7306</v>
      </c>
      <c r="O2157" s="109"/>
      <c r="P2157" s="104"/>
      <c r="Q2157" s="111"/>
      <c r="R2157" s="158"/>
      <c r="S2157" s="158"/>
      <c r="T2157" s="158"/>
      <c r="U2157" s="158"/>
      <c r="V2157" s="158"/>
      <c r="W2157" s="158"/>
      <c r="X2157" s="158"/>
      <c r="Y2157" s="158"/>
      <c r="Z2157" s="158"/>
      <c r="AA2157" s="158"/>
      <c r="AB2157" s="158"/>
      <c r="AC2157" s="158"/>
      <c r="AD2157" s="158"/>
      <c r="AE2157" s="158"/>
      <c r="AF2157" s="158"/>
    </row>
    <row r="2158">
      <c r="A2158" s="139"/>
      <c r="B2158" s="139"/>
      <c r="C2158" s="139"/>
      <c r="D2158" s="98" t="s">
        <v>3840</v>
      </c>
      <c r="E2158" s="99">
        <v>44025.0</v>
      </c>
      <c r="F2158" s="100" t="s">
        <v>7307</v>
      </c>
      <c r="G2158" s="112"/>
      <c r="H2158" s="114" t="s">
        <v>7308</v>
      </c>
      <c r="I2158" s="103"/>
      <c r="J2158" s="104" t="s">
        <v>7309</v>
      </c>
      <c r="K2158" s="105" t="s">
        <v>54</v>
      </c>
      <c r="L2158" s="133" t="s">
        <v>7310</v>
      </c>
      <c r="M2158" s="107" t="s">
        <v>7311</v>
      </c>
      <c r="N2158" s="108" t="s">
        <v>19</v>
      </c>
      <c r="O2158" s="109"/>
      <c r="P2158" s="104"/>
      <c r="Q2158" s="111"/>
      <c r="R2158" s="158"/>
      <c r="S2158" s="158"/>
      <c r="T2158" s="158"/>
      <c r="U2158" s="158"/>
      <c r="V2158" s="158"/>
      <c r="W2158" s="158"/>
      <c r="X2158" s="158"/>
      <c r="Y2158" s="158"/>
      <c r="Z2158" s="158"/>
      <c r="AA2158" s="158"/>
      <c r="AB2158" s="158"/>
      <c r="AC2158" s="158"/>
      <c r="AD2158" s="158"/>
      <c r="AE2158" s="158"/>
      <c r="AF2158" s="158"/>
    </row>
    <row r="2159">
      <c r="A2159" s="139"/>
      <c r="B2159" s="139"/>
      <c r="C2159" s="139"/>
      <c r="D2159" s="98" t="s">
        <v>3840</v>
      </c>
      <c r="E2159" s="99">
        <v>44025.0</v>
      </c>
      <c r="F2159" s="100" t="s">
        <v>7312</v>
      </c>
      <c r="G2159" s="112"/>
      <c r="H2159" s="114" t="s">
        <v>7165</v>
      </c>
      <c r="I2159" s="103"/>
      <c r="J2159" s="104" t="s">
        <v>7313</v>
      </c>
      <c r="K2159" s="105" t="s">
        <v>54</v>
      </c>
      <c r="L2159" s="133" t="s">
        <v>7166</v>
      </c>
      <c r="M2159" s="107" t="s">
        <v>5814</v>
      </c>
      <c r="N2159" s="108"/>
      <c r="O2159" s="109"/>
      <c r="P2159" s="104"/>
      <c r="Q2159" s="111"/>
      <c r="R2159" s="158"/>
      <c r="S2159" s="158"/>
      <c r="T2159" s="158"/>
      <c r="U2159" s="158"/>
      <c r="V2159" s="158"/>
      <c r="W2159" s="158"/>
      <c r="X2159" s="158"/>
      <c r="Y2159" s="158"/>
      <c r="Z2159" s="158"/>
      <c r="AA2159" s="158"/>
      <c r="AB2159" s="158"/>
      <c r="AC2159" s="158"/>
      <c r="AD2159" s="158"/>
      <c r="AE2159" s="158"/>
      <c r="AF2159" s="158"/>
    </row>
    <row r="2160">
      <c r="A2160" s="139"/>
      <c r="B2160" s="139"/>
      <c r="C2160" s="139"/>
      <c r="D2160" s="98" t="s">
        <v>3840</v>
      </c>
      <c r="E2160" s="99">
        <v>44025.0</v>
      </c>
      <c r="F2160" s="100" t="s">
        <v>7314</v>
      </c>
      <c r="G2160" s="112"/>
      <c r="H2160" s="114" t="s">
        <v>7315</v>
      </c>
      <c r="I2160" s="103"/>
      <c r="J2160" s="104" t="s">
        <v>7316</v>
      </c>
      <c r="K2160" s="105" t="s">
        <v>86</v>
      </c>
      <c r="L2160" s="133" t="s">
        <v>7317</v>
      </c>
      <c r="M2160" s="107" t="s">
        <v>30</v>
      </c>
      <c r="N2160" s="108" t="s">
        <v>7318</v>
      </c>
      <c r="O2160" s="109"/>
      <c r="P2160" s="104"/>
      <c r="Q2160" s="111"/>
      <c r="R2160" s="158"/>
      <c r="S2160" s="158"/>
      <c r="T2160" s="158"/>
      <c r="U2160" s="158"/>
      <c r="V2160" s="158"/>
      <c r="W2160" s="158"/>
      <c r="X2160" s="158"/>
      <c r="Y2160" s="158"/>
      <c r="Z2160" s="158"/>
      <c r="AA2160" s="158"/>
      <c r="AB2160" s="158"/>
      <c r="AC2160" s="158"/>
      <c r="AD2160" s="158"/>
      <c r="AE2160" s="158"/>
      <c r="AF2160" s="158"/>
    </row>
    <row r="2161">
      <c r="A2161" s="139"/>
      <c r="B2161" s="139"/>
      <c r="C2161" s="139"/>
      <c r="D2161" s="98" t="s">
        <v>3840</v>
      </c>
      <c r="E2161" s="99">
        <v>44025.0</v>
      </c>
      <c r="F2161" s="100" t="s">
        <v>6922</v>
      </c>
      <c r="G2161" s="112" t="s">
        <v>6923</v>
      </c>
      <c r="H2161" s="114" t="s">
        <v>6924</v>
      </c>
      <c r="I2161" s="103"/>
      <c r="J2161" s="104" t="s">
        <v>7252</v>
      </c>
      <c r="K2161" s="105"/>
      <c r="L2161" s="133" t="s">
        <v>6926</v>
      </c>
      <c r="M2161" s="107" t="s">
        <v>30</v>
      </c>
      <c r="N2161" s="108" t="s">
        <v>7319</v>
      </c>
      <c r="O2161" s="109"/>
      <c r="P2161" s="104"/>
      <c r="Q2161" s="111"/>
      <c r="R2161" s="158"/>
      <c r="S2161" s="158"/>
      <c r="T2161" s="158"/>
      <c r="U2161" s="158"/>
      <c r="V2161" s="158"/>
      <c r="W2161" s="158"/>
      <c r="X2161" s="158"/>
      <c r="Y2161" s="158"/>
      <c r="Z2161" s="158"/>
      <c r="AA2161" s="158"/>
      <c r="AB2161" s="158"/>
      <c r="AC2161" s="158"/>
      <c r="AD2161" s="158"/>
      <c r="AE2161" s="158"/>
      <c r="AF2161" s="158"/>
    </row>
    <row r="2162">
      <c r="A2162" s="139"/>
      <c r="B2162" s="139"/>
      <c r="C2162" s="139"/>
      <c r="D2162" s="98" t="s">
        <v>3840</v>
      </c>
      <c r="E2162" s="99">
        <v>44025.0</v>
      </c>
      <c r="F2162" s="100" t="s">
        <v>6152</v>
      </c>
      <c r="G2162" s="112"/>
      <c r="H2162" s="114" t="s">
        <v>6153</v>
      </c>
      <c r="I2162" s="103"/>
      <c r="J2162" s="104" t="s">
        <v>30</v>
      </c>
      <c r="K2162" s="105"/>
      <c r="L2162" s="133" t="s">
        <v>6397</v>
      </c>
      <c r="M2162" s="107" t="s">
        <v>6398</v>
      </c>
      <c r="N2162" s="108"/>
      <c r="O2162" s="109"/>
      <c r="P2162" s="104"/>
      <c r="Q2162" s="111"/>
      <c r="R2162" s="158"/>
      <c r="S2162" s="158"/>
      <c r="T2162" s="158"/>
      <c r="U2162" s="158"/>
      <c r="V2162" s="158"/>
      <c r="W2162" s="158"/>
      <c r="X2162" s="158"/>
      <c r="Y2162" s="158"/>
      <c r="Z2162" s="158"/>
      <c r="AA2162" s="158"/>
      <c r="AB2162" s="158"/>
      <c r="AC2162" s="158"/>
      <c r="AD2162" s="158"/>
      <c r="AE2162" s="158"/>
      <c r="AF2162" s="158"/>
    </row>
    <row r="2163">
      <c r="A2163" s="139"/>
      <c r="B2163" s="139"/>
      <c r="C2163" s="139"/>
      <c r="D2163" s="98" t="s">
        <v>3840</v>
      </c>
      <c r="E2163" s="99">
        <v>44025.0</v>
      </c>
      <c r="F2163" s="100" t="s">
        <v>7320</v>
      </c>
      <c r="G2163" s="112"/>
      <c r="H2163" s="114" t="s">
        <v>7321</v>
      </c>
      <c r="I2163" s="103"/>
      <c r="J2163" s="104" t="s">
        <v>30</v>
      </c>
      <c r="K2163" s="105" t="s">
        <v>54</v>
      </c>
      <c r="L2163" s="133" t="s">
        <v>7322</v>
      </c>
      <c r="M2163" s="107" t="s">
        <v>3933</v>
      </c>
      <c r="N2163" s="108"/>
      <c r="O2163" s="109"/>
      <c r="P2163" s="104"/>
      <c r="Q2163" s="111"/>
      <c r="R2163" s="158"/>
      <c r="S2163" s="158"/>
      <c r="T2163" s="158"/>
      <c r="U2163" s="158"/>
      <c r="V2163" s="158"/>
      <c r="W2163" s="158"/>
      <c r="X2163" s="158"/>
      <c r="Y2163" s="158"/>
      <c r="Z2163" s="158"/>
      <c r="AA2163" s="158"/>
      <c r="AB2163" s="158"/>
      <c r="AC2163" s="158"/>
      <c r="AD2163" s="158"/>
      <c r="AE2163" s="158"/>
      <c r="AF2163" s="158"/>
    </row>
    <row r="2164">
      <c r="A2164" s="139"/>
      <c r="B2164" s="139"/>
      <c r="C2164" s="139"/>
      <c r="D2164" s="98" t="s">
        <v>3840</v>
      </c>
      <c r="E2164" s="99">
        <v>44025.0</v>
      </c>
      <c r="F2164" s="100" t="s">
        <v>6148</v>
      </c>
      <c r="G2164" s="112"/>
      <c r="H2164" s="114" t="s">
        <v>6149</v>
      </c>
      <c r="I2164" s="103"/>
      <c r="J2164" s="104" t="s">
        <v>135</v>
      </c>
      <c r="K2164" s="105" t="s">
        <v>1117</v>
      </c>
      <c r="L2164" s="133" t="s">
        <v>6892</v>
      </c>
      <c r="M2164" s="107" t="s">
        <v>641</v>
      </c>
      <c r="N2164" s="108" t="s">
        <v>6893</v>
      </c>
      <c r="O2164" s="109"/>
      <c r="P2164" s="104"/>
      <c r="Q2164" s="111"/>
      <c r="R2164" s="158"/>
      <c r="S2164" s="158"/>
      <c r="T2164" s="158"/>
      <c r="U2164" s="158"/>
      <c r="V2164" s="158"/>
      <c r="W2164" s="158"/>
      <c r="X2164" s="158"/>
      <c r="Y2164" s="158"/>
      <c r="Z2164" s="158"/>
      <c r="AA2164" s="158"/>
      <c r="AB2164" s="158"/>
      <c r="AC2164" s="158"/>
      <c r="AD2164" s="158"/>
      <c r="AE2164" s="158"/>
      <c r="AF2164" s="158"/>
    </row>
    <row r="2165">
      <c r="A2165" s="139"/>
      <c r="B2165" s="139"/>
      <c r="C2165" s="139"/>
      <c r="D2165" s="98" t="s">
        <v>3840</v>
      </c>
      <c r="E2165" s="99">
        <v>44025.0</v>
      </c>
      <c r="F2165" s="100" t="s">
        <v>7323</v>
      </c>
      <c r="G2165" s="112"/>
      <c r="H2165" s="114" t="s">
        <v>7324</v>
      </c>
      <c r="I2165" s="103"/>
      <c r="J2165" s="104" t="s">
        <v>641</v>
      </c>
      <c r="K2165" s="105" t="s">
        <v>497</v>
      </c>
      <c r="L2165" s="133" t="s">
        <v>7325</v>
      </c>
      <c r="M2165" s="107" t="s">
        <v>7326</v>
      </c>
      <c r="N2165" s="108" t="s">
        <v>7327</v>
      </c>
      <c r="O2165" s="109"/>
      <c r="P2165" s="104"/>
      <c r="Q2165" s="111"/>
      <c r="R2165" s="158"/>
      <c r="S2165" s="158"/>
      <c r="T2165" s="158"/>
      <c r="U2165" s="158"/>
      <c r="V2165" s="158"/>
      <c r="W2165" s="158"/>
      <c r="X2165" s="158"/>
      <c r="Y2165" s="158"/>
      <c r="Z2165" s="158"/>
      <c r="AA2165" s="158"/>
      <c r="AB2165" s="158"/>
      <c r="AC2165" s="158"/>
      <c r="AD2165" s="158"/>
      <c r="AE2165" s="158"/>
      <c r="AF2165" s="158"/>
    </row>
    <row r="2166">
      <c r="A2166" s="139"/>
      <c r="B2166" s="139"/>
      <c r="C2166" s="139"/>
      <c r="D2166" s="98" t="s">
        <v>3840</v>
      </c>
      <c r="E2166" s="99">
        <v>44025.0</v>
      </c>
      <c r="F2166" s="100" t="s">
        <v>7328</v>
      </c>
      <c r="G2166" s="112"/>
      <c r="H2166" s="114" t="s">
        <v>7329</v>
      </c>
      <c r="I2166" s="103"/>
      <c r="J2166" s="104" t="s">
        <v>4318</v>
      </c>
      <c r="K2166" s="105"/>
      <c r="L2166" s="133" t="s">
        <v>7330</v>
      </c>
      <c r="M2166" s="107" t="s">
        <v>7331</v>
      </c>
      <c r="N2166" s="108" t="s">
        <v>783</v>
      </c>
      <c r="O2166" s="109"/>
      <c r="P2166" s="104"/>
      <c r="Q2166" s="111"/>
      <c r="R2166" s="158"/>
      <c r="S2166" s="158"/>
      <c r="T2166" s="158"/>
      <c r="U2166" s="158"/>
      <c r="V2166" s="158"/>
      <c r="W2166" s="158"/>
      <c r="X2166" s="158"/>
      <c r="Y2166" s="158"/>
      <c r="Z2166" s="158"/>
      <c r="AA2166" s="158"/>
      <c r="AB2166" s="158"/>
      <c r="AC2166" s="158"/>
      <c r="AD2166" s="158"/>
      <c r="AE2166" s="158"/>
      <c r="AF2166" s="158"/>
    </row>
    <row r="2167">
      <c r="A2167" s="139"/>
      <c r="B2167" s="139"/>
      <c r="C2167" s="139"/>
      <c r="D2167" s="98" t="s">
        <v>3840</v>
      </c>
      <c r="E2167" s="99">
        <v>44025.0</v>
      </c>
      <c r="F2167" s="100" t="s">
        <v>6539</v>
      </c>
      <c r="G2167" s="112"/>
      <c r="H2167" s="114" t="s">
        <v>7332</v>
      </c>
      <c r="I2167" s="103"/>
      <c r="J2167" s="104" t="s">
        <v>6553</v>
      </c>
      <c r="K2167" s="105" t="s">
        <v>44</v>
      </c>
      <c r="L2167" s="133" t="s">
        <v>6542</v>
      </c>
      <c r="M2167" s="107" t="s">
        <v>7333</v>
      </c>
      <c r="N2167" s="108" t="s">
        <v>30</v>
      </c>
      <c r="O2167" s="109"/>
      <c r="P2167" s="104"/>
      <c r="Q2167" s="111"/>
      <c r="R2167" s="158"/>
      <c r="S2167" s="158"/>
      <c r="T2167" s="158"/>
      <c r="U2167" s="158"/>
      <c r="V2167" s="158"/>
      <c r="W2167" s="158"/>
      <c r="X2167" s="158"/>
      <c r="Y2167" s="158"/>
      <c r="Z2167" s="158"/>
      <c r="AA2167" s="158"/>
      <c r="AB2167" s="158"/>
      <c r="AC2167" s="158"/>
      <c r="AD2167" s="158"/>
      <c r="AE2167" s="158"/>
      <c r="AF2167" s="158"/>
    </row>
    <row r="2168">
      <c r="A2168" s="139"/>
      <c r="B2168" s="139"/>
      <c r="C2168" s="139"/>
      <c r="D2168" s="98" t="s">
        <v>3840</v>
      </c>
      <c r="E2168" s="99">
        <v>44025.0</v>
      </c>
      <c r="F2168" s="100" t="s">
        <v>7096</v>
      </c>
      <c r="G2168" s="112"/>
      <c r="H2168" s="114" t="s">
        <v>7097</v>
      </c>
      <c r="I2168" s="103"/>
      <c r="J2168" s="104" t="s">
        <v>7334</v>
      </c>
      <c r="K2168" s="105"/>
      <c r="L2168" s="133" t="s">
        <v>7098</v>
      </c>
      <c r="M2168" s="161" t="s">
        <v>30</v>
      </c>
      <c r="N2168" s="108" t="s">
        <v>641</v>
      </c>
      <c r="O2168" s="109"/>
      <c r="P2168" s="104"/>
      <c r="Q2168" s="111"/>
      <c r="R2168" s="158"/>
      <c r="S2168" s="158"/>
      <c r="T2168" s="158"/>
      <c r="U2168" s="158"/>
      <c r="V2168" s="158"/>
      <c r="W2168" s="158"/>
      <c r="X2168" s="158"/>
      <c r="Y2168" s="158"/>
      <c r="Z2168" s="158"/>
      <c r="AA2168" s="158"/>
      <c r="AB2168" s="158"/>
      <c r="AC2168" s="158"/>
      <c r="AD2168" s="158"/>
      <c r="AE2168" s="158"/>
      <c r="AF2168" s="158"/>
    </row>
    <row r="2169">
      <c r="A2169" s="139"/>
      <c r="B2169" s="139"/>
      <c r="C2169" s="139"/>
      <c r="D2169" s="98" t="s">
        <v>3840</v>
      </c>
      <c r="E2169" s="99">
        <v>44025.0</v>
      </c>
      <c r="F2169" s="100" t="s">
        <v>5449</v>
      </c>
      <c r="G2169" s="112" t="s">
        <v>6548</v>
      </c>
      <c r="H2169" s="162" t="s">
        <v>7335</v>
      </c>
      <c r="I2169" s="103"/>
      <c r="J2169" s="163" t="s">
        <v>7336</v>
      </c>
      <c r="K2169" s="164" t="s">
        <v>86</v>
      </c>
      <c r="L2169" s="133" t="s">
        <v>6550</v>
      </c>
      <c r="M2169" s="161" t="s">
        <v>6894</v>
      </c>
      <c r="N2169" s="165" t="s">
        <v>7327</v>
      </c>
      <c r="O2169" s="109"/>
      <c r="P2169" s="104"/>
      <c r="Q2169" s="111"/>
      <c r="R2169" s="158"/>
      <c r="S2169" s="158"/>
      <c r="T2169" s="158"/>
      <c r="U2169" s="158"/>
      <c r="V2169" s="158"/>
      <c r="W2169" s="158"/>
      <c r="X2169" s="158"/>
      <c r="Y2169" s="158"/>
      <c r="Z2169" s="158"/>
      <c r="AA2169" s="158"/>
      <c r="AB2169" s="158"/>
      <c r="AC2169" s="158"/>
      <c r="AD2169" s="158"/>
      <c r="AE2169" s="158"/>
      <c r="AF2169" s="158"/>
    </row>
    <row r="2170">
      <c r="A2170" s="139"/>
      <c r="B2170" s="139"/>
      <c r="C2170" s="139"/>
      <c r="D2170" s="98" t="s">
        <v>3840</v>
      </c>
      <c r="E2170" s="99">
        <v>44025.0</v>
      </c>
      <c r="F2170" s="166" t="s">
        <v>7337</v>
      </c>
      <c r="G2170" s="112"/>
      <c r="H2170" s="162" t="s">
        <v>7338</v>
      </c>
      <c r="I2170" s="103"/>
      <c r="J2170" s="163" t="s">
        <v>641</v>
      </c>
      <c r="K2170" s="164" t="s">
        <v>86</v>
      </c>
      <c r="L2170" s="133" t="s">
        <v>7339</v>
      </c>
      <c r="M2170" s="161" t="s">
        <v>548</v>
      </c>
      <c r="N2170" s="108"/>
      <c r="O2170" s="109"/>
      <c r="P2170" s="104"/>
      <c r="Q2170" s="111"/>
      <c r="R2170" s="158"/>
      <c r="S2170" s="158"/>
      <c r="T2170" s="158"/>
      <c r="U2170" s="158"/>
      <c r="V2170" s="158"/>
      <c r="W2170" s="158"/>
      <c r="X2170" s="158"/>
      <c r="Y2170" s="158"/>
      <c r="Z2170" s="158"/>
      <c r="AA2170" s="158"/>
      <c r="AB2170" s="158"/>
      <c r="AC2170" s="158"/>
      <c r="AD2170" s="158"/>
      <c r="AE2170" s="158"/>
      <c r="AF2170" s="158"/>
    </row>
    <row r="2171">
      <c r="A2171" s="139"/>
      <c r="B2171" s="139"/>
      <c r="C2171" s="139"/>
      <c r="D2171" s="98" t="s">
        <v>3840</v>
      </c>
      <c r="E2171" s="99">
        <v>44025.0</v>
      </c>
      <c r="F2171" s="166" t="s">
        <v>7110</v>
      </c>
      <c r="G2171" s="112"/>
      <c r="H2171" s="162" t="s">
        <v>7340</v>
      </c>
      <c r="I2171" s="103"/>
      <c r="J2171" s="163" t="s">
        <v>1084</v>
      </c>
      <c r="K2171" s="164" t="s">
        <v>497</v>
      </c>
      <c r="L2171" s="133" t="s">
        <v>7112</v>
      </c>
      <c r="M2171" s="161" t="s">
        <v>7341</v>
      </c>
      <c r="N2171" s="108"/>
      <c r="O2171" s="109"/>
      <c r="P2171" s="104"/>
      <c r="Q2171" s="111"/>
      <c r="R2171" s="158"/>
      <c r="S2171" s="158"/>
      <c r="T2171" s="158"/>
      <c r="U2171" s="158"/>
      <c r="V2171" s="158"/>
      <c r="W2171" s="158"/>
      <c r="X2171" s="158"/>
      <c r="Y2171" s="158"/>
      <c r="Z2171" s="158"/>
      <c r="AA2171" s="158"/>
      <c r="AB2171" s="158"/>
      <c r="AC2171" s="158"/>
      <c r="AD2171" s="158"/>
      <c r="AE2171" s="158"/>
      <c r="AF2171" s="158"/>
    </row>
    <row r="2172">
      <c r="A2172" s="139"/>
      <c r="B2172" s="139"/>
      <c r="C2172" s="139"/>
      <c r="D2172" s="98" t="s">
        <v>3840</v>
      </c>
      <c r="E2172" s="99">
        <v>44025.0</v>
      </c>
      <c r="F2172" s="166" t="s">
        <v>7342</v>
      </c>
      <c r="G2172" s="112"/>
      <c r="H2172" s="162" t="s">
        <v>7343</v>
      </c>
      <c r="I2172" s="103"/>
      <c r="J2172" s="163" t="s">
        <v>641</v>
      </c>
      <c r="K2172" s="164" t="s">
        <v>181</v>
      </c>
      <c r="L2172" s="133" t="s">
        <v>7344</v>
      </c>
      <c r="M2172" s="161" t="s">
        <v>7345</v>
      </c>
      <c r="N2172" s="108"/>
      <c r="O2172" s="109"/>
      <c r="P2172" s="104"/>
      <c r="Q2172" s="111"/>
      <c r="R2172" s="158"/>
      <c r="S2172" s="158"/>
      <c r="T2172" s="158"/>
      <c r="U2172" s="158"/>
      <c r="V2172" s="158"/>
      <c r="W2172" s="158"/>
      <c r="X2172" s="158"/>
      <c r="Y2172" s="158"/>
      <c r="Z2172" s="158"/>
      <c r="AA2172" s="158"/>
      <c r="AB2172" s="158"/>
      <c r="AC2172" s="158"/>
      <c r="AD2172" s="158"/>
      <c r="AE2172" s="158"/>
      <c r="AF2172" s="158"/>
    </row>
    <row r="2173">
      <c r="A2173" s="139"/>
      <c r="B2173" s="139"/>
      <c r="C2173" s="139"/>
      <c r="D2173" s="98" t="s">
        <v>3840</v>
      </c>
      <c r="E2173" s="99">
        <v>44025.0</v>
      </c>
      <c r="F2173" s="166" t="s">
        <v>7346</v>
      </c>
      <c r="G2173" s="112"/>
      <c r="H2173" s="162" t="s">
        <v>7347</v>
      </c>
      <c r="I2173" s="103"/>
      <c r="J2173" s="163" t="s">
        <v>641</v>
      </c>
      <c r="K2173" s="164" t="s">
        <v>44</v>
      </c>
      <c r="L2173" s="133" t="s">
        <v>7348</v>
      </c>
      <c r="M2173" s="161" t="s">
        <v>19</v>
      </c>
      <c r="N2173" s="108"/>
      <c r="O2173" s="109"/>
      <c r="P2173" s="104"/>
      <c r="Q2173" s="111"/>
      <c r="R2173" s="158"/>
      <c r="S2173" s="158"/>
      <c r="T2173" s="158"/>
      <c r="U2173" s="158"/>
      <c r="V2173" s="158"/>
      <c r="W2173" s="158"/>
      <c r="X2173" s="158"/>
      <c r="Y2173" s="158"/>
      <c r="Z2173" s="158"/>
      <c r="AA2173" s="158"/>
      <c r="AB2173" s="158"/>
      <c r="AC2173" s="158"/>
      <c r="AD2173" s="158"/>
      <c r="AE2173" s="158"/>
      <c r="AF2173" s="158"/>
    </row>
    <row r="2174">
      <c r="A2174" s="139"/>
      <c r="B2174" s="139"/>
      <c r="C2174" s="139"/>
      <c r="D2174" s="98" t="s">
        <v>3840</v>
      </c>
      <c r="E2174" s="99">
        <v>44025.0</v>
      </c>
      <c r="F2174" s="166" t="s">
        <v>7349</v>
      </c>
      <c r="G2174" s="112"/>
      <c r="H2174" s="162" t="s">
        <v>7350</v>
      </c>
      <c r="I2174" s="103"/>
      <c r="J2174" s="104" t="s">
        <v>641</v>
      </c>
      <c r="K2174" s="164" t="s">
        <v>44</v>
      </c>
      <c r="L2174" s="133" t="s">
        <v>7351</v>
      </c>
      <c r="M2174" s="161" t="s">
        <v>7352</v>
      </c>
      <c r="N2174" s="108"/>
      <c r="O2174" s="109"/>
      <c r="P2174" s="104"/>
      <c r="Q2174" s="111"/>
      <c r="R2174" s="158"/>
      <c r="S2174" s="158"/>
      <c r="T2174" s="158"/>
      <c r="U2174" s="158"/>
      <c r="V2174" s="158"/>
      <c r="W2174" s="158"/>
      <c r="X2174" s="158"/>
      <c r="Y2174" s="158"/>
      <c r="Z2174" s="158"/>
      <c r="AA2174" s="158"/>
      <c r="AB2174" s="158"/>
      <c r="AC2174" s="158"/>
      <c r="AD2174" s="158"/>
      <c r="AE2174" s="158"/>
      <c r="AF2174" s="158"/>
    </row>
    <row r="2175">
      <c r="A2175" s="139"/>
      <c r="B2175" s="139"/>
      <c r="C2175" s="139"/>
      <c r="D2175" s="98" t="s">
        <v>3840</v>
      </c>
      <c r="E2175" s="99">
        <v>44025.0</v>
      </c>
      <c r="F2175" s="166" t="s">
        <v>7353</v>
      </c>
      <c r="G2175" s="112"/>
      <c r="H2175" s="162" t="s">
        <v>7354</v>
      </c>
      <c r="I2175" s="103"/>
      <c r="J2175" s="163" t="s">
        <v>641</v>
      </c>
      <c r="K2175" s="164" t="s">
        <v>44</v>
      </c>
      <c r="L2175" s="133" t="s">
        <v>7355</v>
      </c>
      <c r="M2175" s="161" t="s">
        <v>7356</v>
      </c>
      <c r="N2175" s="165" t="s">
        <v>2782</v>
      </c>
      <c r="O2175" s="109"/>
      <c r="P2175" s="104"/>
      <c r="Q2175" s="111"/>
      <c r="R2175" s="158"/>
      <c r="S2175" s="158"/>
      <c r="T2175" s="158"/>
      <c r="U2175" s="158"/>
      <c r="V2175" s="158"/>
      <c r="W2175" s="158"/>
      <c r="X2175" s="158"/>
      <c r="Y2175" s="158"/>
      <c r="Z2175" s="158"/>
      <c r="AA2175" s="158"/>
      <c r="AB2175" s="158"/>
      <c r="AC2175" s="158"/>
      <c r="AD2175" s="158"/>
      <c r="AE2175" s="158"/>
      <c r="AF2175" s="158"/>
    </row>
    <row r="2176">
      <c r="A2176" s="139"/>
      <c r="B2176" s="139"/>
      <c r="C2176" s="139"/>
      <c r="D2176" s="98" t="s">
        <v>3840</v>
      </c>
      <c r="E2176" s="167">
        <v>44025.0</v>
      </c>
      <c r="F2176" s="100"/>
      <c r="G2176" s="112"/>
      <c r="H2176" s="114"/>
      <c r="I2176" s="103"/>
      <c r="J2176" s="104"/>
      <c r="K2176" s="105"/>
      <c r="L2176" s="106"/>
      <c r="M2176" s="107"/>
      <c r="N2176" s="108"/>
      <c r="O2176" s="109"/>
      <c r="P2176" s="104"/>
      <c r="Q2176" s="111"/>
      <c r="R2176" s="158"/>
      <c r="S2176" s="158"/>
      <c r="T2176" s="158"/>
      <c r="U2176" s="158"/>
      <c r="V2176" s="158"/>
      <c r="W2176" s="158"/>
      <c r="X2176" s="158"/>
      <c r="Y2176" s="158"/>
      <c r="Z2176" s="158"/>
      <c r="AA2176" s="158"/>
      <c r="AB2176" s="158"/>
      <c r="AC2176" s="158"/>
      <c r="AD2176" s="158"/>
      <c r="AE2176" s="158"/>
      <c r="AF2176" s="158"/>
    </row>
    <row r="2177">
      <c r="A2177" s="139"/>
      <c r="B2177" s="139"/>
      <c r="C2177" s="139"/>
      <c r="D2177" s="98"/>
      <c r="E2177" s="99"/>
      <c r="F2177" s="100"/>
      <c r="G2177" s="112"/>
      <c r="H2177" s="114"/>
      <c r="I2177" s="103"/>
      <c r="J2177" s="104"/>
      <c r="K2177" s="105"/>
      <c r="L2177" s="106"/>
      <c r="M2177" s="107"/>
      <c r="N2177" s="108"/>
      <c r="O2177" s="109"/>
      <c r="P2177" s="104"/>
      <c r="Q2177" s="111"/>
      <c r="R2177" s="158"/>
      <c r="S2177" s="158"/>
      <c r="T2177" s="158"/>
      <c r="U2177" s="158"/>
      <c r="V2177" s="158"/>
      <c r="W2177" s="158"/>
      <c r="X2177" s="158"/>
      <c r="Y2177" s="158"/>
      <c r="Z2177" s="158"/>
      <c r="AA2177" s="158"/>
      <c r="AB2177" s="158"/>
      <c r="AC2177" s="158"/>
      <c r="AD2177" s="158"/>
      <c r="AE2177" s="158"/>
      <c r="AF2177" s="158"/>
    </row>
    <row r="2178">
      <c r="A2178" s="139"/>
      <c r="B2178" s="139"/>
      <c r="C2178" s="139"/>
      <c r="D2178" s="98"/>
      <c r="E2178" s="99"/>
      <c r="F2178" s="100"/>
      <c r="G2178" s="112"/>
      <c r="H2178" s="114"/>
      <c r="I2178" s="103"/>
      <c r="J2178" s="104"/>
      <c r="K2178" s="105"/>
      <c r="L2178" s="106"/>
      <c r="M2178" s="107"/>
      <c r="N2178" s="108"/>
      <c r="O2178" s="109"/>
      <c r="P2178" s="104"/>
      <c r="Q2178" s="111"/>
      <c r="R2178" s="158"/>
      <c r="S2178" s="158"/>
      <c r="T2178" s="158"/>
      <c r="U2178" s="158"/>
      <c r="V2178" s="158"/>
      <c r="W2178" s="158"/>
      <c r="X2178" s="158"/>
      <c r="Y2178" s="158"/>
      <c r="Z2178" s="158"/>
      <c r="AA2178" s="158"/>
      <c r="AB2178" s="158"/>
      <c r="AC2178" s="158"/>
      <c r="AD2178" s="158"/>
      <c r="AE2178" s="158"/>
      <c r="AF2178" s="158"/>
    </row>
    <row r="2179">
      <c r="A2179" s="139"/>
      <c r="B2179" s="139"/>
      <c r="C2179" s="139"/>
      <c r="D2179" s="98"/>
      <c r="E2179" s="99"/>
      <c r="F2179" s="100"/>
      <c r="G2179" s="112"/>
      <c r="H2179" s="114"/>
      <c r="I2179" s="103"/>
      <c r="J2179" s="104"/>
      <c r="K2179" s="105"/>
      <c r="L2179" s="106"/>
      <c r="M2179" s="107"/>
      <c r="N2179" s="108"/>
      <c r="O2179" s="109"/>
      <c r="P2179" s="104"/>
      <c r="Q2179" s="111"/>
      <c r="R2179" s="158"/>
      <c r="S2179" s="158"/>
      <c r="T2179" s="158"/>
      <c r="U2179" s="158"/>
      <c r="V2179" s="158"/>
      <c r="W2179" s="158"/>
      <c r="X2179" s="158"/>
      <c r="Y2179" s="158"/>
      <c r="Z2179" s="158"/>
      <c r="AA2179" s="158"/>
      <c r="AB2179" s="158"/>
      <c r="AC2179" s="158"/>
      <c r="AD2179" s="158"/>
      <c r="AE2179" s="158"/>
      <c r="AF2179" s="158"/>
    </row>
    <row r="2180">
      <c r="A2180" s="139"/>
      <c r="B2180" s="139"/>
      <c r="C2180" s="139"/>
      <c r="D2180" s="98"/>
      <c r="E2180" s="99"/>
      <c r="F2180" s="100"/>
      <c r="G2180" s="112"/>
      <c r="H2180" s="114"/>
      <c r="I2180" s="103"/>
      <c r="J2180" s="104"/>
      <c r="K2180" s="105"/>
      <c r="L2180" s="106"/>
      <c r="M2180" s="107"/>
      <c r="N2180" s="108"/>
      <c r="O2180" s="109"/>
      <c r="P2180" s="104"/>
      <c r="Q2180" s="111"/>
      <c r="R2180" s="158"/>
      <c r="S2180" s="158"/>
      <c r="T2180" s="158"/>
      <c r="U2180" s="158"/>
      <c r="V2180" s="158"/>
      <c r="W2180" s="158"/>
      <c r="X2180" s="158"/>
      <c r="Y2180" s="158"/>
      <c r="Z2180" s="158"/>
      <c r="AA2180" s="158"/>
      <c r="AB2180" s="158"/>
      <c r="AC2180" s="158"/>
      <c r="AD2180" s="158"/>
      <c r="AE2180" s="158"/>
      <c r="AF2180" s="158"/>
    </row>
    <row r="2181">
      <c r="A2181" s="139"/>
      <c r="B2181" s="139"/>
      <c r="C2181" s="139"/>
      <c r="D2181" s="98"/>
      <c r="E2181" s="99"/>
      <c r="F2181" s="100"/>
      <c r="G2181" s="112"/>
      <c r="H2181" s="114"/>
      <c r="I2181" s="103"/>
      <c r="J2181" s="104"/>
      <c r="K2181" s="105"/>
      <c r="L2181" s="106"/>
      <c r="M2181" s="107"/>
      <c r="N2181" s="108"/>
      <c r="O2181" s="109"/>
      <c r="P2181" s="104"/>
      <c r="Q2181" s="111"/>
      <c r="R2181" s="158"/>
      <c r="S2181" s="158"/>
      <c r="T2181" s="158"/>
      <c r="U2181" s="158"/>
      <c r="V2181" s="158"/>
      <c r="W2181" s="158"/>
      <c r="X2181" s="158"/>
      <c r="Y2181" s="158"/>
      <c r="Z2181" s="158"/>
      <c r="AA2181" s="158"/>
      <c r="AB2181" s="158"/>
      <c r="AC2181" s="158"/>
      <c r="AD2181" s="158"/>
      <c r="AE2181" s="158"/>
      <c r="AF2181" s="158"/>
    </row>
    <row r="2182">
      <c r="A2182" s="139"/>
      <c r="B2182" s="139"/>
      <c r="C2182" s="139"/>
      <c r="D2182" s="98"/>
      <c r="E2182" s="99"/>
      <c r="F2182" s="100"/>
      <c r="G2182" s="112"/>
      <c r="H2182" s="114"/>
      <c r="I2182" s="103"/>
      <c r="J2182" s="104"/>
      <c r="K2182" s="105"/>
      <c r="L2182" s="106"/>
      <c r="M2182" s="107"/>
      <c r="N2182" s="108"/>
      <c r="O2182" s="109"/>
      <c r="P2182" s="104"/>
      <c r="Q2182" s="111"/>
      <c r="R2182" s="158"/>
      <c r="S2182" s="158"/>
      <c r="T2182" s="158"/>
      <c r="U2182" s="158"/>
      <c r="V2182" s="158"/>
      <c r="W2182" s="158"/>
      <c r="X2182" s="158"/>
      <c r="Y2182" s="158"/>
      <c r="Z2182" s="158"/>
      <c r="AA2182" s="158"/>
      <c r="AB2182" s="158"/>
      <c r="AC2182" s="158"/>
      <c r="AD2182" s="158"/>
      <c r="AE2182" s="158"/>
      <c r="AF2182" s="158"/>
    </row>
    <row r="2183">
      <c r="A2183" s="139"/>
      <c r="B2183" s="139"/>
      <c r="C2183" s="139"/>
      <c r="D2183" s="98"/>
      <c r="E2183" s="99"/>
      <c r="F2183" s="100"/>
      <c r="G2183" s="112"/>
      <c r="H2183" s="114"/>
      <c r="I2183" s="103"/>
      <c r="J2183" s="104"/>
      <c r="K2183" s="105"/>
      <c r="L2183" s="106"/>
      <c r="M2183" s="107"/>
      <c r="N2183" s="108"/>
      <c r="O2183" s="109"/>
      <c r="P2183" s="104"/>
      <c r="Q2183" s="111"/>
      <c r="R2183" s="158"/>
      <c r="S2183" s="158"/>
      <c r="T2183" s="158"/>
      <c r="U2183" s="158"/>
      <c r="V2183" s="158"/>
      <c r="W2183" s="158"/>
      <c r="X2183" s="158"/>
      <c r="Y2183" s="158"/>
      <c r="Z2183" s="158"/>
      <c r="AA2183" s="158"/>
      <c r="AB2183" s="158"/>
      <c r="AC2183" s="158"/>
      <c r="AD2183" s="158"/>
      <c r="AE2183" s="158"/>
      <c r="AF2183" s="158"/>
    </row>
    <row r="2184">
      <c r="A2184" s="139"/>
      <c r="B2184" s="139"/>
      <c r="C2184" s="139"/>
      <c r="D2184" s="98"/>
      <c r="E2184" s="99"/>
      <c r="F2184" s="100"/>
      <c r="G2184" s="112"/>
      <c r="H2184" s="114"/>
      <c r="I2184" s="103"/>
      <c r="J2184" s="104"/>
      <c r="K2184" s="105"/>
      <c r="L2184" s="106"/>
      <c r="M2184" s="107"/>
      <c r="N2184" s="108"/>
      <c r="O2184" s="109"/>
      <c r="P2184" s="104"/>
      <c r="Q2184" s="111"/>
      <c r="R2184" s="158"/>
      <c r="S2184" s="158"/>
      <c r="T2184" s="158"/>
      <c r="U2184" s="158"/>
      <c r="V2184" s="158"/>
      <c r="W2184" s="158"/>
      <c r="X2184" s="158"/>
      <c r="Y2184" s="158"/>
      <c r="Z2184" s="158"/>
      <c r="AA2184" s="158"/>
      <c r="AB2184" s="158"/>
      <c r="AC2184" s="158"/>
      <c r="AD2184" s="158"/>
      <c r="AE2184" s="158"/>
      <c r="AF2184" s="158"/>
    </row>
    <row r="2185">
      <c r="A2185" s="139"/>
      <c r="B2185" s="139"/>
      <c r="C2185" s="139"/>
      <c r="D2185" s="98"/>
      <c r="E2185" s="99"/>
      <c r="F2185" s="100"/>
      <c r="G2185" s="112"/>
      <c r="H2185" s="114"/>
      <c r="I2185" s="103"/>
      <c r="J2185" s="104"/>
      <c r="K2185" s="105"/>
      <c r="L2185" s="106"/>
      <c r="M2185" s="107"/>
      <c r="N2185" s="108"/>
      <c r="O2185" s="109"/>
      <c r="P2185" s="104"/>
      <c r="Q2185" s="111"/>
      <c r="R2185" s="158"/>
      <c r="S2185" s="158"/>
      <c r="T2185" s="158"/>
      <c r="U2185" s="158"/>
      <c r="V2185" s="158"/>
      <c r="W2185" s="158"/>
      <c r="X2185" s="158"/>
      <c r="Y2185" s="158"/>
      <c r="Z2185" s="158"/>
      <c r="AA2185" s="158"/>
      <c r="AB2185" s="158"/>
      <c r="AC2185" s="158"/>
      <c r="AD2185" s="158"/>
      <c r="AE2185" s="158"/>
      <c r="AF2185" s="158"/>
    </row>
    <row r="2186">
      <c r="A2186" s="139"/>
      <c r="B2186" s="139"/>
      <c r="C2186" s="139"/>
      <c r="D2186" s="98"/>
      <c r="E2186" s="99"/>
      <c r="F2186" s="100"/>
      <c r="G2186" s="112"/>
      <c r="H2186" s="114"/>
      <c r="I2186" s="103"/>
      <c r="J2186" s="104"/>
      <c r="K2186" s="105"/>
      <c r="L2186" s="106"/>
      <c r="M2186" s="107"/>
      <c r="N2186" s="108"/>
      <c r="O2186" s="109"/>
      <c r="P2186" s="104"/>
      <c r="Q2186" s="111"/>
      <c r="R2186" s="158"/>
      <c r="S2186" s="158"/>
      <c r="T2186" s="158"/>
      <c r="U2186" s="158"/>
      <c r="V2186" s="158"/>
      <c r="W2186" s="158"/>
      <c r="X2186" s="158"/>
      <c r="Y2186" s="158"/>
      <c r="Z2186" s="158"/>
      <c r="AA2186" s="158"/>
      <c r="AB2186" s="158"/>
      <c r="AC2186" s="158"/>
      <c r="AD2186" s="158"/>
      <c r="AE2186" s="158"/>
      <c r="AF2186" s="158"/>
    </row>
    <row r="2187">
      <c r="A2187" s="139"/>
      <c r="B2187" s="139"/>
      <c r="C2187" s="139"/>
      <c r="D2187" s="98"/>
      <c r="E2187" s="99"/>
      <c r="F2187" s="100"/>
      <c r="G2187" s="112"/>
      <c r="H2187" s="114"/>
      <c r="I2187" s="103"/>
      <c r="J2187" s="104"/>
      <c r="K2187" s="105"/>
      <c r="L2187" s="106"/>
      <c r="M2187" s="107"/>
      <c r="N2187" s="108"/>
      <c r="O2187" s="109"/>
      <c r="P2187" s="104"/>
      <c r="Q2187" s="111"/>
      <c r="R2187" s="158"/>
      <c r="S2187" s="158"/>
      <c r="T2187" s="158"/>
      <c r="U2187" s="158"/>
      <c r="V2187" s="158"/>
      <c r="W2187" s="158"/>
      <c r="X2187" s="158"/>
      <c r="Y2187" s="158"/>
      <c r="Z2187" s="158"/>
      <c r="AA2187" s="158"/>
      <c r="AB2187" s="158"/>
      <c r="AC2187" s="158"/>
      <c r="AD2187" s="158"/>
      <c r="AE2187" s="158"/>
      <c r="AF2187" s="158"/>
    </row>
    <row r="2188">
      <c r="A2188" s="139"/>
      <c r="B2188" s="139"/>
      <c r="C2188" s="139"/>
      <c r="D2188" s="98"/>
      <c r="E2188" s="99"/>
      <c r="F2188" s="100"/>
      <c r="G2188" s="112"/>
      <c r="H2188" s="114"/>
      <c r="I2188" s="103"/>
      <c r="J2188" s="104"/>
      <c r="K2188" s="105"/>
      <c r="L2188" s="106"/>
      <c r="M2188" s="107"/>
      <c r="N2188" s="108"/>
      <c r="O2188" s="109"/>
      <c r="P2188" s="104"/>
      <c r="Q2188" s="111"/>
      <c r="R2188" s="158"/>
      <c r="S2188" s="158"/>
      <c r="T2188" s="158"/>
      <c r="U2188" s="158"/>
      <c r="V2188" s="158"/>
      <c r="W2188" s="158"/>
      <c r="X2188" s="158"/>
      <c r="Y2188" s="158"/>
      <c r="Z2188" s="158"/>
      <c r="AA2188" s="158"/>
      <c r="AB2188" s="158"/>
      <c r="AC2188" s="158"/>
      <c r="AD2188" s="158"/>
      <c r="AE2188" s="158"/>
      <c r="AF2188" s="158"/>
    </row>
    <row r="2189">
      <c r="A2189" s="139"/>
      <c r="B2189" s="139"/>
      <c r="C2189" s="139"/>
      <c r="D2189" s="98"/>
      <c r="E2189" s="99"/>
      <c r="F2189" s="100"/>
      <c r="G2189" s="112"/>
      <c r="H2189" s="114"/>
      <c r="I2189" s="103"/>
      <c r="J2189" s="104"/>
      <c r="K2189" s="105"/>
      <c r="L2189" s="106"/>
      <c r="M2189" s="107"/>
      <c r="N2189" s="108"/>
      <c r="O2189" s="109"/>
      <c r="P2189" s="104"/>
      <c r="Q2189" s="111"/>
      <c r="R2189" s="158"/>
      <c r="S2189" s="158"/>
      <c r="T2189" s="158"/>
      <c r="U2189" s="158"/>
      <c r="V2189" s="158"/>
      <c r="W2189" s="158"/>
      <c r="X2189" s="158"/>
      <c r="Y2189" s="158"/>
      <c r="Z2189" s="158"/>
      <c r="AA2189" s="158"/>
      <c r="AB2189" s="158"/>
      <c r="AC2189" s="158"/>
      <c r="AD2189" s="158"/>
      <c r="AE2189" s="158"/>
      <c r="AF2189" s="158"/>
    </row>
    <row r="2190">
      <c r="A2190" s="139"/>
      <c r="B2190" s="139"/>
      <c r="C2190" s="139"/>
      <c r="D2190" s="98"/>
      <c r="E2190" s="99"/>
      <c r="F2190" s="100"/>
      <c r="G2190" s="112"/>
      <c r="H2190" s="114"/>
      <c r="I2190" s="103"/>
      <c r="J2190" s="104"/>
      <c r="K2190" s="105"/>
      <c r="L2190" s="106"/>
      <c r="M2190" s="107"/>
      <c r="N2190" s="108"/>
      <c r="O2190" s="109"/>
      <c r="P2190" s="104"/>
      <c r="Q2190" s="111"/>
      <c r="R2190" s="158"/>
      <c r="S2190" s="158"/>
      <c r="T2190" s="158"/>
      <c r="U2190" s="158"/>
      <c r="V2190" s="158"/>
      <c r="W2190" s="158"/>
      <c r="X2190" s="158"/>
      <c r="Y2190" s="158"/>
      <c r="Z2190" s="158"/>
      <c r="AA2190" s="158"/>
      <c r="AB2190" s="158"/>
      <c r="AC2190" s="158"/>
      <c r="AD2190" s="158"/>
      <c r="AE2190" s="158"/>
      <c r="AF2190" s="158"/>
    </row>
    <row r="2191">
      <c r="A2191" s="139"/>
      <c r="B2191" s="139"/>
      <c r="C2191" s="139"/>
      <c r="D2191" s="98"/>
      <c r="E2191" s="99"/>
      <c r="F2191" s="100"/>
      <c r="G2191" s="112"/>
      <c r="H2191" s="114"/>
      <c r="I2191" s="103"/>
      <c r="J2191" s="104"/>
      <c r="K2191" s="105"/>
      <c r="L2191" s="106"/>
      <c r="M2191" s="107"/>
      <c r="N2191" s="108"/>
      <c r="O2191" s="109"/>
      <c r="P2191" s="104"/>
      <c r="Q2191" s="111"/>
      <c r="R2191" s="158"/>
      <c r="S2191" s="158"/>
      <c r="T2191" s="158"/>
      <c r="U2191" s="158"/>
      <c r="V2191" s="158"/>
      <c r="W2191" s="158"/>
      <c r="X2191" s="158"/>
      <c r="Y2191" s="158"/>
      <c r="Z2191" s="158"/>
      <c r="AA2191" s="158"/>
      <c r="AB2191" s="158"/>
      <c r="AC2191" s="158"/>
      <c r="AD2191" s="158"/>
      <c r="AE2191" s="158"/>
      <c r="AF2191" s="158"/>
    </row>
    <row r="2192">
      <c r="A2192" s="139"/>
      <c r="B2192" s="139"/>
      <c r="C2192" s="139"/>
      <c r="D2192" s="98"/>
      <c r="E2192" s="99"/>
      <c r="F2192" s="100"/>
      <c r="G2192" s="112"/>
      <c r="H2192" s="114"/>
      <c r="I2192" s="103"/>
      <c r="J2192" s="104"/>
      <c r="K2192" s="105"/>
      <c r="L2192" s="106"/>
      <c r="M2192" s="107"/>
      <c r="N2192" s="108"/>
      <c r="O2192" s="109"/>
      <c r="P2192" s="104"/>
      <c r="Q2192" s="111"/>
      <c r="R2192" s="158"/>
      <c r="S2192" s="158"/>
      <c r="T2192" s="158"/>
      <c r="U2192" s="158"/>
      <c r="V2192" s="158"/>
      <c r="W2192" s="158"/>
      <c r="X2192" s="158"/>
      <c r="Y2192" s="158"/>
      <c r="Z2192" s="158"/>
      <c r="AA2192" s="158"/>
      <c r="AB2192" s="158"/>
      <c r="AC2192" s="158"/>
      <c r="AD2192" s="158"/>
      <c r="AE2192" s="158"/>
      <c r="AF2192" s="158"/>
    </row>
    <row r="2193">
      <c r="A2193" s="139"/>
      <c r="B2193" s="139"/>
      <c r="C2193" s="139"/>
      <c r="D2193" s="98"/>
      <c r="E2193" s="99"/>
      <c r="F2193" s="100"/>
      <c r="G2193" s="112"/>
      <c r="H2193" s="114"/>
      <c r="I2193" s="103"/>
      <c r="J2193" s="104"/>
      <c r="K2193" s="105"/>
      <c r="L2193" s="106"/>
      <c r="M2193" s="107"/>
      <c r="N2193" s="108"/>
      <c r="O2193" s="109"/>
      <c r="P2193" s="104"/>
      <c r="Q2193" s="111"/>
      <c r="R2193" s="158"/>
      <c r="S2193" s="158"/>
      <c r="T2193" s="158"/>
      <c r="U2193" s="158"/>
      <c r="V2193" s="158"/>
      <c r="W2193" s="158"/>
      <c r="X2193" s="158"/>
      <c r="Y2193" s="158"/>
      <c r="Z2193" s="158"/>
      <c r="AA2193" s="158"/>
      <c r="AB2193" s="158"/>
      <c r="AC2193" s="158"/>
      <c r="AD2193" s="158"/>
      <c r="AE2193" s="158"/>
      <c r="AF2193" s="158"/>
    </row>
    <row r="2194">
      <c r="A2194" s="139"/>
      <c r="B2194" s="139"/>
      <c r="C2194" s="139"/>
      <c r="D2194" s="98"/>
      <c r="E2194" s="99"/>
      <c r="F2194" s="100"/>
      <c r="G2194" s="112"/>
      <c r="H2194" s="114"/>
      <c r="I2194" s="103"/>
      <c r="J2194" s="104"/>
      <c r="K2194" s="105"/>
      <c r="L2194" s="106"/>
      <c r="M2194" s="107"/>
      <c r="N2194" s="108"/>
      <c r="O2194" s="109"/>
      <c r="P2194" s="104"/>
      <c r="Q2194" s="111"/>
      <c r="R2194" s="158"/>
      <c r="S2194" s="158"/>
      <c r="T2194" s="158"/>
      <c r="U2194" s="158"/>
      <c r="V2194" s="158"/>
      <c r="W2194" s="158"/>
      <c r="X2194" s="158"/>
      <c r="Y2194" s="158"/>
      <c r="Z2194" s="158"/>
      <c r="AA2194" s="158"/>
      <c r="AB2194" s="158"/>
      <c r="AC2194" s="158"/>
      <c r="AD2194" s="158"/>
      <c r="AE2194" s="158"/>
      <c r="AF2194" s="158"/>
    </row>
    <row r="2195">
      <c r="A2195" s="139"/>
      <c r="B2195" s="139"/>
      <c r="C2195" s="139"/>
      <c r="D2195" s="98"/>
      <c r="E2195" s="99"/>
      <c r="F2195" s="100"/>
      <c r="G2195" s="112"/>
      <c r="H2195" s="114"/>
      <c r="I2195" s="103"/>
      <c r="J2195" s="104"/>
      <c r="K2195" s="105"/>
      <c r="L2195" s="106"/>
      <c r="M2195" s="107"/>
      <c r="N2195" s="108"/>
      <c r="O2195" s="109"/>
      <c r="P2195" s="104"/>
      <c r="Q2195" s="111"/>
      <c r="R2195" s="158"/>
      <c r="S2195" s="158"/>
      <c r="T2195" s="158"/>
      <c r="U2195" s="158"/>
      <c r="V2195" s="158"/>
      <c r="W2195" s="158"/>
      <c r="X2195" s="158"/>
      <c r="Y2195" s="158"/>
      <c r="Z2195" s="158"/>
      <c r="AA2195" s="158"/>
      <c r="AB2195" s="158"/>
      <c r="AC2195" s="158"/>
      <c r="AD2195" s="158"/>
      <c r="AE2195" s="158"/>
      <c r="AF2195" s="158"/>
    </row>
    <row r="2196">
      <c r="A2196" s="139"/>
      <c r="B2196" s="139"/>
      <c r="C2196" s="139"/>
      <c r="D2196" s="98"/>
      <c r="E2196" s="99"/>
      <c r="F2196" s="100"/>
      <c r="G2196" s="112"/>
      <c r="H2196" s="114"/>
      <c r="I2196" s="103"/>
      <c r="J2196" s="104"/>
      <c r="K2196" s="105"/>
      <c r="L2196" s="106"/>
      <c r="M2196" s="107"/>
      <c r="N2196" s="108"/>
      <c r="O2196" s="109"/>
      <c r="P2196" s="104"/>
      <c r="Q2196" s="111"/>
      <c r="R2196" s="158"/>
      <c r="S2196" s="158"/>
      <c r="T2196" s="158"/>
      <c r="U2196" s="158"/>
      <c r="V2196" s="158"/>
      <c r="W2196" s="158"/>
      <c r="X2196" s="158"/>
      <c r="Y2196" s="158"/>
      <c r="Z2196" s="158"/>
      <c r="AA2196" s="158"/>
      <c r="AB2196" s="158"/>
      <c r="AC2196" s="158"/>
      <c r="AD2196" s="158"/>
      <c r="AE2196" s="158"/>
      <c r="AF2196" s="158"/>
    </row>
    <row r="2197">
      <c r="A2197" s="139"/>
      <c r="B2197" s="139"/>
      <c r="C2197" s="139"/>
      <c r="D2197" s="98"/>
      <c r="E2197" s="99"/>
      <c r="F2197" s="100"/>
      <c r="G2197" s="112"/>
      <c r="H2197" s="114"/>
      <c r="I2197" s="103"/>
      <c r="J2197" s="104"/>
      <c r="K2197" s="105"/>
      <c r="L2197" s="106"/>
      <c r="M2197" s="107"/>
      <c r="N2197" s="108"/>
      <c r="O2197" s="109"/>
      <c r="P2197" s="104"/>
      <c r="Q2197" s="111"/>
      <c r="R2197" s="158"/>
      <c r="S2197" s="158"/>
      <c r="T2197" s="158"/>
      <c r="U2197" s="158"/>
      <c r="V2197" s="158"/>
      <c r="W2197" s="158"/>
      <c r="X2197" s="158"/>
      <c r="Y2197" s="158"/>
      <c r="Z2197" s="158"/>
      <c r="AA2197" s="158"/>
      <c r="AB2197" s="158"/>
      <c r="AC2197" s="158"/>
      <c r="AD2197" s="158"/>
      <c r="AE2197" s="158"/>
      <c r="AF2197" s="158"/>
    </row>
    <row r="2198">
      <c r="A2198" s="139"/>
      <c r="B2198" s="139"/>
      <c r="C2198" s="139"/>
      <c r="D2198" s="98"/>
      <c r="E2198" s="99"/>
      <c r="F2198" s="100"/>
      <c r="G2198" s="112"/>
      <c r="H2198" s="114"/>
      <c r="I2198" s="103"/>
      <c r="J2198" s="104"/>
      <c r="K2198" s="105"/>
      <c r="L2198" s="106"/>
      <c r="M2198" s="107"/>
      <c r="N2198" s="108"/>
      <c r="O2198" s="109"/>
      <c r="P2198" s="104"/>
      <c r="Q2198" s="111"/>
      <c r="R2198" s="158"/>
      <c r="S2198" s="158"/>
      <c r="T2198" s="158"/>
      <c r="U2198" s="158"/>
      <c r="V2198" s="158"/>
      <c r="W2198" s="158"/>
      <c r="X2198" s="158"/>
      <c r="Y2198" s="158"/>
      <c r="Z2198" s="158"/>
      <c r="AA2198" s="158"/>
      <c r="AB2198" s="158"/>
      <c r="AC2198" s="158"/>
      <c r="AD2198" s="158"/>
      <c r="AE2198" s="158"/>
      <c r="AF2198" s="158"/>
    </row>
    <row r="2199">
      <c r="A2199" s="139"/>
      <c r="B2199" s="139"/>
      <c r="C2199" s="139"/>
      <c r="D2199" s="98"/>
      <c r="E2199" s="99"/>
      <c r="F2199" s="100"/>
      <c r="G2199" s="112"/>
      <c r="H2199" s="114"/>
      <c r="I2199" s="103"/>
      <c r="J2199" s="104"/>
      <c r="K2199" s="105"/>
      <c r="L2199" s="106"/>
      <c r="M2199" s="107"/>
      <c r="N2199" s="108"/>
      <c r="O2199" s="109"/>
      <c r="P2199" s="104"/>
      <c r="Q2199" s="111"/>
      <c r="R2199" s="158"/>
      <c r="S2199" s="158"/>
      <c r="T2199" s="158"/>
      <c r="U2199" s="158"/>
      <c r="V2199" s="158"/>
      <c r="W2199" s="158"/>
      <c r="X2199" s="158"/>
      <c r="Y2199" s="158"/>
      <c r="Z2199" s="158"/>
      <c r="AA2199" s="158"/>
      <c r="AB2199" s="158"/>
      <c r="AC2199" s="158"/>
      <c r="AD2199" s="158"/>
      <c r="AE2199" s="158"/>
      <c r="AF2199" s="158"/>
    </row>
    <row r="2200">
      <c r="A2200" s="139"/>
      <c r="B2200" s="139"/>
      <c r="C2200" s="139"/>
      <c r="D2200" s="98"/>
      <c r="E2200" s="99"/>
      <c r="F2200" s="100"/>
      <c r="G2200" s="112"/>
      <c r="H2200" s="114"/>
      <c r="I2200" s="103"/>
      <c r="J2200" s="104"/>
      <c r="K2200" s="105"/>
      <c r="L2200" s="106"/>
      <c r="M2200" s="107"/>
      <c r="N2200" s="108"/>
      <c r="O2200" s="109"/>
      <c r="P2200" s="104"/>
      <c r="Q2200" s="111"/>
      <c r="R2200" s="158"/>
      <c r="S2200" s="158"/>
      <c r="T2200" s="158"/>
      <c r="U2200" s="158"/>
      <c r="V2200" s="158"/>
      <c r="W2200" s="158"/>
      <c r="X2200" s="158"/>
      <c r="Y2200" s="158"/>
      <c r="Z2200" s="158"/>
      <c r="AA2200" s="158"/>
      <c r="AB2200" s="158"/>
      <c r="AC2200" s="158"/>
      <c r="AD2200" s="158"/>
      <c r="AE2200" s="158"/>
      <c r="AF2200" s="158"/>
    </row>
    <row r="2201">
      <c r="A2201" s="139"/>
      <c r="B2201" s="139"/>
      <c r="C2201" s="139"/>
      <c r="D2201" s="99"/>
      <c r="E2201" s="99"/>
      <c r="F2201" s="100"/>
      <c r="G2201" s="112"/>
      <c r="H2201" s="114"/>
      <c r="I2201" s="103"/>
      <c r="J2201" s="104"/>
      <c r="K2201" s="105"/>
      <c r="L2201" s="106"/>
      <c r="M2201" s="107"/>
      <c r="N2201" s="108"/>
      <c r="O2201" s="109"/>
      <c r="P2201" s="104"/>
      <c r="Q2201" s="111"/>
      <c r="R2201" s="158"/>
      <c r="S2201" s="158"/>
      <c r="T2201" s="158"/>
      <c r="U2201" s="158"/>
      <c r="V2201" s="158"/>
      <c r="W2201" s="158"/>
      <c r="X2201" s="158"/>
      <c r="Y2201" s="158"/>
      <c r="Z2201" s="158"/>
      <c r="AA2201" s="158"/>
      <c r="AB2201" s="158"/>
      <c r="AC2201" s="158"/>
      <c r="AD2201" s="158"/>
      <c r="AE2201" s="158"/>
      <c r="AF2201" s="158"/>
    </row>
    <row r="2202">
      <c r="A2202" s="139"/>
      <c r="B2202" s="139"/>
      <c r="C2202" s="139"/>
      <c r="D2202" s="99"/>
      <c r="E2202" s="99"/>
      <c r="F2202" s="100"/>
      <c r="G2202" s="112"/>
      <c r="H2202" s="114"/>
      <c r="I2202" s="103"/>
      <c r="J2202" s="104"/>
      <c r="K2202" s="105"/>
      <c r="L2202" s="106"/>
      <c r="M2202" s="107"/>
      <c r="N2202" s="108"/>
      <c r="O2202" s="109"/>
      <c r="P2202" s="104"/>
      <c r="Q2202" s="111"/>
      <c r="R2202" s="158"/>
      <c r="S2202" s="158"/>
      <c r="T2202" s="158"/>
      <c r="U2202" s="158"/>
      <c r="V2202" s="158"/>
      <c r="W2202" s="158"/>
      <c r="X2202" s="158"/>
      <c r="Y2202" s="158"/>
      <c r="Z2202" s="158"/>
      <c r="AA2202" s="158"/>
      <c r="AB2202" s="158"/>
      <c r="AC2202" s="158"/>
      <c r="AD2202" s="158"/>
      <c r="AE2202" s="158"/>
      <c r="AF2202" s="158"/>
    </row>
    <row r="2203">
      <c r="A2203" s="139"/>
      <c r="B2203" s="139"/>
      <c r="C2203" s="139"/>
      <c r="D2203" s="99"/>
      <c r="E2203" s="99"/>
      <c r="F2203" s="100"/>
      <c r="G2203" s="112"/>
      <c r="H2203" s="114"/>
      <c r="I2203" s="103"/>
      <c r="J2203" s="104"/>
      <c r="K2203" s="105"/>
      <c r="L2203" s="106"/>
      <c r="M2203" s="107"/>
      <c r="N2203" s="108"/>
      <c r="O2203" s="109"/>
      <c r="P2203" s="104"/>
      <c r="Q2203" s="111"/>
      <c r="R2203" s="158"/>
      <c r="S2203" s="158"/>
      <c r="T2203" s="158"/>
      <c r="U2203" s="158"/>
      <c r="V2203" s="158"/>
      <c r="W2203" s="158"/>
      <c r="X2203" s="158"/>
      <c r="Y2203" s="158"/>
      <c r="Z2203" s="158"/>
      <c r="AA2203" s="158"/>
      <c r="AB2203" s="158"/>
      <c r="AC2203" s="158"/>
      <c r="AD2203" s="158"/>
      <c r="AE2203" s="158"/>
      <c r="AF2203" s="158"/>
    </row>
    <row r="2204">
      <c r="A2204" s="139"/>
      <c r="B2204" s="139"/>
      <c r="C2204" s="139"/>
      <c r="D2204" s="99"/>
      <c r="E2204" s="99"/>
      <c r="F2204" s="100"/>
      <c r="G2204" s="112"/>
      <c r="H2204" s="114"/>
      <c r="I2204" s="103"/>
      <c r="J2204" s="104"/>
      <c r="K2204" s="105"/>
      <c r="L2204" s="106"/>
      <c r="M2204" s="107"/>
      <c r="N2204" s="108"/>
      <c r="O2204" s="109"/>
      <c r="P2204" s="104"/>
      <c r="Q2204" s="111"/>
      <c r="R2204" s="158"/>
      <c r="S2204" s="158"/>
      <c r="T2204" s="158"/>
      <c r="U2204" s="158"/>
      <c r="V2204" s="158"/>
      <c r="W2204" s="158"/>
      <c r="X2204" s="158"/>
      <c r="Y2204" s="158"/>
      <c r="Z2204" s="158"/>
      <c r="AA2204" s="158"/>
      <c r="AB2204" s="158"/>
      <c r="AC2204" s="158"/>
      <c r="AD2204" s="158"/>
      <c r="AE2204" s="158"/>
      <c r="AF2204" s="158"/>
    </row>
    <row r="2205">
      <c r="A2205" s="139"/>
      <c r="B2205" s="139"/>
      <c r="C2205" s="139"/>
      <c r="D2205" s="99"/>
      <c r="E2205" s="99"/>
      <c r="F2205" s="100"/>
      <c r="G2205" s="112"/>
      <c r="H2205" s="114"/>
      <c r="I2205" s="103"/>
      <c r="J2205" s="104"/>
      <c r="K2205" s="105"/>
      <c r="L2205" s="106"/>
      <c r="M2205" s="107"/>
      <c r="N2205" s="108"/>
      <c r="O2205" s="109"/>
      <c r="P2205" s="104"/>
      <c r="Q2205" s="111"/>
      <c r="R2205" s="158"/>
      <c r="S2205" s="158"/>
      <c r="T2205" s="158"/>
      <c r="U2205" s="158"/>
      <c r="V2205" s="158"/>
      <c r="W2205" s="158"/>
      <c r="X2205" s="158"/>
      <c r="Y2205" s="158"/>
      <c r="Z2205" s="158"/>
      <c r="AA2205" s="158"/>
      <c r="AB2205" s="158"/>
      <c r="AC2205" s="158"/>
      <c r="AD2205" s="158"/>
      <c r="AE2205" s="158"/>
      <c r="AF2205" s="158"/>
    </row>
    <row r="2206">
      <c r="A2206" s="139"/>
      <c r="B2206" s="139"/>
      <c r="C2206" s="139"/>
      <c r="D2206" s="99"/>
      <c r="E2206" s="99"/>
      <c r="F2206" s="100"/>
      <c r="G2206" s="112"/>
      <c r="H2206" s="114"/>
      <c r="I2206" s="103"/>
      <c r="J2206" s="104"/>
      <c r="K2206" s="105"/>
      <c r="L2206" s="106"/>
      <c r="M2206" s="107"/>
      <c r="N2206" s="108"/>
      <c r="O2206" s="109"/>
      <c r="P2206" s="104"/>
      <c r="Q2206" s="111"/>
      <c r="R2206" s="158"/>
      <c r="S2206" s="158"/>
      <c r="T2206" s="158"/>
      <c r="U2206" s="158"/>
      <c r="V2206" s="158"/>
      <c r="W2206" s="158"/>
      <c r="X2206" s="158"/>
      <c r="Y2206" s="158"/>
      <c r="Z2206" s="158"/>
      <c r="AA2206" s="158"/>
      <c r="AB2206" s="158"/>
      <c r="AC2206" s="158"/>
      <c r="AD2206" s="158"/>
      <c r="AE2206" s="158"/>
      <c r="AF2206" s="158"/>
    </row>
    <row r="2207">
      <c r="A2207" s="139"/>
      <c r="B2207" s="139"/>
      <c r="C2207" s="139"/>
      <c r="D2207" s="99"/>
      <c r="E2207" s="99"/>
      <c r="F2207" s="100"/>
      <c r="G2207" s="112"/>
      <c r="H2207" s="114"/>
      <c r="I2207" s="103"/>
      <c r="J2207" s="104"/>
      <c r="K2207" s="105"/>
      <c r="L2207" s="106"/>
      <c r="M2207" s="107"/>
      <c r="N2207" s="108"/>
      <c r="O2207" s="109"/>
      <c r="P2207" s="104"/>
      <c r="Q2207" s="111"/>
      <c r="R2207" s="158"/>
      <c r="S2207" s="158"/>
      <c r="T2207" s="158"/>
      <c r="U2207" s="158"/>
      <c r="V2207" s="158"/>
      <c r="W2207" s="158"/>
      <c r="X2207" s="158"/>
      <c r="Y2207" s="158"/>
      <c r="Z2207" s="158"/>
      <c r="AA2207" s="158"/>
      <c r="AB2207" s="158"/>
      <c r="AC2207" s="158"/>
      <c r="AD2207" s="158"/>
      <c r="AE2207" s="158"/>
      <c r="AF2207" s="158"/>
    </row>
    <row r="2208">
      <c r="A2208" s="139"/>
      <c r="B2208" s="139"/>
      <c r="C2208" s="139"/>
      <c r="D2208" s="99"/>
      <c r="E2208" s="99"/>
      <c r="F2208" s="100"/>
      <c r="G2208" s="112"/>
      <c r="H2208" s="114"/>
      <c r="I2208" s="103"/>
      <c r="J2208" s="104"/>
      <c r="K2208" s="105"/>
      <c r="L2208" s="106"/>
      <c r="M2208" s="107"/>
      <c r="N2208" s="108"/>
      <c r="O2208" s="109"/>
      <c r="P2208" s="104"/>
      <c r="Q2208" s="111"/>
      <c r="R2208" s="158"/>
      <c r="S2208" s="158"/>
      <c r="T2208" s="158"/>
      <c r="U2208" s="158"/>
      <c r="V2208" s="158"/>
      <c r="W2208" s="158"/>
      <c r="X2208" s="158"/>
      <c r="Y2208" s="158"/>
      <c r="Z2208" s="158"/>
      <c r="AA2208" s="158"/>
      <c r="AB2208" s="158"/>
      <c r="AC2208" s="158"/>
      <c r="AD2208" s="158"/>
      <c r="AE2208" s="158"/>
      <c r="AF2208" s="158"/>
    </row>
    <row r="2209">
      <c r="A2209" s="139"/>
      <c r="B2209" s="139"/>
      <c r="C2209" s="139"/>
      <c r="D2209" s="99"/>
      <c r="E2209" s="99"/>
      <c r="F2209" s="100"/>
      <c r="G2209" s="112"/>
      <c r="H2209" s="114"/>
      <c r="I2209" s="103"/>
      <c r="J2209" s="104"/>
      <c r="K2209" s="105"/>
      <c r="L2209" s="106"/>
      <c r="M2209" s="107"/>
      <c r="N2209" s="108"/>
      <c r="O2209" s="109"/>
      <c r="P2209" s="104"/>
      <c r="Q2209" s="111"/>
      <c r="R2209" s="158"/>
      <c r="S2209" s="158"/>
      <c r="T2209" s="158"/>
      <c r="U2209" s="158"/>
      <c r="V2209" s="158"/>
      <c r="W2209" s="158"/>
      <c r="X2209" s="158"/>
      <c r="Y2209" s="158"/>
      <c r="Z2209" s="158"/>
      <c r="AA2209" s="158"/>
      <c r="AB2209" s="158"/>
      <c r="AC2209" s="158"/>
      <c r="AD2209" s="158"/>
      <c r="AE2209" s="158"/>
      <c r="AF2209" s="158"/>
    </row>
    <row r="2210">
      <c r="A2210" s="139"/>
      <c r="B2210" s="139"/>
      <c r="C2210" s="139"/>
      <c r="D2210" s="99"/>
      <c r="E2210" s="99"/>
      <c r="F2210" s="100"/>
      <c r="G2210" s="112"/>
      <c r="H2210" s="114"/>
      <c r="I2210" s="103"/>
      <c r="J2210" s="104"/>
      <c r="K2210" s="105"/>
      <c r="L2210" s="106"/>
      <c r="M2210" s="107"/>
      <c r="N2210" s="108"/>
      <c r="O2210" s="109"/>
      <c r="P2210" s="104"/>
      <c r="Q2210" s="111"/>
      <c r="R2210" s="158"/>
      <c r="S2210" s="158"/>
      <c r="T2210" s="158"/>
      <c r="U2210" s="158"/>
      <c r="V2210" s="158"/>
      <c r="W2210" s="158"/>
      <c r="X2210" s="158"/>
      <c r="Y2210" s="158"/>
      <c r="Z2210" s="158"/>
      <c r="AA2210" s="158"/>
      <c r="AB2210" s="158"/>
      <c r="AC2210" s="158"/>
      <c r="AD2210" s="158"/>
      <c r="AE2210" s="158"/>
      <c r="AF2210" s="158"/>
    </row>
    <row r="2211">
      <c r="A2211" s="139"/>
      <c r="B2211" s="139"/>
      <c r="C2211" s="139"/>
      <c r="D2211" s="99"/>
      <c r="E2211" s="99"/>
      <c r="F2211" s="100"/>
      <c r="G2211" s="112"/>
      <c r="H2211" s="114"/>
      <c r="I2211" s="103"/>
      <c r="J2211" s="104"/>
      <c r="K2211" s="105"/>
      <c r="L2211" s="106"/>
      <c r="M2211" s="107"/>
      <c r="N2211" s="108"/>
      <c r="O2211" s="109"/>
      <c r="P2211" s="104"/>
      <c r="Q2211" s="111"/>
      <c r="R2211" s="158"/>
      <c r="S2211" s="158"/>
      <c r="T2211" s="158"/>
      <c r="U2211" s="158"/>
      <c r="V2211" s="158"/>
      <c r="W2211" s="158"/>
      <c r="X2211" s="158"/>
      <c r="Y2211" s="158"/>
      <c r="Z2211" s="158"/>
      <c r="AA2211" s="158"/>
      <c r="AB2211" s="158"/>
      <c r="AC2211" s="158"/>
      <c r="AD2211" s="158"/>
      <c r="AE2211" s="158"/>
      <c r="AF2211" s="158"/>
    </row>
    <row r="2212">
      <c r="A2212" s="139"/>
      <c r="B2212" s="139"/>
      <c r="C2212" s="139"/>
      <c r="D2212" s="99"/>
      <c r="E2212" s="99"/>
      <c r="F2212" s="100"/>
      <c r="G2212" s="112"/>
      <c r="H2212" s="114"/>
      <c r="I2212" s="103"/>
      <c r="J2212" s="104"/>
      <c r="K2212" s="105"/>
      <c r="L2212" s="106"/>
      <c r="M2212" s="107"/>
      <c r="N2212" s="108"/>
      <c r="O2212" s="109"/>
      <c r="P2212" s="104"/>
      <c r="Q2212" s="111"/>
      <c r="R2212" s="158"/>
      <c r="S2212" s="158"/>
      <c r="T2212" s="158"/>
      <c r="U2212" s="158"/>
      <c r="V2212" s="158"/>
      <c r="W2212" s="158"/>
      <c r="X2212" s="158"/>
      <c r="Y2212" s="158"/>
      <c r="Z2212" s="158"/>
      <c r="AA2212" s="158"/>
      <c r="AB2212" s="158"/>
      <c r="AC2212" s="158"/>
      <c r="AD2212" s="158"/>
      <c r="AE2212" s="158"/>
      <c r="AF2212" s="158"/>
    </row>
    <row r="2213">
      <c r="A2213" s="139"/>
      <c r="B2213" s="139"/>
      <c r="C2213" s="139"/>
      <c r="D2213" s="99"/>
      <c r="E2213" s="99"/>
      <c r="F2213" s="100"/>
      <c r="G2213" s="112"/>
      <c r="H2213" s="114"/>
      <c r="I2213" s="103"/>
      <c r="J2213" s="104"/>
      <c r="K2213" s="105"/>
      <c r="L2213" s="106"/>
      <c r="M2213" s="107"/>
      <c r="N2213" s="108"/>
      <c r="O2213" s="109"/>
      <c r="P2213" s="104"/>
      <c r="Q2213" s="111"/>
      <c r="R2213" s="158"/>
      <c r="S2213" s="158"/>
      <c r="T2213" s="158"/>
      <c r="U2213" s="158"/>
      <c r="V2213" s="158"/>
      <c r="W2213" s="158"/>
      <c r="X2213" s="158"/>
      <c r="Y2213" s="158"/>
      <c r="Z2213" s="158"/>
      <c r="AA2213" s="158"/>
      <c r="AB2213" s="158"/>
      <c r="AC2213" s="158"/>
      <c r="AD2213" s="158"/>
      <c r="AE2213" s="158"/>
      <c r="AF2213" s="158"/>
    </row>
    <row r="2214">
      <c r="A2214" s="139"/>
      <c r="B2214" s="139"/>
      <c r="C2214" s="139"/>
      <c r="D2214" s="99"/>
      <c r="E2214" s="99"/>
      <c r="F2214" s="100"/>
      <c r="G2214" s="112"/>
      <c r="H2214" s="114"/>
      <c r="I2214" s="103"/>
      <c r="J2214" s="104"/>
      <c r="K2214" s="105"/>
      <c r="L2214" s="106"/>
      <c r="M2214" s="107"/>
      <c r="N2214" s="108"/>
      <c r="O2214" s="109"/>
      <c r="P2214" s="104"/>
      <c r="Q2214" s="111"/>
      <c r="R2214" s="158"/>
      <c r="S2214" s="158"/>
      <c r="T2214" s="158"/>
      <c r="U2214" s="158"/>
      <c r="V2214" s="158"/>
      <c r="W2214" s="158"/>
      <c r="X2214" s="158"/>
      <c r="Y2214" s="158"/>
      <c r="Z2214" s="158"/>
      <c r="AA2214" s="158"/>
      <c r="AB2214" s="158"/>
      <c r="AC2214" s="158"/>
      <c r="AD2214" s="158"/>
      <c r="AE2214" s="158"/>
      <c r="AF2214" s="158"/>
    </row>
    <row r="2215">
      <c r="A2215" s="139"/>
      <c r="B2215" s="139"/>
      <c r="C2215" s="139"/>
      <c r="D2215" s="99"/>
      <c r="E2215" s="99"/>
      <c r="F2215" s="100"/>
      <c r="G2215" s="112"/>
      <c r="H2215" s="114"/>
      <c r="I2215" s="103"/>
      <c r="J2215" s="104"/>
      <c r="K2215" s="105"/>
      <c r="L2215" s="106"/>
      <c r="M2215" s="107"/>
      <c r="N2215" s="108"/>
      <c r="O2215" s="109"/>
      <c r="P2215" s="104"/>
      <c r="Q2215" s="111"/>
      <c r="R2215" s="158"/>
      <c r="S2215" s="158"/>
      <c r="T2215" s="158"/>
      <c r="U2215" s="158"/>
      <c r="V2215" s="158"/>
      <c r="W2215" s="158"/>
      <c r="X2215" s="158"/>
      <c r="Y2215" s="158"/>
      <c r="Z2215" s="158"/>
      <c r="AA2215" s="158"/>
      <c r="AB2215" s="158"/>
      <c r="AC2215" s="158"/>
      <c r="AD2215" s="158"/>
      <c r="AE2215" s="158"/>
      <c r="AF2215" s="158"/>
    </row>
    <row r="2216">
      <c r="A2216" s="139"/>
      <c r="B2216" s="139"/>
      <c r="C2216" s="139"/>
      <c r="D2216" s="99"/>
      <c r="E2216" s="99"/>
      <c r="F2216" s="100"/>
      <c r="G2216" s="112"/>
      <c r="H2216" s="114"/>
      <c r="I2216" s="103"/>
      <c r="J2216" s="104"/>
      <c r="K2216" s="105"/>
      <c r="L2216" s="106"/>
      <c r="M2216" s="107"/>
      <c r="N2216" s="108"/>
      <c r="O2216" s="109"/>
      <c r="P2216" s="104"/>
      <c r="Q2216" s="111"/>
      <c r="R2216" s="158"/>
      <c r="S2216" s="158"/>
      <c r="T2216" s="158"/>
      <c r="U2216" s="158"/>
      <c r="V2216" s="158"/>
      <c r="W2216" s="158"/>
      <c r="X2216" s="158"/>
      <c r="Y2216" s="158"/>
      <c r="Z2216" s="158"/>
      <c r="AA2216" s="158"/>
      <c r="AB2216" s="158"/>
      <c r="AC2216" s="158"/>
      <c r="AD2216" s="158"/>
      <c r="AE2216" s="158"/>
      <c r="AF2216" s="158"/>
    </row>
    <row r="2217">
      <c r="A2217" s="139"/>
      <c r="B2217" s="139"/>
      <c r="C2217" s="139"/>
      <c r="D2217" s="99"/>
      <c r="E2217" s="99"/>
      <c r="F2217" s="100"/>
      <c r="G2217" s="112"/>
      <c r="H2217" s="114"/>
      <c r="I2217" s="103"/>
      <c r="J2217" s="104"/>
      <c r="K2217" s="105"/>
      <c r="L2217" s="106"/>
      <c r="M2217" s="107"/>
      <c r="N2217" s="108"/>
      <c r="O2217" s="109"/>
      <c r="P2217" s="104"/>
      <c r="Q2217" s="111"/>
      <c r="R2217" s="158"/>
      <c r="S2217" s="158"/>
      <c r="T2217" s="158"/>
      <c r="U2217" s="158"/>
      <c r="V2217" s="158"/>
      <c r="W2217" s="158"/>
      <c r="X2217" s="158"/>
      <c r="Y2217" s="158"/>
      <c r="Z2217" s="158"/>
      <c r="AA2217" s="158"/>
      <c r="AB2217" s="158"/>
      <c r="AC2217" s="158"/>
      <c r="AD2217" s="158"/>
      <c r="AE2217" s="158"/>
      <c r="AF2217" s="158"/>
    </row>
    <row r="2218">
      <c r="A2218" s="139"/>
      <c r="B2218" s="139"/>
      <c r="C2218" s="139"/>
      <c r="D2218" s="99"/>
      <c r="E2218" s="99"/>
      <c r="F2218" s="100"/>
      <c r="G2218" s="112"/>
      <c r="H2218" s="114"/>
      <c r="I2218" s="103"/>
      <c r="J2218" s="104"/>
      <c r="K2218" s="105"/>
      <c r="L2218" s="106"/>
      <c r="M2218" s="107"/>
      <c r="N2218" s="108"/>
      <c r="O2218" s="109"/>
      <c r="P2218" s="104"/>
      <c r="Q2218" s="111"/>
      <c r="R2218" s="158"/>
      <c r="S2218" s="158"/>
      <c r="T2218" s="158"/>
      <c r="U2218" s="158"/>
      <c r="V2218" s="158"/>
      <c r="W2218" s="158"/>
      <c r="X2218" s="158"/>
      <c r="Y2218" s="158"/>
      <c r="Z2218" s="158"/>
      <c r="AA2218" s="158"/>
      <c r="AB2218" s="158"/>
      <c r="AC2218" s="158"/>
      <c r="AD2218" s="158"/>
      <c r="AE2218" s="158"/>
      <c r="AF2218" s="158"/>
    </row>
    <row r="2219">
      <c r="A2219" s="139"/>
      <c r="B2219" s="139"/>
      <c r="C2219" s="139"/>
      <c r="D2219" s="99"/>
      <c r="E2219" s="99"/>
      <c r="F2219" s="100"/>
      <c r="G2219" s="112"/>
      <c r="H2219" s="114"/>
      <c r="I2219" s="103"/>
      <c r="J2219" s="104"/>
      <c r="K2219" s="105"/>
      <c r="L2219" s="106"/>
      <c r="M2219" s="107"/>
      <c r="N2219" s="108"/>
      <c r="O2219" s="109"/>
      <c r="P2219" s="104"/>
      <c r="Q2219" s="111"/>
      <c r="R2219" s="158"/>
      <c r="S2219" s="158"/>
      <c r="T2219" s="158"/>
      <c r="U2219" s="158"/>
      <c r="V2219" s="158"/>
      <c r="W2219" s="158"/>
      <c r="X2219" s="158"/>
      <c r="Y2219" s="158"/>
      <c r="Z2219" s="158"/>
      <c r="AA2219" s="158"/>
      <c r="AB2219" s="158"/>
      <c r="AC2219" s="158"/>
      <c r="AD2219" s="158"/>
      <c r="AE2219" s="158"/>
      <c r="AF2219" s="158"/>
    </row>
    <row r="2220">
      <c r="A2220" s="139"/>
      <c r="B2220" s="139"/>
      <c r="C2220" s="139"/>
      <c r="D2220" s="99"/>
      <c r="E2220" s="99"/>
      <c r="F2220" s="100"/>
      <c r="G2220" s="112"/>
      <c r="H2220" s="114"/>
      <c r="I2220" s="103"/>
      <c r="J2220" s="104"/>
      <c r="K2220" s="105"/>
      <c r="L2220" s="106"/>
      <c r="M2220" s="107"/>
      <c r="N2220" s="108"/>
      <c r="O2220" s="109"/>
      <c r="P2220" s="104"/>
      <c r="Q2220" s="111"/>
      <c r="R2220" s="158"/>
      <c r="S2220" s="158"/>
      <c r="T2220" s="158"/>
      <c r="U2220" s="158"/>
      <c r="V2220" s="158"/>
      <c r="W2220" s="158"/>
      <c r="X2220" s="158"/>
      <c r="Y2220" s="158"/>
      <c r="Z2220" s="158"/>
      <c r="AA2220" s="158"/>
      <c r="AB2220" s="158"/>
      <c r="AC2220" s="158"/>
      <c r="AD2220" s="158"/>
      <c r="AE2220" s="158"/>
      <c r="AF2220" s="158"/>
    </row>
    <row r="2221">
      <c r="A2221" s="139"/>
      <c r="B2221" s="139"/>
      <c r="C2221" s="139"/>
      <c r="D2221" s="99"/>
      <c r="E2221" s="99"/>
      <c r="F2221" s="100"/>
      <c r="G2221" s="112"/>
      <c r="H2221" s="114"/>
      <c r="I2221" s="103"/>
      <c r="J2221" s="104"/>
      <c r="K2221" s="105"/>
      <c r="L2221" s="106"/>
      <c r="M2221" s="107"/>
      <c r="N2221" s="108"/>
      <c r="O2221" s="109"/>
      <c r="P2221" s="104"/>
      <c r="Q2221" s="111"/>
      <c r="R2221" s="158"/>
      <c r="S2221" s="158"/>
      <c r="T2221" s="158"/>
      <c r="U2221" s="158"/>
      <c r="V2221" s="158"/>
      <c r="W2221" s="158"/>
      <c r="X2221" s="158"/>
      <c r="Y2221" s="158"/>
      <c r="Z2221" s="158"/>
      <c r="AA2221" s="158"/>
      <c r="AB2221" s="158"/>
      <c r="AC2221" s="158"/>
      <c r="AD2221" s="158"/>
      <c r="AE2221" s="158"/>
      <c r="AF2221" s="158"/>
    </row>
    <row r="2222">
      <c r="A2222" s="139"/>
      <c r="B2222" s="139"/>
      <c r="C2222" s="139"/>
      <c r="D2222" s="99"/>
      <c r="E2222" s="99"/>
      <c r="F2222" s="100"/>
      <c r="G2222" s="112"/>
      <c r="H2222" s="114"/>
      <c r="I2222" s="103"/>
      <c r="J2222" s="104"/>
      <c r="K2222" s="105"/>
      <c r="L2222" s="106"/>
      <c r="M2222" s="107"/>
      <c r="N2222" s="108"/>
      <c r="O2222" s="109"/>
      <c r="P2222" s="104"/>
      <c r="Q2222" s="111"/>
      <c r="R2222" s="158"/>
      <c r="S2222" s="158"/>
      <c r="T2222" s="158"/>
      <c r="U2222" s="158"/>
      <c r="V2222" s="158"/>
      <c r="W2222" s="158"/>
      <c r="X2222" s="158"/>
      <c r="Y2222" s="158"/>
      <c r="Z2222" s="158"/>
      <c r="AA2222" s="158"/>
      <c r="AB2222" s="158"/>
      <c r="AC2222" s="158"/>
      <c r="AD2222" s="158"/>
      <c r="AE2222" s="158"/>
      <c r="AF2222" s="158"/>
    </row>
    <row r="2223">
      <c r="A2223" s="139"/>
      <c r="B2223" s="139"/>
      <c r="C2223" s="139"/>
      <c r="D2223" s="99"/>
      <c r="E2223" s="99"/>
      <c r="F2223" s="100"/>
      <c r="G2223" s="112"/>
      <c r="H2223" s="114"/>
      <c r="I2223" s="103"/>
      <c r="J2223" s="104"/>
      <c r="K2223" s="105"/>
      <c r="L2223" s="106"/>
      <c r="M2223" s="107"/>
      <c r="N2223" s="108"/>
      <c r="O2223" s="109"/>
      <c r="P2223" s="104"/>
      <c r="Q2223" s="111"/>
      <c r="R2223" s="158"/>
      <c r="S2223" s="158"/>
      <c r="T2223" s="158"/>
      <c r="U2223" s="158"/>
      <c r="V2223" s="158"/>
      <c r="W2223" s="158"/>
      <c r="X2223" s="158"/>
      <c r="Y2223" s="158"/>
      <c r="Z2223" s="158"/>
      <c r="AA2223" s="158"/>
      <c r="AB2223" s="158"/>
      <c r="AC2223" s="158"/>
      <c r="AD2223" s="158"/>
      <c r="AE2223" s="158"/>
      <c r="AF2223" s="158"/>
    </row>
    <row r="2224">
      <c r="A2224" s="139"/>
      <c r="B2224" s="139"/>
      <c r="C2224" s="139"/>
      <c r="D2224" s="99"/>
      <c r="E2224" s="99"/>
      <c r="F2224" s="100"/>
      <c r="G2224" s="112"/>
      <c r="H2224" s="114"/>
      <c r="I2224" s="103"/>
      <c r="J2224" s="104"/>
      <c r="K2224" s="105"/>
      <c r="L2224" s="106"/>
      <c r="M2224" s="107"/>
      <c r="N2224" s="108"/>
      <c r="O2224" s="109"/>
      <c r="P2224" s="104"/>
      <c r="Q2224" s="111"/>
      <c r="R2224" s="158"/>
      <c r="S2224" s="158"/>
      <c r="T2224" s="158"/>
      <c r="U2224" s="158"/>
      <c r="V2224" s="158"/>
      <c r="W2224" s="158"/>
      <c r="X2224" s="158"/>
      <c r="Y2224" s="158"/>
      <c r="Z2224" s="158"/>
      <c r="AA2224" s="158"/>
      <c r="AB2224" s="158"/>
      <c r="AC2224" s="158"/>
      <c r="AD2224" s="158"/>
      <c r="AE2224" s="158"/>
      <c r="AF2224" s="158"/>
    </row>
    <row r="2225">
      <c r="A2225" s="139"/>
      <c r="B2225" s="139"/>
      <c r="C2225" s="139"/>
      <c r="D2225" s="99"/>
      <c r="E2225" s="99"/>
      <c r="F2225" s="100"/>
      <c r="G2225" s="112"/>
      <c r="H2225" s="114"/>
      <c r="I2225" s="103"/>
      <c r="J2225" s="104"/>
      <c r="K2225" s="105"/>
      <c r="L2225" s="106"/>
      <c r="M2225" s="107"/>
      <c r="N2225" s="108"/>
      <c r="O2225" s="109"/>
      <c r="P2225" s="104"/>
      <c r="Q2225" s="111"/>
      <c r="R2225" s="158"/>
      <c r="S2225" s="158"/>
      <c r="T2225" s="158"/>
      <c r="U2225" s="158"/>
      <c r="V2225" s="158"/>
      <c r="W2225" s="158"/>
      <c r="X2225" s="158"/>
      <c r="Y2225" s="158"/>
      <c r="Z2225" s="158"/>
      <c r="AA2225" s="158"/>
      <c r="AB2225" s="158"/>
      <c r="AC2225" s="158"/>
      <c r="AD2225" s="158"/>
      <c r="AE2225" s="158"/>
      <c r="AF2225" s="158"/>
    </row>
    <row r="2226">
      <c r="A2226" s="139"/>
      <c r="B2226" s="139"/>
      <c r="C2226" s="139"/>
      <c r="D2226" s="99"/>
      <c r="E2226" s="99"/>
      <c r="F2226" s="100"/>
      <c r="G2226" s="112"/>
      <c r="H2226" s="114"/>
      <c r="I2226" s="103"/>
      <c r="J2226" s="104"/>
      <c r="K2226" s="105"/>
      <c r="L2226" s="106"/>
      <c r="M2226" s="107"/>
      <c r="N2226" s="108"/>
      <c r="O2226" s="109"/>
      <c r="P2226" s="104"/>
      <c r="Q2226" s="111"/>
      <c r="R2226" s="158"/>
      <c r="S2226" s="158"/>
      <c r="T2226" s="158"/>
      <c r="U2226" s="158"/>
      <c r="V2226" s="158"/>
      <c r="W2226" s="158"/>
      <c r="X2226" s="158"/>
      <c r="Y2226" s="158"/>
      <c r="Z2226" s="158"/>
      <c r="AA2226" s="158"/>
      <c r="AB2226" s="158"/>
      <c r="AC2226" s="158"/>
      <c r="AD2226" s="158"/>
      <c r="AE2226" s="158"/>
      <c r="AF2226" s="158"/>
    </row>
    <row r="2227">
      <c r="A2227" s="139"/>
      <c r="B2227" s="139"/>
      <c r="C2227" s="139"/>
      <c r="D2227" s="99"/>
      <c r="E2227" s="99"/>
      <c r="F2227" s="100"/>
      <c r="G2227" s="112"/>
      <c r="H2227" s="114"/>
      <c r="I2227" s="103"/>
      <c r="J2227" s="104"/>
      <c r="K2227" s="105"/>
      <c r="L2227" s="106"/>
      <c r="M2227" s="107"/>
      <c r="N2227" s="108"/>
      <c r="O2227" s="109"/>
      <c r="P2227" s="104"/>
      <c r="Q2227" s="111"/>
      <c r="R2227" s="158"/>
      <c r="S2227" s="158"/>
      <c r="T2227" s="158"/>
      <c r="U2227" s="158"/>
      <c r="V2227" s="158"/>
      <c r="W2227" s="158"/>
      <c r="X2227" s="158"/>
      <c r="Y2227" s="158"/>
      <c r="Z2227" s="158"/>
      <c r="AA2227" s="158"/>
      <c r="AB2227" s="158"/>
      <c r="AC2227" s="158"/>
      <c r="AD2227" s="158"/>
      <c r="AE2227" s="158"/>
      <c r="AF2227" s="158"/>
    </row>
    <row r="2228">
      <c r="A2228" s="139"/>
      <c r="B2228" s="139"/>
      <c r="C2228" s="139"/>
      <c r="D2228" s="99"/>
      <c r="E2228" s="99"/>
      <c r="F2228" s="100"/>
      <c r="G2228" s="112"/>
      <c r="H2228" s="114"/>
      <c r="I2228" s="103"/>
      <c r="J2228" s="104"/>
      <c r="K2228" s="105"/>
      <c r="L2228" s="106"/>
      <c r="M2228" s="107"/>
      <c r="N2228" s="108"/>
      <c r="O2228" s="109"/>
      <c r="P2228" s="104"/>
      <c r="Q2228" s="111"/>
      <c r="R2228" s="158"/>
      <c r="S2228" s="158"/>
      <c r="T2228" s="158"/>
      <c r="U2228" s="158"/>
      <c r="V2228" s="158"/>
      <c r="W2228" s="158"/>
      <c r="X2228" s="158"/>
      <c r="Y2228" s="158"/>
      <c r="Z2228" s="158"/>
      <c r="AA2228" s="158"/>
      <c r="AB2228" s="158"/>
      <c r="AC2228" s="158"/>
      <c r="AD2228" s="158"/>
      <c r="AE2228" s="158"/>
      <c r="AF2228" s="158"/>
    </row>
    <row r="2229">
      <c r="A2229" s="139"/>
      <c r="B2229" s="139"/>
      <c r="C2229" s="139"/>
      <c r="D2229" s="99"/>
      <c r="E2229" s="99"/>
      <c r="F2229" s="100"/>
      <c r="G2229" s="112"/>
      <c r="H2229" s="114"/>
      <c r="I2229" s="103"/>
      <c r="J2229" s="104"/>
      <c r="K2229" s="105"/>
      <c r="L2229" s="106"/>
      <c r="M2229" s="107"/>
      <c r="N2229" s="108"/>
      <c r="O2229" s="109"/>
      <c r="P2229" s="104"/>
      <c r="Q2229" s="111"/>
      <c r="R2229" s="158"/>
      <c r="S2229" s="158"/>
      <c r="T2229" s="158"/>
      <c r="U2229" s="158"/>
      <c r="V2229" s="158"/>
      <c r="W2229" s="158"/>
      <c r="X2229" s="158"/>
      <c r="Y2229" s="158"/>
      <c r="Z2229" s="158"/>
      <c r="AA2229" s="158"/>
      <c r="AB2229" s="158"/>
      <c r="AC2229" s="158"/>
      <c r="AD2229" s="158"/>
      <c r="AE2229" s="158"/>
      <c r="AF2229" s="158"/>
    </row>
    <row r="2230">
      <c r="A2230" s="139"/>
      <c r="B2230" s="139"/>
      <c r="C2230" s="139"/>
      <c r="D2230" s="99"/>
      <c r="E2230" s="99"/>
      <c r="F2230" s="100"/>
      <c r="G2230" s="112"/>
      <c r="H2230" s="114"/>
      <c r="I2230" s="103"/>
      <c r="J2230" s="104"/>
      <c r="K2230" s="105"/>
      <c r="L2230" s="106"/>
      <c r="M2230" s="107"/>
      <c r="N2230" s="108"/>
      <c r="O2230" s="109"/>
      <c r="P2230" s="104"/>
      <c r="Q2230" s="111"/>
      <c r="R2230" s="158"/>
      <c r="S2230" s="158"/>
      <c r="T2230" s="158"/>
      <c r="U2230" s="158"/>
      <c r="V2230" s="158"/>
      <c r="W2230" s="158"/>
      <c r="X2230" s="158"/>
      <c r="Y2230" s="158"/>
      <c r="Z2230" s="158"/>
      <c r="AA2230" s="158"/>
      <c r="AB2230" s="158"/>
      <c r="AC2230" s="158"/>
      <c r="AD2230" s="158"/>
      <c r="AE2230" s="158"/>
      <c r="AF2230" s="158"/>
    </row>
    <row r="2231">
      <c r="A2231" s="139"/>
      <c r="B2231" s="139"/>
      <c r="C2231" s="139"/>
      <c r="D2231" s="99"/>
      <c r="E2231" s="99"/>
      <c r="F2231" s="100"/>
      <c r="G2231" s="112"/>
      <c r="H2231" s="114"/>
      <c r="I2231" s="103"/>
      <c r="J2231" s="104"/>
      <c r="K2231" s="105"/>
      <c r="L2231" s="106"/>
      <c r="M2231" s="107"/>
      <c r="N2231" s="108"/>
      <c r="O2231" s="109"/>
      <c r="P2231" s="104"/>
      <c r="Q2231" s="111"/>
      <c r="R2231" s="158"/>
      <c r="S2231" s="158"/>
      <c r="T2231" s="158"/>
      <c r="U2231" s="158"/>
      <c r="V2231" s="158"/>
      <c r="W2231" s="158"/>
      <c r="X2231" s="158"/>
      <c r="Y2231" s="158"/>
      <c r="Z2231" s="158"/>
      <c r="AA2231" s="158"/>
      <c r="AB2231" s="158"/>
      <c r="AC2231" s="158"/>
      <c r="AD2231" s="158"/>
      <c r="AE2231" s="158"/>
      <c r="AF2231" s="158"/>
    </row>
    <row r="2232">
      <c r="A2232" s="139"/>
      <c r="B2232" s="139"/>
      <c r="C2232" s="139"/>
      <c r="D2232" s="99"/>
      <c r="E2232" s="99"/>
      <c r="F2232" s="100"/>
      <c r="G2232" s="112"/>
      <c r="H2232" s="114"/>
      <c r="I2232" s="103"/>
      <c r="J2232" s="104"/>
      <c r="K2232" s="105"/>
      <c r="L2232" s="106"/>
      <c r="M2232" s="107"/>
      <c r="N2232" s="108"/>
      <c r="O2232" s="109"/>
      <c r="P2232" s="104"/>
      <c r="Q2232" s="111"/>
      <c r="R2232" s="158"/>
      <c r="S2232" s="158"/>
      <c r="T2232" s="158"/>
      <c r="U2232" s="158"/>
      <c r="V2232" s="158"/>
      <c r="W2232" s="158"/>
      <c r="X2232" s="158"/>
      <c r="Y2232" s="158"/>
      <c r="Z2232" s="158"/>
      <c r="AA2232" s="158"/>
      <c r="AB2232" s="158"/>
      <c r="AC2232" s="158"/>
      <c r="AD2232" s="158"/>
      <c r="AE2232" s="158"/>
      <c r="AF2232" s="158"/>
    </row>
    <row r="2233">
      <c r="A2233" s="139"/>
      <c r="B2233" s="139"/>
      <c r="C2233" s="139"/>
      <c r="D2233" s="99"/>
      <c r="E2233" s="99"/>
      <c r="F2233" s="100"/>
      <c r="G2233" s="112"/>
      <c r="H2233" s="114"/>
      <c r="I2233" s="103"/>
      <c r="J2233" s="104"/>
      <c r="K2233" s="105"/>
      <c r="L2233" s="106"/>
      <c r="M2233" s="107"/>
      <c r="N2233" s="108"/>
      <c r="O2233" s="109"/>
      <c r="P2233" s="104"/>
      <c r="Q2233" s="111"/>
      <c r="R2233" s="158"/>
      <c r="S2233" s="158"/>
      <c r="T2233" s="158"/>
      <c r="U2233" s="158"/>
      <c r="V2233" s="158"/>
      <c r="W2233" s="158"/>
      <c r="X2233" s="158"/>
      <c r="Y2233" s="158"/>
      <c r="Z2233" s="158"/>
      <c r="AA2233" s="158"/>
      <c r="AB2233" s="158"/>
      <c r="AC2233" s="158"/>
      <c r="AD2233" s="158"/>
      <c r="AE2233" s="158"/>
      <c r="AF2233" s="158"/>
    </row>
    <row r="2234">
      <c r="A2234" s="139"/>
      <c r="B2234" s="139"/>
      <c r="C2234" s="139"/>
      <c r="D2234" s="99"/>
      <c r="E2234" s="99"/>
      <c r="F2234" s="100"/>
      <c r="G2234" s="112"/>
      <c r="H2234" s="114"/>
      <c r="I2234" s="103"/>
      <c r="J2234" s="104"/>
      <c r="K2234" s="105"/>
      <c r="L2234" s="106"/>
      <c r="M2234" s="107"/>
      <c r="N2234" s="108"/>
      <c r="O2234" s="109"/>
      <c r="P2234" s="104"/>
      <c r="Q2234" s="111"/>
      <c r="R2234" s="158"/>
      <c r="S2234" s="158"/>
      <c r="T2234" s="158"/>
      <c r="U2234" s="158"/>
      <c r="V2234" s="158"/>
      <c r="W2234" s="158"/>
      <c r="X2234" s="158"/>
      <c r="Y2234" s="158"/>
      <c r="Z2234" s="158"/>
      <c r="AA2234" s="158"/>
      <c r="AB2234" s="158"/>
      <c r="AC2234" s="158"/>
      <c r="AD2234" s="158"/>
      <c r="AE2234" s="158"/>
      <c r="AF2234" s="158"/>
    </row>
    <row r="2235">
      <c r="A2235" s="139"/>
      <c r="B2235" s="139"/>
      <c r="C2235" s="139"/>
      <c r="D2235" s="99"/>
      <c r="E2235" s="99"/>
      <c r="F2235" s="100"/>
      <c r="G2235" s="112"/>
      <c r="H2235" s="114"/>
      <c r="I2235" s="103"/>
      <c r="J2235" s="104"/>
      <c r="K2235" s="105"/>
      <c r="L2235" s="106"/>
      <c r="M2235" s="107"/>
      <c r="N2235" s="108"/>
      <c r="O2235" s="109"/>
      <c r="P2235" s="104"/>
      <c r="Q2235" s="111"/>
      <c r="R2235" s="158"/>
      <c r="S2235" s="158"/>
      <c r="T2235" s="158"/>
      <c r="U2235" s="158"/>
      <c r="V2235" s="158"/>
      <c r="W2235" s="158"/>
      <c r="X2235" s="158"/>
      <c r="Y2235" s="158"/>
      <c r="Z2235" s="158"/>
      <c r="AA2235" s="158"/>
      <c r="AB2235" s="158"/>
      <c r="AC2235" s="158"/>
      <c r="AD2235" s="158"/>
      <c r="AE2235" s="158"/>
      <c r="AF2235" s="158"/>
    </row>
    <row r="2236">
      <c r="A2236" s="139"/>
      <c r="B2236" s="139"/>
      <c r="C2236" s="139"/>
      <c r="D2236" s="99"/>
      <c r="E2236" s="99"/>
      <c r="F2236" s="100"/>
      <c r="G2236" s="112"/>
      <c r="H2236" s="114"/>
      <c r="I2236" s="103"/>
      <c r="J2236" s="104"/>
      <c r="K2236" s="105"/>
      <c r="L2236" s="106"/>
      <c r="M2236" s="107"/>
      <c r="N2236" s="108"/>
      <c r="O2236" s="109"/>
      <c r="P2236" s="104"/>
      <c r="Q2236" s="111"/>
      <c r="R2236" s="158"/>
      <c r="S2236" s="158"/>
      <c r="T2236" s="158"/>
      <c r="U2236" s="158"/>
      <c r="V2236" s="158"/>
      <c r="W2236" s="158"/>
      <c r="X2236" s="158"/>
      <c r="Y2236" s="158"/>
      <c r="Z2236" s="158"/>
      <c r="AA2236" s="158"/>
      <c r="AB2236" s="158"/>
      <c r="AC2236" s="158"/>
      <c r="AD2236" s="158"/>
      <c r="AE2236" s="158"/>
      <c r="AF2236" s="158"/>
    </row>
    <row r="2237">
      <c r="A2237" s="139"/>
      <c r="B2237" s="139"/>
      <c r="C2237" s="139"/>
      <c r="D2237" s="99"/>
      <c r="E2237" s="99"/>
      <c r="F2237" s="100"/>
      <c r="G2237" s="112"/>
      <c r="H2237" s="114"/>
      <c r="I2237" s="103"/>
      <c r="J2237" s="104"/>
      <c r="K2237" s="105"/>
      <c r="L2237" s="106"/>
      <c r="M2237" s="107"/>
      <c r="N2237" s="108"/>
      <c r="O2237" s="109"/>
      <c r="P2237" s="104"/>
      <c r="Q2237" s="111"/>
      <c r="R2237" s="158"/>
      <c r="S2237" s="158"/>
      <c r="T2237" s="158"/>
      <c r="U2237" s="158"/>
      <c r="V2237" s="158"/>
      <c r="W2237" s="158"/>
      <c r="X2237" s="158"/>
      <c r="Y2237" s="158"/>
      <c r="Z2237" s="158"/>
      <c r="AA2237" s="158"/>
      <c r="AB2237" s="158"/>
      <c r="AC2237" s="158"/>
      <c r="AD2237" s="158"/>
      <c r="AE2237" s="158"/>
      <c r="AF2237" s="158"/>
    </row>
    <row r="2238">
      <c r="A2238" s="139"/>
      <c r="B2238" s="139"/>
      <c r="C2238" s="139"/>
      <c r="D2238" s="99"/>
      <c r="E2238" s="99"/>
      <c r="F2238" s="100"/>
      <c r="G2238" s="112"/>
      <c r="H2238" s="114"/>
      <c r="I2238" s="103"/>
      <c r="J2238" s="104"/>
      <c r="K2238" s="105"/>
      <c r="L2238" s="106"/>
      <c r="M2238" s="107"/>
      <c r="N2238" s="108"/>
      <c r="O2238" s="109"/>
      <c r="P2238" s="104"/>
      <c r="Q2238" s="111"/>
      <c r="R2238" s="158"/>
      <c r="S2238" s="158"/>
      <c r="T2238" s="158"/>
      <c r="U2238" s="158"/>
      <c r="V2238" s="158"/>
      <c r="W2238" s="158"/>
      <c r="X2238" s="158"/>
      <c r="Y2238" s="158"/>
      <c r="Z2238" s="158"/>
      <c r="AA2238" s="158"/>
      <c r="AB2238" s="158"/>
      <c r="AC2238" s="158"/>
      <c r="AD2238" s="158"/>
      <c r="AE2238" s="158"/>
      <c r="AF2238" s="158"/>
    </row>
    <row r="2239">
      <c r="A2239" s="139"/>
      <c r="B2239" s="139"/>
      <c r="C2239" s="139"/>
      <c r="D2239" s="99"/>
      <c r="E2239" s="99"/>
      <c r="F2239" s="100"/>
      <c r="G2239" s="112"/>
      <c r="H2239" s="114"/>
      <c r="I2239" s="103"/>
      <c r="J2239" s="104"/>
      <c r="K2239" s="105"/>
      <c r="L2239" s="106"/>
      <c r="M2239" s="107"/>
      <c r="N2239" s="108"/>
      <c r="O2239" s="109"/>
      <c r="P2239" s="104"/>
      <c r="Q2239" s="111"/>
      <c r="R2239" s="158"/>
      <c r="S2239" s="158"/>
      <c r="T2239" s="158"/>
      <c r="U2239" s="158"/>
      <c r="V2239" s="158"/>
      <c r="W2239" s="158"/>
      <c r="X2239" s="158"/>
      <c r="Y2239" s="158"/>
      <c r="Z2239" s="158"/>
      <c r="AA2239" s="158"/>
      <c r="AB2239" s="158"/>
      <c r="AC2239" s="158"/>
      <c r="AD2239" s="158"/>
      <c r="AE2239" s="158"/>
      <c r="AF2239" s="158"/>
    </row>
    <row r="2240">
      <c r="A2240" s="139"/>
      <c r="B2240" s="139"/>
      <c r="C2240" s="139"/>
      <c r="D2240" s="99"/>
      <c r="E2240" s="99"/>
      <c r="F2240" s="100"/>
      <c r="G2240" s="112"/>
      <c r="H2240" s="114"/>
      <c r="I2240" s="103"/>
      <c r="J2240" s="104"/>
      <c r="K2240" s="105"/>
      <c r="L2240" s="106"/>
      <c r="M2240" s="107"/>
      <c r="N2240" s="108"/>
      <c r="O2240" s="109"/>
      <c r="P2240" s="104"/>
      <c r="Q2240" s="111"/>
      <c r="R2240" s="158"/>
      <c r="S2240" s="158"/>
      <c r="T2240" s="158"/>
      <c r="U2240" s="158"/>
      <c r="V2240" s="158"/>
      <c r="W2240" s="158"/>
      <c r="X2240" s="158"/>
      <c r="Y2240" s="158"/>
      <c r="Z2240" s="158"/>
      <c r="AA2240" s="158"/>
      <c r="AB2240" s="158"/>
      <c r="AC2240" s="158"/>
      <c r="AD2240" s="158"/>
      <c r="AE2240" s="158"/>
      <c r="AF2240" s="158"/>
    </row>
    <row r="2241">
      <c r="A2241" s="139"/>
      <c r="B2241" s="139"/>
      <c r="C2241" s="139"/>
      <c r="D2241" s="99"/>
      <c r="E2241" s="99"/>
      <c r="F2241" s="100"/>
      <c r="G2241" s="112"/>
      <c r="H2241" s="114"/>
      <c r="I2241" s="103"/>
      <c r="J2241" s="104"/>
      <c r="K2241" s="105"/>
      <c r="L2241" s="106"/>
      <c r="M2241" s="107"/>
      <c r="N2241" s="108"/>
      <c r="O2241" s="109"/>
      <c r="P2241" s="104"/>
      <c r="Q2241" s="111"/>
      <c r="R2241" s="158"/>
      <c r="S2241" s="158"/>
      <c r="T2241" s="158"/>
      <c r="U2241" s="158"/>
      <c r="V2241" s="158"/>
      <c r="W2241" s="158"/>
      <c r="X2241" s="158"/>
      <c r="Y2241" s="158"/>
      <c r="Z2241" s="158"/>
      <c r="AA2241" s="158"/>
      <c r="AB2241" s="158"/>
      <c r="AC2241" s="158"/>
      <c r="AD2241" s="158"/>
      <c r="AE2241" s="158"/>
      <c r="AF2241" s="158"/>
    </row>
    <row r="2242">
      <c r="A2242" s="139"/>
      <c r="B2242" s="139"/>
      <c r="C2242" s="139"/>
      <c r="D2242" s="99"/>
      <c r="E2242" s="99"/>
      <c r="F2242" s="100"/>
      <c r="G2242" s="112"/>
      <c r="H2242" s="114"/>
      <c r="I2242" s="103"/>
      <c r="J2242" s="104"/>
      <c r="K2242" s="105"/>
      <c r="L2242" s="106"/>
      <c r="M2242" s="107"/>
      <c r="N2242" s="108"/>
      <c r="O2242" s="109"/>
      <c r="P2242" s="104"/>
      <c r="Q2242" s="111"/>
      <c r="R2242" s="158"/>
      <c r="S2242" s="158"/>
      <c r="T2242" s="158"/>
      <c r="U2242" s="158"/>
      <c r="V2242" s="158"/>
      <c r="W2242" s="158"/>
      <c r="X2242" s="158"/>
      <c r="Y2242" s="158"/>
      <c r="Z2242" s="158"/>
      <c r="AA2242" s="158"/>
      <c r="AB2242" s="158"/>
      <c r="AC2242" s="158"/>
      <c r="AD2242" s="158"/>
      <c r="AE2242" s="158"/>
      <c r="AF2242" s="158"/>
    </row>
    <row r="2243">
      <c r="A2243" s="139"/>
      <c r="B2243" s="139"/>
      <c r="C2243" s="139"/>
      <c r="D2243" s="99"/>
      <c r="E2243" s="99"/>
      <c r="F2243" s="100"/>
      <c r="G2243" s="112"/>
      <c r="H2243" s="114"/>
      <c r="I2243" s="103"/>
      <c r="J2243" s="104"/>
      <c r="K2243" s="105"/>
      <c r="L2243" s="106"/>
      <c r="M2243" s="107"/>
      <c r="N2243" s="108"/>
      <c r="O2243" s="109"/>
      <c r="P2243" s="104"/>
      <c r="Q2243" s="111"/>
      <c r="R2243" s="158"/>
      <c r="S2243" s="158"/>
      <c r="T2243" s="158"/>
      <c r="U2243" s="158"/>
      <c r="V2243" s="158"/>
      <c r="W2243" s="158"/>
      <c r="X2243" s="158"/>
      <c r="Y2243" s="158"/>
      <c r="Z2243" s="158"/>
      <c r="AA2243" s="158"/>
      <c r="AB2243" s="158"/>
      <c r="AC2243" s="158"/>
      <c r="AD2243" s="158"/>
      <c r="AE2243" s="158"/>
      <c r="AF2243" s="158"/>
    </row>
    <row r="2244">
      <c r="A2244" s="139"/>
      <c r="B2244" s="139"/>
      <c r="C2244" s="139"/>
      <c r="D2244" s="99"/>
      <c r="E2244" s="99"/>
      <c r="F2244" s="100"/>
      <c r="G2244" s="112"/>
      <c r="H2244" s="114"/>
      <c r="I2244" s="103"/>
      <c r="J2244" s="104"/>
      <c r="K2244" s="105"/>
      <c r="L2244" s="106"/>
      <c r="M2244" s="107"/>
      <c r="N2244" s="108"/>
      <c r="O2244" s="109"/>
      <c r="P2244" s="104"/>
      <c r="Q2244" s="111"/>
      <c r="R2244" s="158"/>
      <c r="S2244" s="158"/>
      <c r="T2244" s="158"/>
      <c r="U2244" s="158"/>
      <c r="V2244" s="158"/>
      <c r="W2244" s="158"/>
      <c r="X2244" s="158"/>
      <c r="Y2244" s="158"/>
      <c r="Z2244" s="158"/>
      <c r="AA2244" s="158"/>
      <c r="AB2244" s="158"/>
      <c r="AC2244" s="158"/>
      <c r="AD2244" s="158"/>
      <c r="AE2244" s="158"/>
      <c r="AF2244" s="158"/>
    </row>
    <row r="2245">
      <c r="A2245" s="139"/>
      <c r="B2245" s="139"/>
      <c r="C2245" s="139"/>
      <c r="D2245" s="99"/>
      <c r="E2245" s="99"/>
      <c r="F2245" s="100"/>
      <c r="G2245" s="112"/>
      <c r="H2245" s="114"/>
      <c r="I2245" s="103"/>
      <c r="J2245" s="104"/>
      <c r="K2245" s="105"/>
      <c r="L2245" s="106"/>
      <c r="M2245" s="107"/>
      <c r="N2245" s="108"/>
      <c r="O2245" s="109"/>
      <c r="P2245" s="104"/>
      <c r="Q2245" s="111"/>
      <c r="R2245" s="158"/>
      <c r="S2245" s="158"/>
      <c r="T2245" s="158"/>
      <c r="U2245" s="158"/>
      <c r="V2245" s="158"/>
      <c r="W2245" s="158"/>
      <c r="X2245" s="158"/>
      <c r="Y2245" s="158"/>
      <c r="Z2245" s="158"/>
      <c r="AA2245" s="158"/>
      <c r="AB2245" s="158"/>
      <c r="AC2245" s="158"/>
      <c r="AD2245" s="158"/>
      <c r="AE2245" s="158"/>
      <c r="AF2245" s="158"/>
    </row>
    <row r="2246">
      <c r="A2246" s="139"/>
      <c r="B2246" s="139"/>
      <c r="C2246" s="139"/>
      <c r="D2246" s="99"/>
      <c r="E2246" s="99"/>
      <c r="F2246" s="100"/>
      <c r="G2246" s="112"/>
      <c r="H2246" s="114"/>
      <c r="I2246" s="103"/>
      <c r="J2246" s="104"/>
      <c r="K2246" s="105"/>
      <c r="L2246" s="106"/>
      <c r="M2246" s="107"/>
      <c r="N2246" s="108"/>
      <c r="O2246" s="109"/>
      <c r="P2246" s="104"/>
      <c r="Q2246" s="111"/>
      <c r="R2246" s="158"/>
      <c r="S2246" s="158"/>
      <c r="T2246" s="158"/>
      <c r="U2246" s="158"/>
      <c r="V2246" s="158"/>
      <c r="W2246" s="158"/>
      <c r="X2246" s="158"/>
      <c r="Y2246" s="158"/>
      <c r="Z2246" s="158"/>
      <c r="AA2246" s="158"/>
      <c r="AB2246" s="158"/>
      <c r="AC2246" s="158"/>
      <c r="AD2246" s="158"/>
      <c r="AE2246" s="158"/>
      <c r="AF2246" s="158"/>
    </row>
    <row r="2247">
      <c r="A2247" s="139"/>
      <c r="B2247" s="139"/>
      <c r="C2247" s="139"/>
      <c r="D2247" s="99"/>
      <c r="E2247" s="99"/>
      <c r="F2247" s="100"/>
      <c r="G2247" s="112"/>
      <c r="H2247" s="114"/>
      <c r="I2247" s="103"/>
      <c r="J2247" s="104"/>
      <c r="K2247" s="105"/>
      <c r="L2247" s="106"/>
      <c r="M2247" s="107"/>
      <c r="N2247" s="108"/>
      <c r="O2247" s="109"/>
      <c r="P2247" s="104"/>
      <c r="Q2247" s="111"/>
      <c r="R2247" s="158"/>
      <c r="S2247" s="158"/>
      <c r="T2247" s="158"/>
      <c r="U2247" s="158"/>
      <c r="V2247" s="158"/>
      <c r="W2247" s="158"/>
      <c r="X2247" s="158"/>
      <c r="Y2247" s="158"/>
      <c r="Z2247" s="158"/>
      <c r="AA2247" s="158"/>
      <c r="AB2247" s="158"/>
      <c r="AC2247" s="158"/>
      <c r="AD2247" s="158"/>
      <c r="AE2247" s="158"/>
      <c r="AF2247" s="158"/>
    </row>
    <row r="2248">
      <c r="A2248" s="139"/>
      <c r="B2248" s="139"/>
      <c r="C2248" s="139"/>
      <c r="D2248" s="99"/>
      <c r="E2248" s="99"/>
      <c r="F2248" s="100"/>
      <c r="G2248" s="112"/>
      <c r="H2248" s="114"/>
      <c r="I2248" s="103"/>
      <c r="J2248" s="104"/>
      <c r="K2248" s="105"/>
      <c r="L2248" s="106"/>
      <c r="M2248" s="107"/>
      <c r="N2248" s="108"/>
      <c r="O2248" s="109"/>
      <c r="P2248" s="104"/>
      <c r="Q2248" s="111"/>
      <c r="R2248" s="158"/>
      <c r="S2248" s="158"/>
      <c r="T2248" s="158"/>
      <c r="U2248" s="158"/>
      <c r="V2248" s="158"/>
      <c r="W2248" s="158"/>
      <c r="X2248" s="158"/>
      <c r="Y2248" s="158"/>
      <c r="Z2248" s="158"/>
      <c r="AA2248" s="158"/>
      <c r="AB2248" s="158"/>
      <c r="AC2248" s="158"/>
      <c r="AD2248" s="158"/>
      <c r="AE2248" s="158"/>
      <c r="AF2248" s="158"/>
    </row>
    <row r="2249">
      <c r="A2249" s="139"/>
      <c r="B2249" s="139"/>
      <c r="C2249" s="139"/>
      <c r="D2249" s="99"/>
      <c r="E2249" s="99"/>
      <c r="F2249" s="100"/>
      <c r="G2249" s="112"/>
      <c r="H2249" s="114"/>
      <c r="I2249" s="103"/>
      <c r="J2249" s="104"/>
      <c r="K2249" s="105"/>
      <c r="L2249" s="106"/>
      <c r="M2249" s="107"/>
      <c r="N2249" s="108"/>
      <c r="O2249" s="109"/>
      <c r="P2249" s="104"/>
      <c r="Q2249" s="111"/>
      <c r="R2249" s="158"/>
      <c r="S2249" s="158"/>
      <c r="T2249" s="158"/>
      <c r="U2249" s="158"/>
      <c r="V2249" s="158"/>
      <c r="W2249" s="158"/>
      <c r="X2249" s="158"/>
      <c r="Y2249" s="158"/>
      <c r="Z2249" s="158"/>
      <c r="AA2249" s="158"/>
      <c r="AB2249" s="158"/>
      <c r="AC2249" s="158"/>
      <c r="AD2249" s="158"/>
      <c r="AE2249" s="158"/>
      <c r="AF2249" s="158"/>
    </row>
    <row r="2250">
      <c r="A2250" s="139"/>
      <c r="B2250" s="139"/>
      <c r="C2250" s="139"/>
      <c r="D2250" s="99"/>
      <c r="E2250" s="99"/>
      <c r="F2250" s="100"/>
      <c r="G2250" s="112"/>
      <c r="H2250" s="114"/>
      <c r="I2250" s="103"/>
      <c r="J2250" s="104"/>
      <c r="K2250" s="105"/>
      <c r="L2250" s="106"/>
      <c r="M2250" s="107"/>
      <c r="N2250" s="108"/>
      <c r="O2250" s="109"/>
      <c r="P2250" s="104"/>
      <c r="Q2250" s="111"/>
      <c r="R2250" s="158"/>
      <c r="S2250" s="158"/>
      <c r="T2250" s="158"/>
      <c r="U2250" s="158"/>
      <c r="V2250" s="158"/>
      <c r="W2250" s="158"/>
      <c r="X2250" s="158"/>
      <c r="Y2250" s="158"/>
      <c r="Z2250" s="158"/>
      <c r="AA2250" s="158"/>
      <c r="AB2250" s="158"/>
      <c r="AC2250" s="158"/>
      <c r="AD2250" s="158"/>
      <c r="AE2250" s="158"/>
      <c r="AF2250" s="158"/>
    </row>
    <row r="2251">
      <c r="A2251" s="139"/>
      <c r="B2251" s="139"/>
      <c r="C2251" s="139"/>
      <c r="D2251" s="99"/>
      <c r="E2251" s="99"/>
      <c r="F2251" s="100"/>
      <c r="G2251" s="112"/>
      <c r="H2251" s="114"/>
      <c r="I2251" s="103"/>
      <c r="J2251" s="104"/>
      <c r="K2251" s="105"/>
      <c r="L2251" s="106"/>
      <c r="M2251" s="107"/>
      <c r="N2251" s="108"/>
      <c r="O2251" s="109"/>
      <c r="P2251" s="104"/>
      <c r="Q2251" s="111"/>
      <c r="R2251" s="158"/>
      <c r="S2251" s="158"/>
      <c r="T2251" s="158"/>
      <c r="U2251" s="158"/>
      <c r="V2251" s="158"/>
      <c r="W2251" s="158"/>
      <c r="X2251" s="158"/>
      <c r="Y2251" s="158"/>
      <c r="Z2251" s="158"/>
      <c r="AA2251" s="158"/>
      <c r="AB2251" s="158"/>
      <c r="AC2251" s="158"/>
      <c r="AD2251" s="158"/>
      <c r="AE2251" s="158"/>
      <c r="AF2251" s="158"/>
    </row>
    <row r="2252">
      <c r="A2252" s="139"/>
      <c r="B2252" s="139"/>
      <c r="C2252" s="139"/>
      <c r="D2252" s="99"/>
      <c r="E2252" s="99"/>
      <c r="F2252" s="100"/>
      <c r="G2252" s="112"/>
      <c r="H2252" s="114"/>
      <c r="I2252" s="103"/>
      <c r="J2252" s="104"/>
      <c r="K2252" s="105"/>
      <c r="L2252" s="106"/>
      <c r="M2252" s="107"/>
      <c r="N2252" s="108"/>
      <c r="O2252" s="109"/>
      <c r="P2252" s="104"/>
      <c r="Q2252" s="111"/>
      <c r="R2252" s="158"/>
      <c r="S2252" s="158"/>
      <c r="T2252" s="158"/>
      <c r="U2252" s="158"/>
      <c r="V2252" s="158"/>
      <c r="W2252" s="158"/>
      <c r="X2252" s="158"/>
      <c r="Y2252" s="158"/>
      <c r="Z2252" s="158"/>
      <c r="AA2252" s="158"/>
      <c r="AB2252" s="158"/>
      <c r="AC2252" s="158"/>
      <c r="AD2252" s="158"/>
      <c r="AE2252" s="158"/>
      <c r="AF2252" s="158"/>
    </row>
    <row r="2253">
      <c r="A2253" s="139"/>
      <c r="B2253" s="139"/>
      <c r="C2253" s="139"/>
      <c r="D2253" s="99"/>
      <c r="E2253" s="99"/>
      <c r="F2253" s="100"/>
      <c r="G2253" s="112"/>
      <c r="H2253" s="114"/>
      <c r="I2253" s="103"/>
      <c r="J2253" s="104"/>
      <c r="K2253" s="105"/>
      <c r="L2253" s="106"/>
      <c r="M2253" s="107"/>
      <c r="N2253" s="108"/>
      <c r="O2253" s="109"/>
      <c r="P2253" s="104"/>
      <c r="Q2253" s="111"/>
      <c r="R2253" s="158"/>
      <c r="S2253" s="158"/>
      <c r="T2253" s="158"/>
      <c r="U2253" s="158"/>
      <c r="V2253" s="158"/>
      <c r="W2253" s="158"/>
      <c r="X2253" s="158"/>
      <c r="Y2253" s="158"/>
      <c r="Z2253" s="158"/>
      <c r="AA2253" s="158"/>
      <c r="AB2253" s="158"/>
      <c r="AC2253" s="158"/>
      <c r="AD2253" s="158"/>
      <c r="AE2253" s="158"/>
      <c r="AF2253" s="158"/>
    </row>
    <row r="2254">
      <c r="A2254" s="139"/>
      <c r="B2254" s="139"/>
      <c r="C2254" s="139"/>
      <c r="D2254" s="99"/>
      <c r="E2254" s="99"/>
      <c r="F2254" s="100"/>
      <c r="G2254" s="112"/>
      <c r="H2254" s="114"/>
      <c r="I2254" s="103"/>
      <c r="J2254" s="104"/>
      <c r="K2254" s="105"/>
      <c r="L2254" s="106"/>
      <c r="M2254" s="107"/>
      <c r="N2254" s="108"/>
      <c r="O2254" s="109"/>
      <c r="P2254" s="104"/>
      <c r="Q2254" s="111"/>
      <c r="R2254" s="158"/>
      <c r="S2254" s="158"/>
      <c r="T2254" s="158"/>
      <c r="U2254" s="158"/>
      <c r="V2254" s="158"/>
      <c r="W2254" s="158"/>
      <c r="X2254" s="158"/>
      <c r="Y2254" s="158"/>
      <c r="Z2254" s="158"/>
      <c r="AA2254" s="158"/>
      <c r="AB2254" s="158"/>
      <c r="AC2254" s="158"/>
      <c r="AD2254" s="158"/>
      <c r="AE2254" s="158"/>
      <c r="AF2254" s="158"/>
    </row>
    <row r="2255">
      <c r="A2255" s="139"/>
      <c r="B2255" s="139"/>
      <c r="C2255" s="139"/>
      <c r="D2255" s="99"/>
      <c r="E2255" s="99"/>
      <c r="F2255" s="100"/>
      <c r="G2255" s="112"/>
      <c r="H2255" s="114"/>
      <c r="I2255" s="103"/>
      <c r="J2255" s="104"/>
      <c r="K2255" s="105"/>
      <c r="L2255" s="106"/>
      <c r="M2255" s="107"/>
      <c r="N2255" s="108"/>
      <c r="O2255" s="109"/>
      <c r="P2255" s="104"/>
      <c r="Q2255" s="111"/>
      <c r="R2255" s="158"/>
      <c r="S2255" s="158"/>
      <c r="T2255" s="158"/>
      <c r="U2255" s="158"/>
      <c r="V2255" s="158"/>
      <c r="W2255" s="158"/>
      <c r="X2255" s="158"/>
      <c r="Y2255" s="158"/>
      <c r="Z2255" s="158"/>
      <c r="AA2255" s="158"/>
      <c r="AB2255" s="158"/>
      <c r="AC2255" s="158"/>
      <c r="AD2255" s="158"/>
      <c r="AE2255" s="158"/>
      <c r="AF2255" s="158"/>
    </row>
    <row r="2256">
      <c r="A2256" s="139"/>
      <c r="B2256" s="139"/>
      <c r="C2256" s="139"/>
      <c r="D2256" s="99"/>
      <c r="E2256" s="99"/>
      <c r="F2256" s="100"/>
      <c r="G2256" s="112"/>
      <c r="H2256" s="114"/>
      <c r="I2256" s="103"/>
      <c r="J2256" s="104"/>
      <c r="K2256" s="105"/>
      <c r="L2256" s="106"/>
      <c r="M2256" s="107"/>
      <c r="N2256" s="108"/>
      <c r="O2256" s="109"/>
      <c r="P2256" s="104"/>
      <c r="Q2256" s="111"/>
      <c r="R2256" s="158"/>
      <c r="S2256" s="158"/>
      <c r="T2256" s="158"/>
      <c r="U2256" s="158"/>
      <c r="V2256" s="158"/>
      <c r="W2256" s="158"/>
      <c r="X2256" s="158"/>
      <c r="Y2256" s="158"/>
      <c r="Z2256" s="158"/>
      <c r="AA2256" s="158"/>
      <c r="AB2256" s="158"/>
      <c r="AC2256" s="158"/>
      <c r="AD2256" s="158"/>
      <c r="AE2256" s="158"/>
      <c r="AF2256" s="158"/>
    </row>
    <row r="2257">
      <c r="A2257" s="139"/>
      <c r="B2257" s="139"/>
      <c r="C2257" s="139"/>
      <c r="D2257" s="99"/>
      <c r="E2257" s="99"/>
      <c r="F2257" s="100"/>
      <c r="G2257" s="112"/>
      <c r="H2257" s="114"/>
      <c r="I2257" s="103"/>
      <c r="J2257" s="104"/>
      <c r="K2257" s="105"/>
      <c r="L2257" s="106"/>
      <c r="M2257" s="107"/>
      <c r="N2257" s="108"/>
      <c r="O2257" s="109"/>
      <c r="P2257" s="104"/>
      <c r="Q2257" s="111"/>
      <c r="R2257" s="158"/>
      <c r="S2257" s="158"/>
      <c r="T2257" s="158"/>
      <c r="U2257" s="158"/>
      <c r="V2257" s="158"/>
      <c r="W2257" s="158"/>
      <c r="X2257" s="158"/>
      <c r="Y2257" s="158"/>
      <c r="Z2257" s="158"/>
      <c r="AA2257" s="158"/>
      <c r="AB2257" s="158"/>
      <c r="AC2257" s="158"/>
      <c r="AD2257" s="158"/>
      <c r="AE2257" s="158"/>
      <c r="AF2257" s="158"/>
    </row>
    <row r="2258">
      <c r="A2258" s="139"/>
      <c r="B2258" s="139"/>
      <c r="C2258" s="139"/>
      <c r="D2258" s="99"/>
      <c r="E2258" s="99"/>
      <c r="F2258" s="100"/>
      <c r="G2258" s="112"/>
      <c r="H2258" s="114"/>
      <c r="I2258" s="103"/>
      <c r="J2258" s="104"/>
      <c r="K2258" s="105"/>
      <c r="L2258" s="106"/>
      <c r="M2258" s="107"/>
      <c r="N2258" s="108"/>
      <c r="O2258" s="109"/>
      <c r="P2258" s="104"/>
      <c r="Q2258" s="111"/>
      <c r="R2258" s="158"/>
      <c r="S2258" s="158"/>
      <c r="T2258" s="158"/>
      <c r="U2258" s="158"/>
      <c r="V2258" s="158"/>
      <c r="W2258" s="158"/>
      <c r="X2258" s="158"/>
      <c r="Y2258" s="158"/>
      <c r="Z2258" s="158"/>
      <c r="AA2258" s="158"/>
      <c r="AB2258" s="158"/>
      <c r="AC2258" s="158"/>
      <c r="AD2258" s="158"/>
      <c r="AE2258" s="158"/>
      <c r="AF2258" s="158"/>
    </row>
    <row r="2259">
      <c r="A2259" s="139"/>
      <c r="B2259" s="139"/>
      <c r="C2259" s="139"/>
      <c r="D2259" s="99"/>
      <c r="E2259" s="99"/>
      <c r="F2259" s="100"/>
      <c r="G2259" s="112"/>
      <c r="H2259" s="114"/>
      <c r="I2259" s="103"/>
      <c r="J2259" s="104"/>
      <c r="K2259" s="105"/>
      <c r="L2259" s="106"/>
      <c r="M2259" s="107"/>
      <c r="N2259" s="108"/>
      <c r="O2259" s="109"/>
      <c r="P2259" s="104"/>
      <c r="Q2259" s="111"/>
      <c r="R2259" s="158"/>
      <c r="S2259" s="158"/>
      <c r="T2259" s="158"/>
      <c r="U2259" s="158"/>
      <c r="V2259" s="158"/>
      <c r="W2259" s="158"/>
      <c r="X2259" s="158"/>
      <c r="Y2259" s="158"/>
      <c r="Z2259" s="158"/>
      <c r="AA2259" s="158"/>
      <c r="AB2259" s="158"/>
      <c r="AC2259" s="158"/>
      <c r="AD2259" s="158"/>
      <c r="AE2259" s="158"/>
      <c r="AF2259" s="158"/>
    </row>
    <row r="2260">
      <c r="A2260" s="139"/>
      <c r="B2260" s="139"/>
      <c r="C2260" s="139"/>
      <c r="D2260" s="99"/>
      <c r="E2260" s="99"/>
      <c r="F2260" s="100"/>
      <c r="G2260" s="112"/>
      <c r="H2260" s="114"/>
      <c r="I2260" s="103"/>
      <c r="J2260" s="104"/>
      <c r="K2260" s="105"/>
      <c r="L2260" s="106"/>
      <c r="M2260" s="107"/>
      <c r="N2260" s="108"/>
      <c r="O2260" s="109"/>
      <c r="P2260" s="104"/>
      <c r="Q2260" s="111"/>
      <c r="R2260" s="158"/>
      <c r="S2260" s="158"/>
      <c r="T2260" s="158"/>
      <c r="U2260" s="158"/>
      <c r="V2260" s="158"/>
      <c r="W2260" s="158"/>
      <c r="X2260" s="158"/>
      <c r="Y2260" s="158"/>
      <c r="Z2260" s="158"/>
      <c r="AA2260" s="158"/>
      <c r="AB2260" s="158"/>
      <c r="AC2260" s="158"/>
      <c r="AD2260" s="158"/>
      <c r="AE2260" s="158"/>
      <c r="AF2260" s="158"/>
    </row>
    <row r="2261">
      <c r="A2261" s="139"/>
      <c r="B2261" s="139"/>
      <c r="C2261" s="139"/>
      <c r="D2261" s="99"/>
      <c r="E2261" s="99"/>
      <c r="F2261" s="100"/>
      <c r="G2261" s="112"/>
      <c r="H2261" s="114"/>
      <c r="I2261" s="103"/>
      <c r="J2261" s="104"/>
      <c r="K2261" s="105"/>
      <c r="L2261" s="106"/>
      <c r="M2261" s="107"/>
      <c r="N2261" s="108"/>
      <c r="O2261" s="109"/>
      <c r="P2261" s="104"/>
      <c r="Q2261" s="111"/>
      <c r="R2261" s="158"/>
      <c r="S2261" s="158"/>
      <c r="T2261" s="158"/>
      <c r="U2261" s="158"/>
      <c r="V2261" s="158"/>
      <c r="W2261" s="158"/>
      <c r="X2261" s="158"/>
      <c r="Y2261" s="158"/>
      <c r="Z2261" s="158"/>
      <c r="AA2261" s="158"/>
      <c r="AB2261" s="158"/>
      <c r="AC2261" s="158"/>
      <c r="AD2261" s="158"/>
      <c r="AE2261" s="158"/>
      <c r="AF2261" s="158"/>
    </row>
    <row r="2262">
      <c r="A2262" s="139"/>
      <c r="B2262" s="139"/>
      <c r="C2262" s="139"/>
      <c r="D2262" s="99"/>
      <c r="E2262" s="99"/>
      <c r="F2262" s="100"/>
      <c r="G2262" s="112"/>
      <c r="H2262" s="114"/>
      <c r="I2262" s="103"/>
      <c r="J2262" s="104"/>
      <c r="K2262" s="105"/>
      <c r="L2262" s="106"/>
      <c r="M2262" s="107"/>
      <c r="N2262" s="108"/>
      <c r="O2262" s="109"/>
      <c r="P2262" s="104"/>
      <c r="Q2262" s="111"/>
      <c r="R2262" s="158"/>
      <c r="S2262" s="158"/>
      <c r="T2262" s="158"/>
      <c r="U2262" s="158"/>
      <c r="V2262" s="158"/>
      <c r="W2262" s="158"/>
      <c r="X2262" s="158"/>
      <c r="Y2262" s="158"/>
      <c r="Z2262" s="158"/>
      <c r="AA2262" s="158"/>
      <c r="AB2262" s="158"/>
      <c r="AC2262" s="158"/>
      <c r="AD2262" s="158"/>
      <c r="AE2262" s="158"/>
      <c r="AF2262" s="158"/>
    </row>
    <row r="2263">
      <c r="A2263" s="139"/>
      <c r="B2263" s="139"/>
      <c r="C2263" s="139"/>
      <c r="D2263" s="99"/>
      <c r="E2263" s="99"/>
      <c r="F2263" s="100"/>
      <c r="G2263" s="112"/>
      <c r="H2263" s="114"/>
      <c r="I2263" s="103"/>
      <c r="J2263" s="104"/>
      <c r="K2263" s="105"/>
      <c r="L2263" s="106"/>
      <c r="M2263" s="107"/>
      <c r="N2263" s="108"/>
      <c r="O2263" s="109"/>
      <c r="P2263" s="104"/>
      <c r="Q2263" s="111"/>
      <c r="R2263" s="158"/>
      <c r="S2263" s="158"/>
      <c r="T2263" s="158"/>
      <c r="U2263" s="158"/>
      <c r="V2263" s="158"/>
      <c r="W2263" s="158"/>
      <c r="X2263" s="158"/>
      <c r="Y2263" s="158"/>
      <c r="Z2263" s="158"/>
      <c r="AA2263" s="158"/>
      <c r="AB2263" s="158"/>
      <c r="AC2263" s="158"/>
      <c r="AD2263" s="158"/>
      <c r="AE2263" s="158"/>
      <c r="AF2263" s="158"/>
    </row>
    <row r="2264">
      <c r="A2264" s="139"/>
      <c r="B2264" s="139"/>
      <c r="C2264" s="139"/>
      <c r="D2264" s="99"/>
      <c r="E2264" s="99"/>
      <c r="F2264" s="100"/>
      <c r="G2264" s="112"/>
      <c r="H2264" s="114"/>
      <c r="I2264" s="103"/>
      <c r="J2264" s="104"/>
      <c r="K2264" s="105"/>
      <c r="L2264" s="106"/>
      <c r="M2264" s="107"/>
      <c r="N2264" s="108"/>
      <c r="O2264" s="109"/>
      <c r="P2264" s="104"/>
      <c r="Q2264" s="111"/>
      <c r="R2264" s="158"/>
      <c r="S2264" s="158"/>
      <c r="T2264" s="158"/>
      <c r="U2264" s="158"/>
      <c r="V2264" s="158"/>
      <c r="W2264" s="158"/>
      <c r="X2264" s="158"/>
      <c r="Y2264" s="158"/>
      <c r="Z2264" s="158"/>
      <c r="AA2264" s="158"/>
      <c r="AB2264" s="158"/>
      <c r="AC2264" s="158"/>
      <c r="AD2264" s="158"/>
      <c r="AE2264" s="158"/>
      <c r="AF2264" s="158"/>
    </row>
    <row r="2265">
      <c r="A2265" s="139"/>
      <c r="B2265" s="139"/>
      <c r="C2265" s="139"/>
      <c r="D2265" s="99"/>
      <c r="E2265" s="99"/>
      <c r="F2265" s="100"/>
      <c r="G2265" s="112"/>
      <c r="H2265" s="114"/>
      <c r="I2265" s="103"/>
      <c r="J2265" s="104"/>
      <c r="K2265" s="105"/>
      <c r="L2265" s="106"/>
      <c r="M2265" s="107"/>
      <c r="N2265" s="108"/>
      <c r="O2265" s="109"/>
      <c r="P2265" s="104"/>
      <c r="Q2265" s="111"/>
      <c r="R2265" s="158"/>
      <c r="S2265" s="158"/>
      <c r="T2265" s="158"/>
      <c r="U2265" s="158"/>
      <c r="V2265" s="158"/>
      <c r="W2265" s="158"/>
      <c r="X2265" s="158"/>
      <c r="Y2265" s="158"/>
      <c r="Z2265" s="158"/>
      <c r="AA2265" s="158"/>
      <c r="AB2265" s="158"/>
      <c r="AC2265" s="158"/>
      <c r="AD2265" s="158"/>
      <c r="AE2265" s="158"/>
      <c r="AF2265" s="158"/>
    </row>
    <row r="2266">
      <c r="A2266" s="139"/>
      <c r="B2266" s="139"/>
      <c r="C2266" s="139"/>
      <c r="D2266" s="99"/>
      <c r="E2266" s="99"/>
      <c r="F2266" s="100"/>
      <c r="G2266" s="112"/>
      <c r="H2266" s="114"/>
      <c r="I2266" s="103"/>
      <c r="J2266" s="104"/>
      <c r="K2266" s="105"/>
      <c r="L2266" s="106"/>
      <c r="M2266" s="107"/>
      <c r="N2266" s="108"/>
      <c r="O2266" s="109"/>
      <c r="P2266" s="104"/>
      <c r="Q2266" s="111"/>
      <c r="R2266" s="158"/>
      <c r="S2266" s="158"/>
      <c r="T2266" s="158"/>
      <c r="U2266" s="158"/>
      <c r="V2266" s="158"/>
      <c r="W2266" s="158"/>
      <c r="X2266" s="158"/>
      <c r="Y2266" s="158"/>
      <c r="Z2266" s="158"/>
      <c r="AA2266" s="158"/>
      <c r="AB2266" s="158"/>
      <c r="AC2266" s="158"/>
      <c r="AD2266" s="158"/>
      <c r="AE2266" s="158"/>
      <c r="AF2266" s="158"/>
    </row>
    <row r="2267">
      <c r="A2267" s="139"/>
      <c r="B2267" s="139"/>
      <c r="C2267" s="139"/>
      <c r="D2267" s="99"/>
      <c r="E2267" s="99"/>
      <c r="F2267" s="100"/>
      <c r="G2267" s="112"/>
      <c r="H2267" s="114"/>
      <c r="I2267" s="103"/>
      <c r="J2267" s="104"/>
      <c r="K2267" s="105"/>
      <c r="L2267" s="106"/>
      <c r="M2267" s="107"/>
      <c r="N2267" s="108"/>
      <c r="O2267" s="109"/>
      <c r="P2267" s="104"/>
      <c r="Q2267" s="111"/>
      <c r="R2267" s="158"/>
      <c r="S2267" s="158"/>
      <c r="T2267" s="158"/>
      <c r="U2267" s="158"/>
      <c r="V2267" s="158"/>
      <c r="W2267" s="158"/>
      <c r="X2267" s="158"/>
      <c r="Y2267" s="158"/>
      <c r="Z2267" s="158"/>
      <c r="AA2267" s="158"/>
      <c r="AB2267" s="158"/>
      <c r="AC2267" s="158"/>
      <c r="AD2267" s="158"/>
      <c r="AE2267" s="158"/>
      <c r="AF2267" s="158"/>
    </row>
    <row r="2268">
      <c r="A2268" s="139"/>
      <c r="B2268" s="139"/>
      <c r="C2268" s="139"/>
      <c r="D2268" s="99"/>
      <c r="E2268" s="99"/>
      <c r="F2268" s="100"/>
      <c r="G2268" s="112"/>
      <c r="H2268" s="114"/>
      <c r="I2268" s="103"/>
      <c r="J2268" s="104"/>
      <c r="K2268" s="105"/>
      <c r="L2268" s="106"/>
      <c r="M2268" s="107"/>
      <c r="N2268" s="108"/>
      <c r="O2268" s="109"/>
      <c r="P2268" s="104"/>
      <c r="Q2268" s="111"/>
      <c r="R2268" s="158"/>
      <c r="S2268" s="158"/>
      <c r="T2268" s="158"/>
      <c r="U2268" s="158"/>
      <c r="V2268" s="158"/>
      <c r="W2268" s="158"/>
      <c r="X2268" s="158"/>
      <c r="Y2268" s="158"/>
      <c r="Z2268" s="158"/>
      <c r="AA2268" s="158"/>
      <c r="AB2268" s="158"/>
      <c r="AC2268" s="158"/>
      <c r="AD2268" s="158"/>
      <c r="AE2268" s="158"/>
      <c r="AF2268" s="158"/>
    </row>
    <row r="2269">
      <c r="A2269" s="139"/>
      <c r="B2269" s="139"/>
      <c r="C2269" s="139"/>
      <c r="D2269" s="99"/>
      <c r="E2269" s="99"/>
      <c r="F2269" s="100"/>
      <c r="G2269" s="112"/>
      <c r="H2269" s="114"/>
      <c r="I2269" s="103"/>
      <c r="J2269" s="104"/>
      <c r="K2269" s="105"/>
      <c r="L2269" s="106"/>
      <c r="M2269" s="107"/>
      <c r="N2269" s="108"/>
      <c r="O2269" s="109"/>
      <c r="P2269" s="104"/>
      <c r="Q2269" s="111"/>
      <c r="R2269" s="158"/>
      <c r="S2269" s="158"/>
      <c r="T2269" s="158"/>
      <c r="U2269" s="158"/>
      <c r="V2269" s="158"/>
      <c r="W2269" s="158"/>
      <c r="X2269" s="158"/>
      <c r="Y2269" s="158"/>
      <c r="Z2269" s="158"/>
      <c r="AA2269" s="158"/>
      <c r="AB2269" s="158"/>
      <c r="AC2269" s="158"/>
      <c r="AD2269" s="158"/>
      <c r="AE2269" s="158"/>
      <c r="AF2269" s="158"/>
    </row>
    <row r="2270">
      <c r="A2270" s="139"/>
      <c r="B2270" s="139"/>
      <c r="C2270" s="139"/>
      <c r="D2270" s="99"/>
      <c r="E2270" s="99"/>
      <c r="F2270" s="100"/>
      <c r="G2270" s="112"/>
      <c r="H2270" s="114"/>
      <c r="I2270" s="103"/>
      <c r="J2270" s="104"/>
      <c r="K2270" s="105"/>
      <c r="L2270" s="106"/>
      <c r="M2270" s="107"/>
      <c r="N2270" s="108"/>
      <c r="O2270" s="109"/>
      <c r="P2270" s="104"/>
      <c r="Q2270" s="111"/>
      <c r="R2270" s="158"/>
      <c r="S2270" s="158"/>
      <c r="T2270" s="158"/>
      <c r="U2270" s="158"/>
      <c r="V2270" s="158"/>
      <c r="W2270" s="158"/>
      <c r="X2270" s="158"/>
      <c r="Y2270" s="158"/>
      <c r="Z2270" s="158"/>
      <c r="AA2270" s="158"/>
      <c r="AB2270" s="158"/>
      <c r="AC2270" s="158"/>
      <c r="AD2270" s="158"/>
      <c r="AE2270" s="158"/>
      <c r="AF2270" s="158"/>
    </row>
    <row r="2271">
      <c r="A2271" s="139"/>
      <c r="B2271" s="139"/>
      <c r="C2271" s="139"/>
      <c r="D2271" s="99"/>
      <c r="E2271" s="99"/>
      <c r="F2271" s="100"/>
      <c r="G2271" s="112"/>
      <c r="H2271" s="114"/>
      <c r="I2271" s="103"/>
      <c r="J2271" s="104"/>
      <c r="K2271" s="105"/>
      <c r="L2271" s="106"/>
      <c r="M2271" s="107"/>
      <c r="N2271" s="108"/>
      <c r="O2271" s="109"/>
      <c r="P2271" s="104"/>
      <c r="Q2271" s="111"/>
      <c r="R2271" s="158"/>
      <c r="S2271" s="158"/>
      <c r="T2271" s="158"/>
      <c r="U2271" s="158"/>
      <c r="V2271" s="158"/>
      <c r="W2271" s="158"/>
      <c r="X2271" s="158"/>
      <c r="Y2271" s="158"/>
      <c r="Z2271" s="158"/>
      <c r="AA2271" s="158"/>
      <c r="AB2271" s="158"/>
      <c r="AC2271" s="158"/>
      <c r="AD2271" s="158"/>
      <c r="AE2271" s="158"/>
      <c r="AF2271" s="158"/>
    </row>
    <row r="2272">
      <c r="A2272" s="139"/>
      <c r="B2272" s="139"/>
      <c r="C2272" s="139"/>
      <c r="D2272" s="99"/>
      <c r="E2272" s="99"/>
      <c r="F2272" s="100"/>
      <c r="G2272" s="112"/>
      <c r="H2272" s="114"/>
      <c r="I2272" s="103"/>
      <c r="J2272" s="104"/>
      <c r="K2272" s="105"/>
      <c r="L2272" s="106"/>
      <c r="M2272" s="107"/>
      <c r="N2272" s="108"/>
      <c r="O2272" s="109"/>
      <c r="P2272" s="104"/>
      <c r="Q2272" s="111"/>
      <c r="R2272" s="158"/>
      <c r="S2272" s="158"/>
      <c r="T2272" s="158"/>
      <c r="U2272" s="158"/>
      <c r="V2272" s="158"/>
      <c r="W2272" s="158"/>
      <c r="X2272" s="158"/>
      <c r="Y2272" s="158"/>
      <c r="Z2272" s="158"/>
      <c r="AA2272" s="158"/>
      <c r="AB2272" s="158"/>
      <c r="AC2272" s="158"/>
      <c r="AD2272" s="158"/>
      <c r="AE2272" s="158"/>
      <c r="AF2272" s="158"/>
    </row>
    <row r="2273">
      <c r="A2273" s="139"/>
      <c r="B2273" s="139"/>
      <c r="C2273" s="139"/>
      <c r="D2273" s="99"/>
      <c r="E2273" s="99"/>
      <c r="F2273" s="100"/>
      <c r="G2273" s="112"/>
      <c r="H2273" s="114"/>
      <c r="I2273" s="103"/>
      <c r="J2273" s="104"/>
      <c r="K2273" s="105"/>
      <c r="L2273" s="106"/>
      <c r="M2273" s="107"/>
      <c r="N2273" s="108"/>
      <c r="O2273" s="109"/>
      <c r="P2273" s="104"/>
      <c r="Q2273" s="111"/>
      <c r="R2273" s="158"/>
      <c r="S2273" s="158"/>
      <c r="T2273" s="158"/>
      <c r="U2273" s="158"/>
      <c r="V2273" s="158"/>
      <c r="W2273" s="158"/>
      <c r="X2273" s="158"/>
      <c r="Y2273" s="158"/>
      <c r="Z2273" s="158"/>
      <c r="AA2273" s="158"/>
      <c r="AB2273" s="158"/>
      <c r="AC2273" s="158"/>
      <c r="AD2273" s="158"/>
      <c r="AE2273" s="158"/>
      <c r="AF2273" s="158"/>
    </row>
    <row r="2274">
      <c r="A2274" s="139"/>
      <c r="B2274" s="139"/>
      <c r="C2274" s="139"/>
      <c r="D2274" s="99"/>
      <c r="E2274" s="99"/>
      <c r="F2274" s="100"/>
      <c r="G2274" s="112"/>
      <c r="H2274" s="114"/>
      <c r="I2274" s="103"/>
      <c r="J2274" s="104"/>
      <c r="K2274" s="105"/>
      <c r="L2274" s="106"/>
      <c r="M2274" s="107"/>
      <c r="N2274" s="108"/>
      <c r="O2274" s="109"/>
      <c r="P2274" s="104"/>
      <c r="Q2274" s="111"/>
      <c r="R2274" s="158"/>
      <c r="S2274" s="158"/>
      <c r="T2274" s="158"/>
      <c r="U2274" s="158"/>
      <c r="V2274" s="158"/>
      <c r="W2274" s="158"/>
      <c r="X2274" s="158"/>
      <c r="Y2274" s="158"/>
      <c r="Z2274" s="158"/>
      <c r="AA2274" s="158"/>
      <c r="AB2274" s="158"/>
      <c r="AC2274" s="158"/>
      <c r="AD2274" s="158"/>
      <c r="AE2274" s="158"/>
      <c r="AF2274" s="158"/>
    </row>
    <row r="2275">
      <c r="A2275" s="139"/>
      <c r="B2275" s="139"/>
      <c r="C2275" s="139"/>
      <c r="D2275" s="99"/>
      <c r="E2275" s="99"/>
      <c r="F2275" s="100"/>
      <c r="G2275" s="112"/>
      <c r="H2275" s="114"/>
      <c r="I2275" s="103"/>
      <c r="J2275" s="104"/>
      <c r="K2275" s="105"/>
      <c r="L2275" s="106"/>
      <c r="M2275" s="107"/>
      <c r="N2275" s="108"/>
      <c r="O2275" s="109"/>
      <c r="P2275" s="104"/>
      <c r="Q2275" s="111"/>
      <c r="R2275" s="158"/>
      <c r="S2275" s="158"/>
      <c r="T2275" s="158"/>
      <c r="U2275" s="158"/>
      <c r="V2275" s="158"/>
      <c r="W2275" s="158"/>
      <c r="X2275" s="158"/>
      <c r="Y2275" s="158"/>
      <c r="Z2275" s="158"/>
      <c r="AA2275" s="158"/>
      <c r="AB2275" s="158"/>
      <c r="AC2275" s="158"/>
      <c r="AD2275" s="158"/>
      <c r="AE2275" s="158"/>
      <c r="AF2275" s="158"/>
    </row>
    <row r="2276">
      <c r="A2276" s="139"/>
      <c r="B2276" s="139"/>
      <c r="C2276" s="139"/>
      <c r="D2276" s="99"/>
      <c r="E2276" s="99"/>
      <c r="F2276" s="100"/>
      <c r="G2276" s="112"/>
      <c r="H2276" s="114"/>
      <c r="I2276" s="103"/>
      <c r="J2276" s="104"/>
      <c r="K2276" s="105"/>
      <c r="L2276" s="106"/>
      <c r="M2276" s="107"/>
      <c r="N2276" s="108"/>
      <c r="O2276" s="109"/>
      <c r="P2276" s="104"/>
      <c r="Q2276" s="111"/>
      <c r="R2276" s="158"/>
      <c r="S2276" s="158"/>
      <c r="T2276" s="158"/>
      <c r="U2276" s="158"/>
      <c r="V2276" s="158"/>
      <c r="W2276" s="158"/>
      <c r="X2276" s="158"/>
      <c r="Y2276" s="158"/>
      <c r="Z2276" s="158"/>
      <c r="AA2276" s="158"/>
      <c r="AB2276" s="158"/>
      <c r="AC2276" s="158"/>
      <c r="AD2276" s="158"/>
      <c r="AE2276" s="158"/>
      <c r="AF2276" s="158"/>
    </row>
    <row r="2277">
      <c r="A2277" s="139"/>
      <c r="B2277" s="139"/>
      <c r="C2277" s="139"/>
      <c r="D2277" s="99"/>
      <c r="E2277" s="99"/>
      <c r="F2277" s="100"/>
      <c r="G2277" s="112"/>
      <c r="H2277" s="114"/>
      <c r="I2277" s="103"/>
      <c r="J2277" s="104"/>
      <c r="K2277" s="105"/>
      <c r="L2277" s="106"/>
      <c r="M2277" s="107"/>
      <c r="N2277" s="108"/>
      <c r="O2277" s="109"/>
      <c r="P2277" s="104"/>
      <c r="Q2277" s="111"/>
      <c r="R2277" s="158"/>
      <c r="S2277" s="158"/>
      <c r="T2277" s="158"/>
      <c r="U2277" s="158"/>
      <c r="V2277" s="158"/>
      <c r="W2277" s="158"/>
      <c r="X2277" s="158"/>
      <c r="Y2277" s="158"/>
      <c r="Z2277" s="158"/>
      <c r="AA2277" s="158"/>
      <c r="AB2277" s="158"/>
      <c r="AC2277" s="158"/>
      <c r="AD2277" s="158"/>
      <c r="AE2277" s="158"/>
      <c r="AF2277" s="158"/>
    </row>
    <row r="2278">
      <c r="A2278" s="139"/>
      <c r="B2278" s="139"/>
      <c r="C2278" s="139"/>
      <c r="D2278" s="99"/>
      <c r="E2278" s="99"/>
      <c r="F2278" s="100"/>
      <c r="G2278" s="112"/>
      <c r="H2278" s="114"/>
      <c r="I2278" s="103"/>
      <c r="J2278" s="104"/>
      <c r="K2278" s="105"/>
      <c r="L2278" s="106"/>
      <c r="M2278" s="107"/>
      <c r="N2278" s="108"/>
      <c r="O2278" s="109"/>
      <c r="P2278" s="104"/>
      <c r="Q2278" s="111"/>
      <c r="R2278" s="158"/>
      <c r="S2278" s="158"/>
      <c r="T2278" s="158"/>
      <c r="U2278" s="158"/>
      <c r="V2278" s="158"/>
      <c r="W2278" s="158"/>
      <c r="X2278" s="158"/>
      <c r="Y2278" s="158"/>
      <c r="Z2278" s="158"/>
      <c r="AA2278" s="158"/>
      <c r="AB2278" s="158"/>
      <c r="AC2278" s="158"/>
      <c r="AD2278" s="158"/>
      <c r="AE2278" s="158"/>
      <c r="AF2278" s="158"/>
    </row>
    <row r="2279">
      <c r="A2279" s="139"/>
      <c r="B2279" s="139"/>
      <c r="C2279" s="139"/>
      <c r="D2279" s="99"/>
      <c r="E2279" s="99"/>
      <c r="F2279" s="100"/>
      <c r="G2279" s="112"/>
      <c r="H2279" s="114"/>
      <c r="I2279" s="103"/>
      <c r="J2279" s="104"/>
      <c r="K2279" s="105"/>
      <c r="L2279" s="106"/>
      <c r="M2279" s="107"/>
      <c r="N2279" s="108"/>
      <c r="O2279" s="109"/>
      <c r="P2279" s="104"/>
      <c r="Q2279" s="111"/>
      <c r="R2279" s="158"/>
      <c r="S2279" s="158"/>
      <c r="T2279" s="158"/>
      <c r="U2279" s="158"/>
      <c r="V2279" s="158"/>
      <c r="W2279" s="158"/>
      <c r="X2279" s="158"/>
      <c r="Y2279" s="158"/>
      <c r="Z2279" s="158"/>
      <c r="AA2279" s="158"/>
      <c r="AB2279" s="158"/>
      <c r="AC2279" s="158"/>
      <c r="AD2279" s="158"/>
      <c r="AE2279" s="158"/>
      <c r="AF2279" s="158"/>
    </row>
    <row r="2280">
      <c r="A2280" s="139"/>
      <c r="B2280" s="139"/>
      <c r="C2280" s="139"/>
      <c r="D2280" s="99"/>
      <c r="E2280" s="99"/>
      <c r="F2280" s="100"/>
      <c r="G2280" s="112"/>
      <c r="H2280" s="114"/>
      <c r="I2280" s="103"/>
      <c r="J2280" s="104"/>
      <c r="K2280" s="105"/>
      <c r="L2280" s="106"/>
      <c r="M2280" s="107"/>
      <c r="N2280" s="108"/>
      <c r="O2280" s="109"/>
      <c r="P2280" s="104"/>
      <c r="Q2280" s="111"/>
      <c r="R2280" s="158"/>
      <c r="S2280" s="158"/>
      <c r="T2280" s="158"/>
      <c r="U2280" s="158"/>
      <c r="V2280" s="158"/>
      <c r="W2280" s="158"/>
      <c r="X2280" s="158"/>
      <c r="Y2280" s="158"/>
      <c r="Z2280" s="158"/>
      <c r="AA2280" s="158"/>
      <c r="AB2280" s="158"/>
      <c r="AC2280" s="158"/>
      <c r="AD2280" s="158"/>
      <c r="AE2280" s="158"/>
      <c r="AF2280" s="158"/>
    </row>
    <row r="2281">
      <c r="A2281" s="139"/>
      <c r="B2281" s="139"/>
      <c r="C2281" s="139"/>
      <c r="D2281" s="99"/>
      <c r="E2281" s="99"/>
      <c r="F2281" s="100"/>
      <c r="G2281" s="112"/>
      <c r="H2281" s="114"/>
      <c r="I2281" s="103"/>
      <c r="J2281" s="104"/>
      <c r="K2281" s="105"/>
      <c r="L2281" s="106"/>
      <c r="M2281" s="107"/>
      <c r="N2281" s="108"/>
      <c r="O2281" s="109"/>
      <c r="P2281" s="104"/>
      <c r="Q2281" s="111"/>
      <c r="R2281" s="158"/>
      <c r="S2281" s="158"/>
      <c r="T2281" s="158"/>
      <c r="U2281" s="158"/>
      <c r="V2281" s="158"/>
      <c r="W2281" s="158"/>
      <c r="X2281" s="158"/>
      <c r="Y2281" s="158"/>
      <c r="Z2281" s="158"/>
      <c r="AA2281" s="158"/>
      <c r="AB2281" s="158"/>
      <c r="AC2281" s="158"/>
      <c r="AD2281" s="158"/>
      <c r="AE2281" s="158"/>
      <c r="AF2281" s="158"/>
    </row>
    <row r="2282">
      <c r="A2282" s="139"/>
      <c r="B2282" s="139"/>
      <c r="C2282" s="139"/>
      <c r="D2282" s="99"/>
      <c r="E2282" s="99"/>
      <c r="F2282" s="100"/>
      <c r="G2282" s="112"/>
      <c r="H2282" s="114"/>
      <c r="I2282" s="103"/>
      <c r="J2282" s="104"/>
      <c r="K2282" s="105"/>
      <c r="L2282" s="106"/>
      <c r="M2282" s="107"/>
      <c r="N2282" s="108"/>
      <c r="O2282" s="109"/>
      <c r="P2282" s="104"/>
      <c r="Q2282" s="111"/>
      <c r="R2282" s="158"/>
      <c r="S2282" s="158"/>
      <c r="T2282" s="158"/>
      <c r="U2282" s="158"/>
      <c r="V2282" s="158"/>
      <c r="W2282" s="158"/>
      <c r="X2282" s="158"/>
      <c r="Y2282" s="158"/>
      <c r="Z2282" s="158"/>
      <c r="AA2282" s="158"/>
      <c r="AB2282" s="158"/>
      <c r="AC2282" s="158"/>
      <c r="AD2282" s="158"/>
      <c r="AE2282" s="158"/>
      <c r="AF2282" s="158"/>
    </row>
    <row r="2283">
      <c r="A2283" s="139"/>
      <c r="B2283" s="139"/>
      <c r="C2283" s="139"/>
      <c r="D2283" s="99"/>
      <c r="E2283" s="99"/>
      <c r="F2283" s="100"/>
      <c r="G2283" s="112"/>
      <c r="H2283" s="114"/>
      <c r="I2283" s="103"/>
      <c r="J2283" s="104"/>
      <c r="K2283" s="105"/>
      <c r="L2283" s="106"/>
      <c r="M2283" s="107"/>
      <c r="N2283" s="108"/>
      <c r="O2283" s="109"/>
      <c r="P2283" s="104"/>
      <c r="Q2283" s="111"/>
      <c r="R2283" s="158"/>
      <c r="S2283" s="158"/>
      <c r="T2283" s="158"/>
      <c r="U2283" s="158"/>
      <c r="V2283" s="158"/>
      <c r="W2283" s="158"/>
      <c r="X2283" s="158"/>
      <c r="Y2283" s="158"/>
      <c r="Z2283" s="158"/>
      <c r="AA2283" s="158"/>
      <c r="AB2283" s="158"/>
      <c r="AC2283" s="158"/>
      <c r="AD2283" s="158"/>
      <c r="AE2283" s="158"/>
      <c r="AF2283" s="158"/>
    </row>
    <row r="2284">
      <c r="A2284" s="139"/>
      <c r="B2284" s="139"/>
      <c r="C2284" s="139"/>
      <c r="D2284" s="99"/>
      <c r="E2284" s="99"/>
      <c r="F2284" s="100"/>
      <c r="G2284" s="112"/>
      <c r="H2284" s="114"/>
      <c r="I2284" s="103"/>
      <c r="J2284" s="104"/>
      <c r="K2284" s="105"/>
      <c r="L2284" s="106"/>
      <c r="M2284" s="107"/>
      <c r="N2284" s="108"/>
      <c r="O2284" s="109"/>
      <c r="P2284" s="104"/>
      <c r="Q2284" s="111"/>
      <c r="R2284" s="158"/>
      <c r="S2284" s="158"/>
      <c r="T2284" s="158"/>
      <c r="U2284" s="158"/>
      <c r="V2284" s="158"/>
      <c r="W2284" s="158"/>
      <c r="X2284" s="158"/>
      <c r="Y2284" s="158"/>
      <c r="Z2284" s="158"/>
      <c r="AA2284" s="158"/>
      <c r="AB2284" s="158"/>
      <c r="AC2284" s="158"/>
      <c r="AD2284" s="158"/>
      <c r="AE2284" s="158"/>
      <c r="AF2284" s="158"/>
    </row>
    <row r="2285">
      <c r="A2285" s="139"/>
      <c r="B2285" s="139"/>
      <c r="C2285" s="139"/>
      <c r="D2285" s="99"/>
      <c r="E2285" s="99"/>
      <c r="F2285" s="100"/>
      <c r="G2285" s="112"/>
      <c r="H2285" s="114"/>
      <c r="I2285" s="103"/>
      <c r="J2285" s="104"/>
      <c r="K2285" s="105"/>
      <c r="L2285" s="106"/>
      <c r="M2285" s="107"/>
      <c r="N2285" s="108"/>
      <c r="O2285" s="109"/>
      <c r="P2285" s="104"/>
      <c r="Q2285" s="111"/>
      <c r="R2285" s="158"/>
      <c r="S2285" s="158"/>
      <c r="T2285" s="158"/>
      <c r="U2285" s="158"/>
      <c r="V2285" s="158"/>
      <c r="W2285" s="158"/>
      <c r="X2285" s="158"/>
      <c r="Y2285" s="158"/>
      <c r="Z2285" s="158"/>
      <c r="AA2285" s="158"/>
      <c r="AB2285" s="158"/>
      <c r="AC2285" s="158"/>
      <c r="AD2285" s="158"/>
      <c r="AE2285" s="158"/>
      <c r="AF2285" s="158"/>
    </row>
    <row r="2286">
      <c r="A2286" s="139"/>
      <c r="B2286" s="139"/>
      <c r="C2286" s="139"/>
      <c r="D2286" s="99"/>
      <c r="E2286" s="99"/>
      <c r="F2286" s="100"/>
      <c r="G2286" s="112"/>
      <c r="H2286" s="114"/>
      <c r="I2286" s="103"/>
      <c r="J2286" s="104"/>
      <c r="K2286" s="105"/>
      <c r="L2286" s="106"/>
      <c r="M2286" s="107"/>
      <c r="N2286" s="108"/>
      <c r="O2286" s="109"/>
      <c r="P2286" s="104"/>
      <c r="Q2286" s="111"/>
      <c r="R2286" s="158"/>
      <c r="S2286" s="158"/>
      <c r="T2286" s="158"/>
      <c r="U2286" s="158"/>
      <c r="V2286" s="158"/>
      <c r="W2286" s="158"/>
      <c r="X2286" s="158"/>
      <c r="Y2286" s="158"/>
      <c r="Z2286" s="158"/>
      <c r="AA2286" s="158"/>
      <c r="AB2286" s="158"/>
      <c r="AC2286" s="158"/>
      <c r="AD2286" s="158"/>
      <c r="AE2286" s="158"/>
      <c r="AF2286" s="158"/>
    </row>
    <row r="2287">
      <c r="A2287" s="139"/>
      <c r="B2287" s="139"/>
      <c r="C2287" s="139"/>
      <c r="D2287" s="99"/>
      <c r="E2287" s="99"/>
      <c r="F2287" s="100"/>
      <c r="G2287" s="112"/>
      <c r="H2287" s="114"/>
      <c r="I2287" s="103"/>
      <c r="J2287" s="104"/>
      <c r="K2287" s="105"/>
      <c r="L2287" s="106"/>
      <c r="M2287" s="107"/>
      <c r="N2287" s="108"/>
      <c r="O2287" s="109"/>
      <c r="P2287" s="104"/>
      <c r="Q2287" s="111"/>
      <c r="R2287" s="158"/>
      <c r="S2287" s="158"/>
      <c r="T2287" s="158"/>
      <c r="U2287" s="158"/>
      <c r="V2287" s="158"/>
      <c r="W2287" s="158"/>
      <c r="X2287" s="158"/>
      <c r="Y2287" s="158"/>
      <c r="Z2287" s="158"/>
      <c r="AA2287" s="158"/>
      <c r="AB2287" s="158"/>
      <c r="AC2287" s="158"/>
      <c r="AD2287" s="158"/>
      <c r="AE2287" s="158"/>
      <c r="AF2287" s="158"/>
    </row>
    <row r="2288">
      <c r="A2288" s="139"/>
      <c r="B2288" s="139"/>
      <c r="C2288" s="139"/>
      <c r="D2288" s="99"/>
      <c r="E2288" s="99"/>
      <c r="F2288" s="100"/>
      <c r="G2288" s="112"/>
      <c r="H2288" s="114"/>
      <c r="I2288" s="103"/>
      <c r="J2288" s="104"/>
      <c r="K2288" s="105"/>
      <c r="L2288" s="106"/>
      <c r="M2288" s="107"/>
      <c r="N2288" s="108"/>
      <c r="O2288" s="109"/>
      <c r="P2288" s="104"/>
      <c r="Q2288" s="111"/>
      <c r="R2288" s="158"/>
      <c r="S2288" s="158"/>
      <c r="T2288" s="158"/>
      <c r="U2288" s="158"/>
      <c r="V2288" s="158"/>
      <c r="W2288" s="158"/>
      <c r="X2288" s="158"/>
      <c r="Y2288" s="158"/>
      <c r="Z2288" s="158"/>
      <c r="AA2288" s="158"/>
      <c r="AB2288" s="158"/>
      <c r="AC2288" s="158"/>
      <c r="AD2288" s="158"/>
      <c r="AE2288" s="158"/>
      <c r="AF2288" s="158"/>
    </row>
    <row r="2289">
      <c r="A2289" s="139"/>
      <c r="B2289" s="139"/>
      <c r="C2289" s="139"/>
      <c r="D2289" s="99"/>
      <c r="E2289" s="99"/>
      <c r="F2289" s="100"/>
      <c r="G2289" s="112"/>
      <c r="H2289" s="114"/>
      <c r="I2289" s="103"/>
      <c r="J2289" s="104"/>
      <c r="K2289" s="105"/>
      <c r="L2289" s="106"/>
      <c r="M2289" s="107"/>
      <c r="N2289" s="108"/>
      <c r="O2289" s="109"/>
      <c r="P2289" s="104"/>
      <c r="Q2289" s="111"/>
      <c r="R2289" s="158"/>
      <c r="S2289" s="158"/>
      <c r="T2289" s="158"/>
      <c r="U2289" s="158"/>
      <c r="V2289" s="158"/>
      <c r="W2289" s="158"/>
      <c r="X2289" s="158"/>
      <c r="Y2289" s="158"/>
      <c r="Z2289" s="158"/>
      <c r="AA2289" s="158"/>
      <c r="AB2289" s="158"/>
      <c r="AC2289" s="158"/>
      <c r="AD2289" s="158"/>
      <c r="AE2289" s="158"/>
      <c r="AF2289" s="158"/>
    </row>
    <row r="2290">
      <c r="A2290" s="139"/>
      <c r="B2290" s="139"/>
      <c r="C2290" s="139"/>
      <c r="D2290" s="99"/>
      <c r="E2290" s="99"/>
      <c r="F2290" s="100"/>
      <c r="G2290" s="112"/>
      <c r="H2290" s="114"/>
      <c r="I2290" s="103"/>
      <c r="J2290" s="104"/>
      <c r="K2290" s="105"/>
      <c r="L2290" s="106"/>
      <c r="M2290" s="107"/>
      <c r="N2290" s="108"/>
      <c r="O2290" s="109"/>
      <c r="P2290" s="104"/>
      <c r="Q2290" s="111"/>
      <c r="R2290" s="158"/>
      <c r="S2290" s="158"/>
      <c r="T2290" s="158"/>
      <c r="U2290" s="158"/>
      <c r="V2290" s="158"/>
      <c r="W2290" s="158"/>
      <c r="X2290" s="158"/>
      <c r="Y2290" s="158"/>
      <c r="Z2290" s="158"/>
      <c r="AA2290" s="158"/>
      <c r="AB2290" s="158"/>
      <c r="AC2290" s="158"/>
      <c r="AD2290" s="158"/>
      <c r="AE2290" s="158"/>
      <c r="AF2290" s="158"/>
    </row>
    <row r="2291">
      <c r="A2291" s="139"/>
      <c r="B2291" s="139"/>
      <c r="C2291" s="139"/>
      <c r="D2291" s="99"/>
      <c r="E2291" s="99"/>
      <c r="F2291" s="100"/>
      <c r="G2291" s="112"/>
      <c r="H2291" s="114"/>
      <c r="I2291" s="103"/>
      <c r="J2291" s="104"/>
      <c r="K2291" s="105"/>
      <c r="L2291" s="106"/>
      <c r="M2291" s="107"/>
      <c r="N2291" s="108"/>
      <c r="O2291" s="109"/>
      <c r="P2291" s="104"/>
      <c r="Q2291" s="111"/>
      <c r="R2291" s="158"/>
      <c r="S2291" s="158"/>
      <c r="T2291" s="158"/>
      <c r="U2291" s="158"/>
      <c r="V2291" s="158"/>
      <c r="W2291" s="158"/>
      <c r="X2291" s="158"/>
      <c r="Y2291" s="158"/>
      <c r="Z2291" s="158"/>
      <c r="AA2291" s="158"/>
      <c r="AB2291" s="158"/>
      <c r="AC2291" s="158"/>
      <c r="AD2291" s="158"/>
      <c r="AE2291" s="158"/>
      <c r="AF2291" s="158"/>
    </row>
    <row r="2292">
      <c r="A2292" s="139"/>
      <c r="B2292" s="139"/>
      <c r="C2292" s="139"/>
      <c r="D2292" s="99"/>
      <c r="E2292" s="99"/>
      <c r="F2292" s="100"/>
      <c r="G2292" s="112"/>
      <c r="H2292" s="114"/>
      <c r="I2292" s="103"/>
      <c r="J2292" s="104"/>
      <c r="K2292" s="105"/>
      <c r="L2292" s="106"/>
      <c r="M2292" s="107"/>
      <c r="N2292" s="108"/>
      <c r="O2292" s="109"/>
      <c r="P2292" s="104"/>
      <c r="Q2292" s="111"/>
      <c r="R2292" s="158"/>
      <c r="S2292" s="158"/>
      <c r="T2292" s="158"/>
      <c r="U2292" s="158"/>
      <c r="V2292" s="158"/>
      <c r="W2292" s="158"/>
      <c r="X2292" s="158"/>
      <c r="Y2292" s="158"/>
      <c r="Z2292" s="158"/>
      <c r="AA2292" s="158"/>
      <c r="AB2292" s="158"/>
      <c r="AC2292" s="158"/>
      <c r="AD2292" s="158"/>
      <c r="AE2292" s="158"/>
      <c r="AF2292" s="158"/>
    </row>
    <row r="2293">
      <c r="A2293" s="139"/>
      <c r="B2293" s="139"/>
      <c r="C2293" s="139"/>
      <c r="D2293" s="99"/>
      <c r="E2293" s="99"/>
      <c r="F2293" s="100"/>
      <c r="G2293" s="112"/>
      <c r="H2293" s="114"/>
      <c r="I2293" s="103"/>
      <c r="J2293" s="104"/>
      <c r="K2293" s="105"/>
      <c r="L2293" s="106"/>
      <c r="M2293" s="107"/>
      <c r="N2293" s="108"/>
      <c r="O2293" s="109"/>
      <c r="P2293" s="104"/>
      <c r="Q2293" s="111"/>
      <c r="R2293" s="158"/>
      <c r="S2293" s="158"/>
      <c r="T2293" s="158"/>
      <c r="U2293" s="158"/>
      <c r="V2293" s="158"/>
      <c r="W2293" s="158"/>
      <c r="X2293" s="158"/>
      <c r="Y2293" s="158"/>
      <c r="Z2293" s="158"/>
      <c r="AA2293" s="158"/>
      <c r="AB2293" s="158"/>
      <c r="AC2293" s="158"/>
      <c r="AD2293" s="158"/>
      <c r="AE2293" s="158"/>
      <c r="AF2293" s="158"/>
    </row>
    <row r="2294">
      <c r="A2294" s="139"/>
      <c r="B2294" s="139"/>
      <c r="C2294" s="139"/>
      <c r="D2294" s="99"/>
      <c r="E2294" s="99"/>
      <c r="F2294" s="100"/>
      <c r="G2294" s="112"/>
      <c r="H2294" s="114"/>
      <c r="I2294" s="103"/>
      <c r="J2294" s="104"/>
      <c r="K2294" s="105"/>
      <c r="L2294" s="106"/>
      <c r="M2294" s="107"/>
      <c r="N2294" s="108"/>
      <c r="O2294" s="109"/>
      <c r="P2294" s="104"/>
      <c r="Q2294" s="111"/>
      <c r="R2294" s="158"/>
      <c r="S2294" s="158"/>
      <c r="T2294" s="158"/>
      <c r="U2294" s="158"/>
      <c r="V2294" s="158"/>
      <c r="W2294" s="158"/>
      <c r="X2294" s="158"/>
      <c r="Y2294" s="158"/>
      <c r="Z2294" s="158"/>
      <c r="AA2294" s="158"/>
      <c r="AB2294" s="158"/>
      <c r="AC2294" s="158"/>
      <c r="AD2294" s="158"/>
      <c r="AE2294" s="158"/>
      <c r="AF2294" s="158"/>
    </row>
    <row r="2295">
      <c r="A2295" s="139"/>
      <c r="B2295" s="139"/>
      <c r="C2295" s="139"/>
      <c r="D2295" s="99"/>
      <c r="E2295" s="99"/>
      <c r="F2295" s="100"/>
      <c r="G2295" s="112"/>
      <c r="H2295" s="114"/>
      <c r="I2295" s="103"/>
      <c r="J2295" s="104"/>
      <c r="K2295" s="105"/>
      <c r="L2295" s="106"/>
      <c r="M2295" s="107"/>
      <c r="N2295" s="108"/>
      <c r="O2295" s="109"/>
      <c r="P2295" s="104"/>
      <c r="Q2295" s="111"/>
      <c r="R2295" s="158"/>
      <c r="S2295" s="158"/>
      <c r="T2295" s="158"/>
      <c r="U2295" s="158"/>
      <c r="V2295" s="158"/>
      <c r="W2295" s="158"/>
      <c r="X2295" s="158"/>
      <c r="Y2295" s="158"/>
      <c r="Z2295" s="158"/>
      <c r="AA2295" s="158"/>
      <c r="AB2295" s="158"/>
      <c r="AC2295" s="158"/>
      <c r="AD2295" s="158"/>
      <c r="AE2295" s="158"/>
      <c r="AF2295" s="158"/>
    </row>
    <row r="2296">
      <c r="A2296" s="139"/>
      <c r="B2296" s="139"/>
      <c r="C2296" s="139"/>
      <c r="D2296" s="99"/>
      <c r="E2296" s="99"/>
      <c r="F2296" s="100"/>
      <c r="G2296" s="112"/>
      <c r="H2296" s="114"/>
      <c r="I2296" s="103"/>
      <c r="J2296" s="104"/>
      <c r="K2296" s="105"/>
      <c r="L2296" s="106"/>
      <c r="M2296" s="107"/>
      <c r="N2296" s="108"/>
      <c r="O2296" s="109"/>
      <c r="P2296" s="104"/>
      <c r="Q2296" s="111"/>
      <c r="R2296" s="158"/>
      <c r="S2296" s="158"/>
      <c r="T2296" s="158"/>
      <c r="U2296" s="158"/>
      <c r="V2296" s="158"/>
      <c r="W2296" s="158"/>
      <c r="X2296" s="158"/>
      <c r="Y2296" s="158"/>
      <c r="Z2296" s="158"/>
      <c r="AA2296" s="158"/>
      <c r="AB2296" s="158"/>
      <c r="AC2296" s="158"/>
      <c r="AD2296" s="158"/>
      <c r="AE2296" s="158"/>
      <c r="AF2296" s="158"/>
    </row>
    <row r="2297">
      <c r="A2297" s="139"/>
      <c r="B2297" s="139"/>
      <c r="C2297" s="139"/>
      <c r="D2297" s="99"/>
      <c r="E2297" s="99"/>
      <c r="F2297" s="100"/>
      <c r="G2297" s="112"/>
      <c r="H2297" s="114"/>
      <c r="I2297" s="103"/>
      <c r="J2297" s="104"/>
      <c r="K2297" s="105"/>
      <c r="L2297" s="106"/>
      <c r="M2297" s="107"/>
      <c r="N2297" s="108"/>
      <c r="O2297" s="109"/>
      <c r="P2297" s="104"/>
      <c r="Q2297" s="111"/>
      <c r="R2297" s="158"/>
      <c r="S2297" s="158"/>
      <c r="T2297" s="158"/>
      <c r="U2297" s="158"/>
      <c r="V2297" s="158"/>
      <c r="W2297" s="158"/>
      <c r="X2297" s="158"/>
      <c r="Y2297" s="158"/>
      <c r="Z2297" s="158"/>
      <c r="AA2297" s="158"/>
      <c r="AB2297" s="158"/>
      <c r="AC2297" s="158"/>
      <c r="AD2297" s="158"/>
      <c r="AE2297" s="158"/>
      <c r="AF2297" s="158"/>
    </row>
    <row r="2298">
      <c r="A2298" s="139"/>
      <c r="B2298" s="139"/>
      <c r="C2298" s="139"/>
      <c r="D2298" s="99"/>
      <c r="E2298" s="99"/>
      <c r="F2298" s="100"/>
      <c r="G2298" s="112"/>
      <c r="H2298" s="114"/>
      <c r="I2298" s="103"/>
      <c r="J2298" s="104"/>
      <c r="K2298" s="105"/>
      <c r="L2298" s="106"/>
      <c r="M2298" s="107"/>
      <c r="N2298" s="108"/>
      <c r="O2298" s="109"/>
      <c r="P2298" s="104"/>
      <c r="Q2298" s="111"/>
      <c r="R2298" s="158"/>
      <c r="S2298" s="158"/>
      <c r="T2298" s="158"/>
      <c r="U2298" s="158"/>
      <c r="V2298" s="158"/>
      <c r="W2298" s="158"/>
      <c r="X2298" s="158"/>
      <c r="Y2298" s="158"/>
      <c r="Z2298" s="158"/>
      <c r="AA2298" s="158"/>
      <c r="AB2298" s="158"/>
      <c r="AC2298" s="158"/>
      <c r="AD2298" s="158"/>
      <c r="AE2298" s="158"/>
      <c r="AF2298" s="158"/>
    </row>
    <row r="2299">
      <c r="A2299" s="139"/>
      <c r="B2299" s="139"/>
      <c r="C2299" s="139"/>
      <c r="D2299" s="99"/>
      <c r="E2299" s="99"/>
      <c r="F2299" s="100"/>
      <c r="G2299" s="112"/>
      <c r="H2299" s="114"/>
      <c r="I2299" s="103"/>
      <c r="J2299" s="104"/>
      <c r="K2299" s="105"/>
      <c r="L2299" s="106"/>
      <c r="M2299" s="107"/>
      <c r="N2299" s="108"/>
      <c r="O2299" s="109"/>
      <c r="P2299" s="104"/>
      <c r="Q2299" s="111"/>
      <c r="R2299" s="158"/>
      <c r="S2299" s="158"/>
      <c r="T2299" s="158"/>
      <c r="U2299" s="158"/>
      <c r="V2299" s="158"/>
      <c r="W2299" s="158"/>
      <c r="X2299" s="158"/>
      <c r="Y2299" s="158"/>
      <c r="Z2299" s="158"/>
      <c r="AA2299" s="158"/>
      <c r="AB2299" s="158"/>
      <c r="AC2299" s="158"/>
      <c r="AD2299" s="158"/>
      <c r="AE2299" s="158"/>
      <c r="AF2299" s="158"/>
    </row>
    <row r="2300">
      <c r="A2300" s="139"/>
      <c r="B2300" s="139"/>
      <c r="C2300" s="139"/>
      <c r="D2300" s="99"/>
      <c r="E2300" s="99"/>
      <c r="F2300" s="100"/>
      <c r="G2300" s="112"/>
      <c r="H2300" s="114"/>
      <c r="I2300" s="103"/>
      <c r="J2300" s="104"/>
      <c r="K2300" s="105"/>
      <c r="L2300" s="106"/>
      <c r="M2300" s="107"/>
      <c r="N2300" s="108"/>
      <c r="O2300" s="109"/>
      <c r="P2300" s="104"/>
      <c r="Q2300" s="111"/>
      <c r="R2300" s="158"/>
      <c r="S2300" s="158"/>
      <c r="T2300" s="158"/>
      <c r="U2300" s="158"/>
      <c r="V2300" s="158"/>
      <c r="W2300" s="158"/>
      <c r="X2300" s="158"/>
      <c r="Y2300" s="158"/>
      <c r="Z2300" s="158"/>
      <c r="AA2300" s="158"/>
      <c r="AB2300" s="158"/>
      <c r="AC2300" s="158"/>
      <c r="AD2300" s="158"/>
      <c r="AE2300" s="158"/>
      <c r="AF2300" s="158"/>
    </row>
    <row r="2301">
      <c r="A2301" s="139"/>
      <c r="B2301" s="139"/>
      <c r="C2301" s="139"/>
      <c r="D2301" s="99"/>
      <c r="E2301" s="99"/>
      <c r="F2301" s="100"/>
      <c r="G2301" s="112"/>
      <c r="H2301" s="114"/>
      <c r="I2301" s="103"/>
      <c r="J2301" s="104"/>
      <c r="K2301" s="105"/>
      <c r="L2301" s="106"/>
      <c r="M2301" s="107"/>
      <c r="N2301" s="108"/>
      <c r="O2301" s="109"/>
      <c r="P2301" s="104"/>
      <c r="Q2301" s="111"/>
      <c r="R2301" s="158"/>
      <c r="S2301" s="158"/>
      <c r="T2301" s="158"/>
      <c r="U2301" s="158"/>
      <c r="V2301" s="158"/>
      <c r="W2301" s="158"/>
      <c r="X2301" s="158"/>
      <c r="Y2301" s="158"/>
      <c r="Z2301" s="158"/>
      <c r="AA2301" s="158"/>
      <c r="AB2301" s="158"/>
      <c r="AC2301" s="158"/>
      <c r="AD2301" s="158"/>
      <c r="AE2301" s="158"/>
      <c r="AF2301" s="158"/>
    </row>
    <row r="2302">
      <c r="A2302" s="139"/>
      <c r="B2302" s="139"/>
      <c r="C2302" s="139"/>
      <c r="D2302" s="99"/>
      <c r="E2302" s="99"/>
      <c r="F2302" s="100"/>
      <c r="G2302" s="112"/>
      <c r="H2302" s="114"/>
      <c r="I2302" s="103"/>
      <c r="J2302" s="104"/>
      <c r="K2302" s="105"/>
      <c r="L2302" s="106"/>
      <c r="M2302" s="107"/>
      <c r="N2302" s="108"/>
      <c r="O2302" s="109"/>
      <c r="P2302" s="104"/>
      <c r="Q2302" s="111"/>
      <c r="R2302" s="158"/>
      <c r="S2302" s="158"/>
      <c r="T2302" s="158"/>
      <c r="U2302" s="158"/>
      <c r="V2302" s="158"/>
      <c r="W2302" s="158"/>
      <c r="X2302" s="158"/>
      <c r="Y2302" s="158"/>
      <c r="Z2302" s="158"/>
      <c r="AA2302" s="158"/>
      <c r="AB2302" s="158"/>
      <c r="AC2302" s="158"/>
      <c r="AD2302" s="158"/>
      <c r="AE2302" s="158"/>
      <c r="AF2302" s="158"/>
    </row>
    <row r="2303">
      <c r="A2303" s="139"/>
      <c r="B2303" s="139"/>
      <c r="C2303" s="139"/>
      <c r="D2303" s="99"/>
      <c r="E2303" s="99"/>
      <c r="F2303" s="100"/>
      <c r="G2303" s="112"/>
      <c r="H2303" s="114"/>
      <c r="I2303" s="103"/>
      <c r="J2303" s="104"/>
      <c r="K2303" s="105"/>
      <c r="L2303" s="106"/>
      <c r="M2303" s="107"/>
      <c r="N2303" s="108"/>
      <c r="O2303" s="109"/>
      <c r="P2303" s="104"/>
      <c r="Q2303" s="111"/>
      <c r="R2303" s="158"/>
      <c r="S2303" s="158"/>
      <c r="T2303" s="158"/>
      <c r="U2303" s="158"/>
      <c r="V2303" s="158"/>
      <c r="W2303" s="158"/>
      <c r="X2303" s="158"/>
      <c r="Y2303" s="158"/>
      <c r="Z2303" s="158"/>
      <c r="AA2303" s="158"/>
      <c r="AB2303" s="158"/>
      <c r="AC2303" s="158"/>
      <c r="AD2303" s="158"/>
      <c r="AE2303" s="158"/>
      <c r="AF2303" s="158"/>
    </row>
    <row r="2304">
      <c r="A2304" s="139"/>
      <c r="B2304" s="139"/>
      <c r="C2304" s="139"/>
      <c r="D2304" s="99"/>
      <c r="E2304" s="99"/>
      <c r="F2304" s="100"/>
      <c r="G2304" s="112"/>
      <c r="H2304" s="114"/>
      <c r="I2304" s="103"/>
      <c r="J2304" s="104"/>
      <c r="K2304" s="105"/>
      <c r="L2304" s="106"/>
      <c r="M2304" s="107"/>
      <c r="N2304" s="108"/>
      <c r="O2304" s="109"/>
      <c r="P2304" s="104"/>
      <c r="Q2304" s="111"/>
      <c r="R2304" s="158"/>
      <c r="S2304" s="158"/>
      <c r="T2304" s="158"/>
      <c r="U2304" s="158"/>
      <c r="V2304" s="158"/>
      <c r="W2304" s="158"/>
      <c r="X2304" s="158"/>
      <c r="Y2304" s="158"/>
      <c r="Z2304" s="158"/>
      <c r="AA2304" s="158"/>
      <c r="AB2304" s="158"/>
      <c r="AC2304" s="158"/>
      <c r="AD2304" s="158"/>
      <c r="AE2304" s="158"/>
      <c r="AF2304" s="158"/>
    </row>
    <row r="2305">
      <c r="A2305" s="139"/>
      <c r="B2305" s="139"/>
      <c r="C2305" s="139"/>
      <c r="D2305" s="99"/>
      <c r="E2305" s="99"/>
      <c r="F2305" s="100"/>
      <c r="G2305" s="112"/>
      <c r="H2305" s="114"/>
      <c r="I2305" s="103"/>
      <c r="J2305" s="104"/>
      <c r="K2305" s="105"/>
      <c r="L2305" s="106"/>
      <c r="M2305" s="107"/>
      <c r="N2305" s="108"/>
      <c r="O2305" s="109"/>
      <c r="P2305" s="104"/>
      <c r="Q2305" s="111"/>
      <c r="R2305" s="158"/>
      <c r="S2305" s="158"/>
      <c r="T2305" s="158"/>
      <c r="U2305" s="158"/>
      <c r="V2305" s="158"/>
      <c r="W2305" s="158"/>
      <c r="X2305" s="158"/>
      <c r="Y2305" s="158"/>
      <c r="Z2305" s="158"/>
      <c r="AA2305" s="158"/>
      <c r="AB2305" s="158"/>
      <c r="AC2305" s="158"/>
      <c r="AD2305" s="158"/>
      <c r="AE2305" s="158"/>
      <c r="AF2305" s="158"/>
    </row>
    <row r="2306">
      <c r="A2306" s="139"/>
      <c r="B2306" s="139"/>
      <c r="C2306" s="139"/>
      <c r="D2306" s="99"/>
      <c r="E2306" s="99"/>
      <c r="F2306" s="100"/>
      <c r="G2306" s="112"/>
      <c r="H2306" s="114"/>
      <c r="I2306" s="103"/>
      <c r="J2306" s="104"/>
      <c r="K2306" s="105"/>
      <c r="L2306" s="106"/>
      <c r="M2306" s="107"/>
      <c r="N2306" s="108"/>
      <c r="O2306" s="109"/>
      <c r="P2306" s="104"/>
      <c r="Q2306" s="111"/>
      <c r="R2306" s="158"/>
      <c r="S2306" s="158"/>
      <c r="T2306" s="158"/>
      <c r="U2306" s="158"/>
      <c r="V2306" s="158"/>
      <c r="W2306" s="158"/>
      <c r="X2306" s="158"/>
      <c r="Y2306" s="158"/>
      <c r="Z2306" s="158"/>
      <c r="AA2306" s="158"/>
      <c r="AB2306" s="158"/>
      <c r="AC2306" s="158"/>
      <c r="AD2306" s="158"/>
      <c r="AE2306" s="158"/>
      <c r="AF2306" s="158"/>
    </row>
    <row r="2307">
      <c r="A2307" s="139"/>
      <c r="B2307" s="139"/>
      <c r="C2307" s="139"/>
      <c r="D2307" s="99"/>
      <c r="E2307" s="99"/>
      <c r="F2307" s="100"/>
      <c r="G2307" s="112"/>
      <c r="H2307" s="114"/>
      <c r="I2307" s="103"/>
      <c r="J2307" s="104"/>
      <c r="K2307" s="105"/>
      <c r="L2307" s="106"/>
      <c r="M2307" s="107"/>
      <c r="N2307" s="108"/>
      <c r="O2307" s="109"/>
      <c r="P2307" s="104"/>
      <c r="Q2307" s="111"/>
      <c r="R2307" s="158"/>
      <c r="S2307" s="158"/>
      <c r="T2307" s="158"/>
      <c r="U2307" s="158"/>
      <c r="V2307" s="158"/>
      <c r="W2307" s="158"/>
      <c r="X2307" s="158"/>
      <c r="Y2307" s="158"/>
      <c r="Z2307" s="158"/>
      <c r="AA2307" s="158"/>
      <c r="AB2307" s="158"/>
      <c r="AC2307" s="158"/>
      <c r="AD2307" s="158"/>
      <c r="AE2307" s="158"/>
      <c r="AF2307" s="158"/>
    </row>
    <row r="2308">
      <c r="A2308" s="139"/>
      <c r="B2308" s="139"/>
      <c r="C2308" s="139"/>
      <c r="D2308" s="99"/>
      <c r="E2308" s="99"/>
      <c r="F2308" s="100"/>
      <c r="G2308" s="112"/>
      <c r="H2308" s="114"/>
      <c r="I2308" s="103"/>
      <c r="J2308" s="104"/>
      <c r="K2308" s="105"/>
      <c r="L2308" s="106"/>
      <c r="M2308" s="107"/>
      <c r="N2308" s="108"/>
      <c r="O2308" s="109"/>
      <c r="P2308" s="104"/>
      <c r="Q2308" s="111"/>
      <c r="R2308" s="158"/>
      <c r="S2308" s="158"/>
      <c r="T2308" s="158"/>
      <c r="U2308" s="158"/>
      <c r="V2308" s="158"/>
      <c r="W2308" s="158"/>
      <c r="X2308" s="158"/>
      <c r="Y2308" s="158"/>
      <c r="Z2308" s="158"/>
      <c r="AA2308" s="158"/>
      <c r="AB2308" s="158"/>
      <c r="AC2308" s="158"/>
      <c r="AD2308" s="158"/>
      <c r="AE2308" s="158"/>
      <c r="AF2308" s="158"/>
    </row>
    <row r="2309">
      <c r="A2309" s="139"/>
      <c r="B2309" s="139"/>
      <c r="C2309" s="139"/>
      <c r="D2309" s="99"/>
      <c r="E2309" s="99"/>
      <c r="F2309" s="100"/>
      <c r="G2309" s="112"/>
      <c r="H2309" s="114"/>
      <c r="I2309" s="103"/>
      <c r="J2309" s="104"/>
      <c r="K2309" s="105"/>
      <c r="L2309" s="106"/>
      <c r="M2309" s="107"/>
      <c r="N2309" s="108"/>
      <c r="O2309" s="109"/>
      <c r="P2309" s="104"/>
      <c r="Q2309" s="111"/>
      <c r="R2309" s="158"/>
      <c r="S2309" s="158"/>
      <c r="T2309" s="158"/>
      <c r="U2309" s="158"/>
      <c r="V2309" s="158"/>
      <c r="W2309" s="158"/>
      <c r="X2309" s="158"/>
      <c r="Y2309" s="158"/>
      <c r="Z2309" s="158"/>
      <c r="AA2309" s="158"/>
      <c r="AB2309" s="158"/>
      <c r="AC2309" s="158"/>
      <c r="AD2309" s="158"/>
      <c r="AE2309" s="158"/>
      <c r="AF2309" s="158"/>
    </row>
    <row r="2310">
      <c r="A2310" s="139"/>
      <c r="B2310" s="139"/>
      <c r="C2310" s="139"/>
      <c r="D2310" s="99"/>
      <c r="E2310" s="99"/>
      <c r="F2310" s="100"/>
      <c r="G2310" s="112"/>
      <c r="H2310" s="114"/>
      <c r="I2310" s="103"/>
      <c r="J2310" s="104"/>
      <c r="K2310" s="105"/>
      <c r="L2310" s="106"/>
      <c r="M2310" s="107"/>
      <c r="N2310" s="108"/>
      <c r="O2310" s="109"/>
      <c r="P2310" s="104"/>
      <c r="Q2310" s="111"/>
      <c r="R2310" s="158"/>
      <c r="S2310" s="158"/>
      <c r="T2310" s="158"/>
      <c r="U2310" s="158"/>
      <c r="V2310" s="158"/>
      <c r="W2310" s="158"/>
      <c r="X2310" s="158"/>
      <c r="Y2310" s="158"/>
      <c r="Z2310" s="158"/>
      <c r="AA2310" s="158"/>
      <c r="AB2310" s="158"/>
      <c r="AC2310" s="158"/>
      <c r="AD2310" s="158"/>
      <c r="AE2310" s="158"/>
      <c r="AF2310" s="158"/>
    </row>
    <row r="2311">
      <c r="A2311" s="139"/>
      <c r="B2311" s="139"/>
      <c r="C2311" s="139"/>
      <c r="D2311" s="99"/>
      <c r="E2311" s="99"/>
      <c r="F2311" s="100"/>
      <c r="G2311" s="112"/>
      <c r="H2311" s="114"/>
      <c r="I2311" s="103"/>
      <c r="J2311" s="104"/>
      <c r="K2311" s="105"/>
      <c r="L2311" s="106"/>
      <c r="M2311" s="107"/>
      <c r="N2311" s="108"/>
      <c r="O2311" s="109"/>
      <c r="P2311" s="104"/>
      <c r="Q2311" s="111"/>
      <c r="R2311" s="158"/>
      <c r="S2311" s="158"/>
      <c r="T2311" s="158"/>
      <c r="U2311" s="158"/>
      <c r="V2311" s="158"/>
      <c r="W2311" s="158"/>
      <c r="X2311" s="158"/>
      <c r="Y2311" s="158"/>
      <c r="Z2311" s="158"/>
      <c r="AA2311" s="158"/>
      <c r="AB2311" s="158"/>
      <c r="AC2311" s="158"/>
      <c r="AD2311" s="158"/>
      <c r="AE2311" s="158"/>
      <c r="AF2311" s="158"/>
    </row>
    <row r="2312">
      <c r="A2312" s="139"/>
      <c r="B2312" s="139"/>
      <c r="C2312" s="139"/>
      <c r="D2312" s="99"/>
      <c r="E2312" s="99"/>
      <c r="F2312" s="100"/>
      <c r="G2312" s="112"/>
      <c r="H2312" s="114"/>
      <c r="I2312" s="103"/>
      <c r="J2312" s="104"/>
      <c r="K2312" s="105"/>
      <c r="L2312" s="106"/>
      <c r="M2312" s="107"/>
      <c r="N2312" s="108"/>
      <c r="O2312" s="109"/>
      <c r="P2312" s="104"/>
      <c r="Q2312" s="111"/>
      <c r="R2312" s="158"/>
      <c r="S2312" s="158"/>
      <c r="T2312" s="158"/>
      <c r="U2312" s="158"/>
      <c r="V2312" s="158"/>
      <c r="W2312" s="158"/>
      <c r="X2312" s="158"/>
      <c r="Y2312" s="158"/>
      <c r="Z2312" s="158"/>
      <c r="AA2312" s="158"/>
      <c r="AB2312" s="158"/>
      <c r="AC2312" s="158"/>
      <c r="AD2312" s="158"/>
      <c r="AE2312" s="158"/>
      <c r="AF2312" s="158"/>
    </row>
    <row r="2313">
      <c r="A2313" s="139"/>
      <c r="B2313" s="139"/>
      <c r="C2313" s="139"/>
      <c r="D2313" s="99"/>
      <c r="E2313" s="99"/>
      <c r="F2313" s="100"/>
      <c r="G2313" s="112"/>
      <c r="H2313" s="114"/>
      <c r="I2313" s="103"/>
      <c r="J2313" s="104"/>
      <c r="K2313" s="105"/>
      <c r="L2313" s="106"/>
      <c r="M2313" s="107"/>
      <c r="N2313" s="108"/>
      <c r="O2313" s="109"/>
      <c r="P2313" s="104"/>
      <c r="Q2313" s="111"/>
      <c r="R2313" s="158"/>
      <c r="S2313" s="158"/>
      <c r="T2313" s="158"/>
      <c r="U2313" s="158"/>
      <c r="V2313" s="158"/>
      <c r="W2313" s="158"/>
      <c r="X2313" s="158"/>
      <c r="Y2313" s="158"/>
      <c r="Z2313" s="158"/>
      <c r="AA2313" s="158"/>
      <c r="AB2313" s="158"/>
      <c r="AC2313" s="158"/>
      <c r="AD2313" s="158"/>
      <c r="AE2313" s="158"/>
      <c r="AF2313" s="158"/>
    </row>
    <row r="2314">
      <c r="A2314" s="139"/>
      <c r="B2314" s="139"/>
      <c r="C2314" s="139"/>
      <c r="D2314" s="99"/>
      <c r="E2314" s="99"/>
      <c r="F2314" s="100"/>
      <c r="G2314" s="112"/>
      <c r="H2314" s="114"/>
      <c r="I2314" s="103"/>
      <c r="J2314" s="104"/>
      <c r="K2314" s="105"/>
      <c r="L2314" s="106"/>
      <c r="M2314" s="107"/>
      <c r="N2314" s="108"/>
      <c r="O2314" s="109"/>
      <c r="P2314" s="104"/>
      <c r="Q2314" s="111"/>
      <c r="R2314" s="158"/>
      <c r="S2314" s="158"/>
      <c r="T2314" s="158"/>
      <c r="U2314" s="158"/>
      <c r="V2314" s="158"/>
      <c r="W2314" s="158"/>
      <c r="X2314" s="158"/>
      <c r="Y2314" s="158"/>
      <c r="Z2314" s="158"/>
      <c r="AA2314" s="158"/>
      <c r="AB2314" s="158"/>
      <c r="AC2314" s="158"/>
      <c r="AD2314" s="158"/>
      <c r="AE2314" s="158"/>
      <c r="AF2314" s="158"/>
    </row>
    <row r="2315">
      <c r="A2315" s="139"/>
      <c r="B2315" s="139"/>
      <c r="C2315" s="139"/>
      <c r="D2315" s="99"/>
      <c r="E2315" s="99"/>
      <c r="F2315" s="100"/>
      <c r="G2315" s="112"/>
      <c r="H2315" s="114"/>
      <c r="I2315" s="103"/>
      <c r="J2315" s="104"/>
      <c r="K2315" s="105"/>
      <c r="L2315" s="106"/>
      <c r="M2315" s="107"/>
      <c r="N2315" s="108"/>
      <c r="O2315" s="109"/>
      <c r="P2315" s="104"/>
      <c r="Q2315" s="111"/>
      <c r="R2315" s="158"/>
      <c r="S2315" s="158"/>
      <c r="T2315" s="158"/>
      <c r="U2315" s="158"/>
      <c r="V2315" s="158"/>
      <c r="W2315" s="158"/>
      <c r="X2315" s="158"/>
      <c r="Y2315" s="158"/>
      <c r="Z2315" s="158"/>
      <c r="AA2315" s="158"/>
      <c r="AB2315" s="158"/>
      <c r="AC2315" s="158"/>
      <c r="AD2315" s="158"/>
      <c r="AE2315" s="158"/>
      <c r="AF2315" s="158"/>
    </row>
    <row r="2316">
      <c r="A2316" s="139"/>
      <c r="B2316" s="139"/>
      <c r="C2316" s="139"/>
      <c r="D2316" s="99"/>
      <c r="E2316" s="99"/>
      <c r="F2316" s="100"/>
      <c r="G2316" s="112"/>
      <c r="H2316" s="114"/>
      <c r="I2316" s="103"/>
      <c r="J2316" s="104"/>
      <c r="K2316" s="105"/>
      <c r="L2316" s="106"/>
      <c r="M2316" s="107"/>
      <c r="N2316" s="108"/>
      <c r="O2316" s="109"/>
      <c r="P2316" s="104"/>
      <c r="Q2316" s="111"/>
      <c r="R2316" s="158"/>
      <c r="S2316" s="158"/>
      <c r="T2316" s="158"/>
      <c r="U2316" s="158"/>
      <c r="V2316" s="158"/>
      <c r="W2316" s="158"/>
      <c r="X2316" s="158"/>
      <c r="Y2316" s="158"/>
      <c r="Z2316" s="158"/>
      <c r="AA2316" s="158"/>
      <c r="AB2316" s="158"/>
      <c r="AC2316" s="158"/>
      <c r="AD2316" s="158"/>
      <c r="AE2316" s="158"/>
      <c r="AF2316" s="158"/>
    </row>
    <row r="2317">
      <c r="A2317" s="139"/>
      <c r="B2317" s="139"/>
      <c r="C2317" s="139"/>
      <c r="D2317" s="99"/>
      <c r="E2317" s="99"/>
      <c r="F2317" s="100"/>
      <c r="G2317" s="112"/>
      <c r="H2317" s="114"/>
      <c r="I2317" s="103"/>
      <c r="J2317" s="104"/>
      <c r="K2317" s="105"/>
      <c r="L2317" s="106"/>
      <c r="M2317" s="107"/>
      <c r="N2317" s="108"/>
      <c r="O2317" s="109"/>
      <c r="P2317" s="104"/>
      <c r="Q2317" s="111"/>
      <c r="R2317" s="158"/>
      <c r="S2317" s="158"/>
      <c r="T2317" s="158"/>
      <c r="U2317" s="158"/>
      <c r="V2317" s="158"/>
      <c r="W2317" s="158"/>
      <c r="X2317" s="158"/>
      <c r="Y2317" s="158"/>
      <c r="Z2317" s="158"/>
      <c r="AA2317" s="158"/>
      <c r="AB2317" s="158"/>
      <c r="AC2317" s="158"/>
      <c r="AD2317" s="158"/>
      <c r="AE2317" s="158"/>
      <c r="AF2317" s="158"/>
    </row>
    <row r="2318">
      <c r="A2318" s="139"/>
      <c r="B2318" s="139"/>
      <c r="C2318" s="139"/>
      <c r="D2318" s="99"/>
      <c r="E2318" s="99"/>
      <c r="F2318" s="100"/>
      <c r="G2318" s="112"/>
      <c r="H2318" s="114"/>
      <c r="I2318" s="103"/>
      <c r="J2318" s="104"/>
      <c r="K2318" s="105"/>
      <c r="L2318" s="106"/>
      <c r="M2318" s="107"/>
      <c r="N2318" s="108"/>
      <c r="O2318" s="109"/>
      <c r="P2318" s="104"/>
      <c r="Q2318" s="111"/>
      <c r="R2318" s="158"/>
      <c r="S2318" s="158"/>
      <c r="T2318" s="158"/>
      <c r="U2318" s="158"/>
      <c r="V2318" s="158"/>
      <c r="W2318" s="158"/>
      <c r="X2318" s="158"/>
      <c r="Y2318" s="158"/>
      <c r="Z2318" s="158"/>
      <c r="AA2318" s="158"/>
      <c r="AB2318" s="158"/>
      <c r="AC2318" s="158"/>
      <c r="AD2318" s="158"/>
      <c r="AE2318" s="158"/>
      <c r="AF2318" s="158"/>
    </row>
    <row r="2319">
      <c r="A2319" s="139"/>
      <c r="B2319" s="139"/>
      <c r="C2319" s="139"/>
      <c r="D2319" s="99"/>
      <c r="E2319" s="99"/>
      <c r="F2319" s="100"/>
      <c r="G2319" s="112"/>
      <c r="H2319" s="114"/>
      <c r="I2319" s="103"/>
      <c r="J2319" s="104"/>
      <c r="K2319" s="105"/>
      <c r="L2319" s="106"/>
      <c r="M2319" s="107"/>
      <c r="N2319" s="108"/>
      <c r="O2319" s="109"/>
      <c r="P2319" s="104"/>
      <c r="Q2319" s="111"/>
      <c r="R2319" s="158"/>
      <c r="S2319" s="158"/>
      <c r="T2319" s="158"/>
      <c r="U2319" s="158"/>
      <c r="V2319" s="158"/>
      <c r="W2319" s="158"/>
      <c r="X2319" s="158"/>
      <c r="Y2319" s="158"/>
      <c r="Z2319" s="158"/>
      <c r="AA2319" s="158"/>
      <c r="AB2319" s="158"/>
      <c r="AC2319" s="158"/>
      <c r="AD2319" s="158"/>
      <c r="AE2319" s="158"/>
      <c r="AF2319" s="158"/>
    </row>
    <row r="2320">
      <c r="A2320" s="139"/>
      <c r="B2320" s="139"/>
      <c r="C2320" s="139"/>
      <c r="D2320" s="99"/>
      <c r="E2320" s="99"/>
      <c r="F2320" s="100"/>
      <c r="G2320" s="112"/>
      <c r="H2320" s="114"/>
      <c r="I2320" s="103"/>
      <c r="J2320" s="104"/>
      <c r="K2320" s="105"/>
      <c r="L2320" s="106"/>
      <c r="M2320" s="107"/>
      <c r="N2320" s="108"/>
      <c r="O2320" s="109"/>
      <c r="P2320" s="104"/>
      <c r="Q2320" s="111"/>
      <c r="R2320" s="158"/>
      <c r="S2320" s="158"/>
      <c r="T2320" s="158"/>
      <c r="U2320" s="158"/>
      <c r="V2320" s="158"/>
      <c r="W2320" s="158"/>
      <c r="X2320" s="158"/>
      <c r="Y2320" s="158"/>
      <c r="Z2320" s="158"/>
      <c r="AA2320" s="158"/>
      <c r="AB2320" s="158"/>
      <c r="AC2320" s="158"/>
      <c r="AD2320" s="158"/>
      <c r="AE2320" s="158"/>
      <c r="AF2320" s="158"/>
    </row>
    <row r="2321">
      <c r="A2321" s="139"/>
      <c r="B2321" s="139"/>
      <c r="C2321" s="139"/>
      <c r="D2321" s="99"/>
      <c r="E2321" s="99"/>
      <c r="F2321" s="100"/>
      <c r="G2321" s="112"/>
      <c r="H2321" s="114"/>
      <c r="I2321" s="103"/>
      <c r="J2321" s="104"/>
      <c r="K2321" s="105"/>
      <c r="L2321" s="106"/>
      <c r="M2321" s="107"/>
      <c r="N2321" s="108"/>
      <c r="O2321" s="109"/>
      <c r="P2321" s="104"/>
      <c r="Q2321" s="111"/>
      <c r="R2321" s="158"/>
      <c r="S2321" s="158"/>
      <c r="T2321" s="158"/>
      <c r="U2321" s="158"/>
      <c r="V2321" s="158"/>
      <c r="W2321" s="158"/>
      <c r="X2321" s="158"/>
      <c r="Y2321" s="158"/>
      <c r="Z2321" s="158"/>
      <c r="AA2321" s="158"/>
      <c r="AB2321" s="158"/>
      <c r="AC2321" s="158"/>
      <c r="AD2321" s="158"/>
      <c r="AE2321" s="158"/>
      <c r="AF2321" s="158"/>
    </row>
    <row r="2322">
      <c r="A2322" s="139"/>
      <c r="B2322" s="139"/>
      <c r="C2322" s="139"/>
      <c r="D2322" s="99"/>
      <c r="E2322" s="99"/>
      <c r="F2322" s="100"/>
      <c r="G2322" s="112"/>
      <c r="H2322" s="114"/>
      <c r="I2322" s="103"/>
      <c r="J2322" s="104"/>
      <c r="K2322" s="105"/>
      <c r="L2322" s="106"/>
      <c r="M2322" s="107"/>
      <c r="N2322" s="108"/>
      <c r="O2322" s="109"/>
      <c r="P2322" s="104"/>
      <c r="Q2322" s="111"/>
      <c r="R2322" s="158"/>
      <c r="S2322" s="158"/>
      <c r="T2322" s="158"/>
      <c r="U2322" s="158"/>
      <c r="V2322" s="158"/>
      <c r="W2322" s="158"/>
      <c r="X2322" s="158"/>
      <c r="Y2322" s="158"/>
      <c r="Z2322" s="158"/>
      <c r="AA2322" s="158"/>
      <c r="AB2322" s="158"/>
      <c r="AC2322" s="158"/>
      <c r="AD2322" s="158"/>
      <c r="AE2322" s="158"/>
      <c r="AF2322" s="158"/>
    </row>
    <row r="2323">
      <c r="A2323" s="139"/>
      <c r="B2323" s="139"/>
      <c r="C2323" s="139"/>
      <c r="D2323" s="99"/>
      <c r="E2323" s="99"/>
      <c r="F2323" s="100"/>
      <c r="G2323" s="112"/>
      <c r="H2323" s="114"/>
      <c r="I2323" s="103"/>
      <c r="J2323" s="104"/>
      <c r="K2323" s="105"/>
      <c r="L2323" s="106"/>
      <c r="M2323" s="107"/>
      <c r="N2323" s="108"/>
      <c r="O2323" s="109"/>
      <c r="P2323" s="104"/>
      <c r="Q2323" s="111"/>
      <c r="R2323" s="158"/>
      <c r="S2323" s="158"/>
      <c r="T2323" s="158"/>
      <c r="U2323" s="158"/>
      <c r="V2323" s="158"/>
      <c r="W2323" s="158"/>
      <c r="X2323" s="158"/>
      <c r="Y2323" s="158"/>
      <c r="Z2323" s="158"/>
      <c r="AA2323" s="158"/>
      <c r="AB2323" s="158"/>
      <c r="AC2323" s="158"/>
      <c r="AD2323" s="158"/>
      <c r="AE2323" s="158"/>
      <c r="AF2323" s="158"/>
    </row>
    <row r="2324">
      <c r="A2324" s="139"/>
      <c r="B2324" s="139"/>
      <c r="C2324" s="139"/>
      <c r="D2324" s="99"/>
      <c r="E2324" s="99"/>
      <c r="F2324" s="100"/>
      <c r="G2324" s="112"/>
      <c r="H2324" s="114"/>
      <c r="I2324" s="103"/>
      <c r="J2324" s="104"/>
      <c r="K2324" s="105"/>
      <c r="L2324" s="106"/>
      <c r="M2324" s="107"/>
      <c r="N2324" s="108"/>
      <c r="O2324" s="109"/>
      <c r="P2324" s="104"/>
      <c r="Q2324" s="111"/>
      <c r="R2324" s="158"/>
      <c r="S2324" s="158"/>
      <c r="T2324" s="158"/>
      <c r="U2324" s="158"/>
      <c r="V2324" s="158"/>
      <c r="W2324" s="158"/>
      <c r="X2324" s="158"/>
      <c r="Y2324" s="158"/>
      <c r="Z2324" s="158"/>
      <c r="AA2324" s="158"/>
      <c r="AB2324" s="158"/>
      <c r="AC2324" s="158"/>
      <c r="AD2324" s="158"/>
      <c r="AE2324" s="158"/>
      <c r="AF2324" s="158"/>
    </row>
    <row r="2325">
      <c r="A2325" s="139"/>
      <c r="B2325" s="139"/>
      <c r="C2325" s="139"/>
      <c r="D2325" s="99"/>
      <c r="E2325" s="99"/>
      <c r="F2325" s="100"/>
      <c r="G2325" s="112"/>
      <c r="H2325" s="114"/>
      <c r="I2325" s="103"/>
      <c r="J2325" s="104"/>
      <c r="K2325" s="105"/>
      <c r="L2325" s="106"/>
      <c r="M2325" s="107"/>
      <c r="N2325" s="108"/>
      <c r="O2325" s="109"/>
      <c r="P2325" s="104"/>
      <c r="Q2325" s="111"/>
      <c r="R2325" s="158"/>
      <c r="S2325" s="158"/>
      <c r="T2325" s="158"/>
      <c r="U2325" s="158"/>
      <c r="V2325" s="158"/>
      <c r="W2325" s="158"/>
      <c r="X2325" s="158"/>
      <c r="Y2325" s="158"/>
      <c r="Z2325" s="158"/>
      <c r="AA2325" s="158"/>
      <c r="AB2325" s="158"/>
      <c r="AC2325" s="158"/>
      <c r="AD2325" s="158"/>
      <c r="AE2325" s="158"/>
      <c r="AF2325" s="158"/>
    </row>
    <row r="2326">
      <c r="A2326" s="139"/>
      <c r="B2326" s="139"/>
      <c r="C2326" s="139"/>
      <c r="D2326" s="99"/>
      <c r="E2326" s="99"/>
      <c r="F2326" s="100"/>
      <c r="G2326" s="112"/>
      <c r="H2326" s="114"/>
      <c r="I2326" s="103"/>
      <c r="J2326" s="104"/>
      <c r="K2326" s="105"/>
      <c r="L2326" s="106"/>
      <c r="M2326" s="107"/>
      <c r="N2326" s="108"/>
      <c r="O2326" s="109"/>
      <c r="P2326" s="104"/>
      <c r="Q2326" s="111"/>
      <c r="R2326" s="158"/>
      <c r="S2326" s="158"/>
      <c r="T2326" s="158"/>
      <c r="U2326" s="158"/>
      <c r="V2326" s="158"/>
      <c r="W2326" s="158"/>
      <c r="X2326" s="158"/>
      <c r="Y2326" s="158"/>
      <c r="Z2326" s="158"/>
      <c r="AA2326" s="158"/>
      <c r="AB2326" s="158"/>
      <c r="AC2326" s="158"/>
      <c r="AD2326" s="158"/>
      <c r="AE2326" s="158"/>
      <c r="AF2326" s="158"/>
    </row>
    <row r="2327">
      <c r="A2327" s="139"/>
      <c r="B2327" s="139"/>
      <c r="C2327" s="139"/>
      <c r="D2327" s="99"/>
      <c r="E2327" s="99"/>
      <c r="F2327" s="100"/>
      <c r="G2327" s="112"/>
      <c r="H2327" s="114"/>
      <c r="I2327" s="103"/>
      <c r="J2327" s="104"/>
      <c r="K2327" s="105"/>
      <c r="L2327" s="106"/>
      <c r="M2327" s="107"/>
      <c r="N2327" s="108"/>
      <c r="O2327" s="109"/>
      <c r="P2327" s="104"/>
      <c r="Q2327" s="111"/>
      <c r="R2327" s="158"/>
      <c r="S2327" s="158"/>
      <c r="T2327" s="158"/>
      <c r="U2327" s="158"/>
      <c r="V2327" s="158"/>
      <c r="W2327" s="158"/>
      <c r="X2327" s="158"/>
      <c r="Y2327" s="158"/>
      <c r="Z2327" s="158"/>
      <c r="AA2327" s="158"/>
      <c r="AB2327" s="158"/>
      <c r="AC2327" s="158"/>
      <c r="AD2327" s="158"/>
      <c r="AE2327" s="158"/>
      <c r="AF2327" s="158"/>
    </row>
    <row r="2328">
      <c r="A2328" s="139"/>
      <c r="B2328" s="139"/>
      <c r="C2328" s="139"/>
      <c r="D2328" s="99"/>
      <c r="E2328" s="99"/>
      <c r="F2328" s="100"/>
      <c r="G2328" s="112"/>
      <c r="H2328" s="114"/>
      <c r="I2328" s="103"/>
      <c r="J2328" s="104"/>
      <c r="K2328" s="105"/>
      <c r="L2328" s="106"/>
      <c r="M2328" s="107"/>
      <c r="N2328" s="108"/>
      <c r="O2328" s="109"/>
      <c r="P2328" s="104"/>
      <c r="Q2328" s="111"/>
      <c r="R2328" s="158"/>
      <c r="S2328" s="158"/>
      <c r="T2328" s="158"/>
      <c r="U2328" s="158"/>
      <c r="V2328" s="158"/>
      <c r="W2328" s="158"/>
      <c r="X2328" s="158"/>
      <c r="Y2328" s="158"/>
      <c r="Z2328" s="158"/>
      <c r="AA2328" s="158"/>
      <c r="AB2328" s="158"/>
      <c r="AC2328" s="158"/>
      <c r="AD2328" s="158"/>
      <c r="AE2328" s="158"/>
      <c r="AF2328" s="158"/>
    </row>
    <row r="2329">
      <c r="A2329" s="139"/>
      <c r="B2329" s="139"/>
      <c r="C2329" s="139"/>
      <c r="D2329" s="99"/>
      <c r="E2329" s="99"/>
      <c r="F2329" s="100"/>
      <c r="G2329" s="112"/>
      <c r="H2329" s="114"/>
      <c r="I2329" s="103"/>
      <c r="J2329" s="104"/>
      <c r="K2329" s="105"/>
      <c r="L2329" s="106"/>
      <c r="M2329" s="107"/>
      <c r="N2329" s="108"/>
      <c r="O2329" s="109"/>
      <c r="P2329" s="104"/>
      <c r="Q2329" s="111"/>
      <c r="R2329" s="158"/>
      <c r="S2329" s="158"/>
      <c r="T2329" s="158"/>
      <c r="U2329" s="158"/>
      <c r="V2329" s="158"/>
      <c r="W2329" s="158"/>
      <c r="X2329" s="158"/>
      <c r="Y2329" s="158"/>
      <c r="Z2329" s="158"/>
      <c r="AA2329" s="158"/>
      <c r="AB2329" s="158"/>
      <c r="AC2329" s="158"/>
      <c r="AD2329" s="158"/>
      <c r="AE2329" s="158"/>
      <c r="AF2329" s="158"/>
    </row>
    <row r="2330">
      <c r="A2330" s="139"/>
      <c r="B2330" s="139"/>
      <c r="C2330" s="139"/>
      <c r="D2330" s="99"/>
      <c r="E2330" s="99"/>
      <c r="F2330" s="100"/>
      <c r="G2330" s="112"/>
      <c r="H2330" s="114"/>
      <c r="I2330" s="103"/>
      <c r="J2330" s="104"/>
      <c r="K2330" s="105"/>
      <c r="L2330" s="106"/>
      <c r="M2330" s="107"/>
      <c r="N2330" s="108"/>
      <c r="O2330" s="109"/>
      <c r="P2330" s="104"/>
      <c r="Q2330" s="111"/>
      <c r="R2330" s="158"/>
      <c r="S2330" s="158"/>
      <c r="T2330" s="158"/>
      <c r="U2330" s="158"/>
      <c r="V2330" s="158"/>
      <c r="W2330" s="158"/>
      <c r="X2330" s="158"/>
      <c r="Y2330" s="158"/>
      <c r="Z2330" s="158"/>
      <c r="AA2330" s="158"/>
      <c r="AB2330" s="158"/>
      <c r="AC2330" s="158"/>
      <c r="AD2330" s="158"/>
      <c r="AE2330" s="158"/>
      <c r="AF2330" s="158"/>
    </row>
    <row r="2331">
      <c r="A2331" s="139"/>
      <c r="B2331" s="139"/>
      <c r="C2331" s="139"/>
      <c r="D2331" s="99"/>
      <c r="E2331" s="99"/>
      <c r="F2331" s="100"/>
      <c r="G2331" s="112"/>
      <c r="H2331" s="114"/>
      <c r="I2331" s="103"/>
      <c r="J2331" s="104"/>
      <c r="K2331" s="105"/>
      <c r="L2331" s="106"/>
      <c r="M2331" s="107"/>
      <c r="N2331" s="108"/>
      <c r="O2331" s="109"/>
      <c r="P2331" s="104"/>
      <c r="Q2331" s="111"/>
      <c r="R2331" s="158"/>
      <c r="S2331" s="158"/>
      <c r="T2331" s="158"/>
      <c r="U2331" s="158"/>
      <c r="V2331" s="158"/>
      <c r="W2331" s="158"/>
      <c r="X2331" s="158"/>
      <c r="Y2331" s="158"/>
      <c r="Z2331" s="158"/>
      <c r="AA2331" s="158"/>
      <c r="AB2331" s="158"/>
      <c r="AC2331" s="158"/>
      <c r="AD2331" s="158"/>
      <c r="AE2331" s="158"/>
      <c r="AF2331" s="158"/>
    </row>
    <row r="2332">
      <c r="A2332" s="139"/>
      <c r="B2332" s="139"/>
      <c r="C2332" s="139"/>
      <c r="D2332" s="99"/>
      <c r="E2332" s="99"/>
      <c r="F2332" s="100"/>
      <c r="G2332" s="112"/>
      <c r="H2332" s="114"/>
      <c r="I2332" s="103"/>
      <c r="J2332" s="104"/>
      <c r="K2332" s="105"/>
      <c r="L2332" s="106"/>
      <c r="M2332" s="107"/>
      <c r="N2332" s="108"/>
      <c r="O2332" s="109"/>
      <c r="P2332" s="104"/>
      <c r="Q2332" s="111"/>
      <c r="R2332" s="158"/>
      <c r="S2332" s="158"/>
      <c r="T2332" s="158"/>
      <c r="U2332" s="158"/>
      <c r="V2332" s="158"/>
      <c r="W2332" s="158"/>
      <c r="X2332" s="158"/>
      <c r="Y2332" s="158"/>
      <c r="Z2332" s="158"/>
      <c r="AA2332" s="158"/>
      <c r="AB2332" s="158"/>
      <c r="AC2332" s="158"/>
      <c r="AD2332" s="158"/>
      <c r="AE2332" s="158"/>
      <c r="AF2332" s="158"/>
    </row>
    <row r="2333">
      <c r="A2333" s="139"/>
      <c r="B2333" s="139"/>
      <c r="C2333" s="139"/>
      <c r="D2333" s="99"/>
      <c r="E2333" s="99"/>
      <c r="F2333" s="100"/>
      <c r="G2333" s="112"/>
      <c r="H2333" s="114"/>
      <c r="I2333" s="103"/>
      <c r="J2333" s="104"/>
      <c r="K2333" s="105"/>
      <c r="L2333" s="106"/>
      <c r="M2333" s="107"/>
      <c r="N2333" s="108"/>
      <c r="O2333" s="109"/>
      <c r="P2333" s="104"/>
      <c r="Q2333" s="111"/>
      <c r="R2333" s="158"/>
      <c r="S2333" s="158"/>
      <c r="T2333" s="158"/>
      <c r="U2333" s="158"/>
      <c r="V2333" s="158"/>
      <c r="W2333" s="158"/>
      <c r="X2333" s="158"/>
      <c r="Y2333" s="158"/>
      <c r="Z2333" s="158"/>
      <c r="AA2333" s="158"/>
      <c r="AB2333" s="158"/>
      <c r="AC2333" s="158"/>
      <c r="AD2333" s="158"/>
      <c r="AE2333" s="158"/>
      <c r="AF2333" s="158"/>
    </row>
    <row r="2334">
      <c r="A2334" s="139"/>
      <c r="B2334" s="139"/>
      <c r="C2334" s="139"/>
      <c r="D2334" s="99"/>
      <c r="E2334" s="99"/>
      <c r="F2334" s="100"/>
      <c r="G2334" s="112"/>
      <c r="H2334" s="114"/>
      <c r="I2334" s="103"/>
      <c r="J2334" s="104"/>
      <c r="K2334" s="105"/>
      <c r="L2334" s="106"/>
      <c r="M2334" s="107"/>
      <c r="N2334" s="108"/>
      <c r="O2334" s="109"/>
      <c r="P2334" s="104"/>
      <c r="Q2334" s="111"/>
      <c r="R2334" s="158"/>
      <c r="S2334" s="158"/>
      <c r="T2334" s="158"/>
      <c r="U2334" s="158"/>
      <c r="V2334" s="158"/>
      <c r="W2334" s="158"/>
      <c r="X2334" s="158"/>
      <c r="Y2334" s="158"/>
      <c r="Z2334" s="158"/>
      <c r="AA2334" s="158"/>
      <c r="AB2334" s="158"/>
      <c r="AC2334" s="158"/>
      <c r="AD2334" s="158"/>
      <c r="AE2334" s="158"/>
      <c r="AF2334" s="158"/>
    </row>
    <row r="2335">
      <c r="A2335" s="139"/>
      <c r="B2335" s="139"/>
      <c r="C2335" s="139"/>
      <c r="D2335" s="99"/>
      <c r="E2335" s="99"/>
      <c r="F2335" s="100"/>
      <c r="G2335" s="112"/>
      <c r="H2335" s="114"/>
      <c r="I2335" s="103"/>
      <c r="J2335" s="104"/>
      <c r="K2335" s="105"/>
      <c r="L2335" s="106"/>
      <c r="M2335" s="107"/>
      <c r="N2335" s="108"/>
      <c r="O2335" s="109"/>
      <c r="P2335" s="104"/>
      <c r="Q2335" s="111"/>
      <c r="R2335" s="158"/>
      <c r="S2335" s="158"/>
      <c r="T2335" s="158"/>
      <c r="U2335" s="158"/>
      <c r="V2335" s="158"/>
      <c r="W2335" s="158"/>
      <c r="X2335" s="158"/>
      <c r="Y2335" s="158"/>
      <c r="Z2335" s="158"/>
      <c r="AA2335" s="158"/>
      <c r="AB2335" s="158"/>
      <c r="AC2335" s="158"/>
      <c r="AD2335" s="158"/>
      <c r="AE2335" s="158"/>
      <c r="AF2335" s="158"/>
    </row>
    <row r="2336">
      <c r="A2336" s="139"/>
      <c r="B2336" s="139"/>
      <c r="C2336" s="139"/>
      <c r="D2336" s="99"/>
      <c r="E2336" s="99"/>
      <c r="F2336" s="100"/>
      <c r="G2336" s="112"/>
      <c r="H2336" s="114"/>
      <c r="I2336" s="103"/>
      <c r="J2336" s="104"/>
      <c r="K2336" s="105"/>
      <c r="L2336" s="106"/>
      <c r="M2336" s="107"/>
      <c r="N2336" s="108"/>
      <c r="O2336" s="109"/>
      <c r="P2336" s="104"/>
      <c r="Q2336" s="111"/>
      <c r="R2336" s="158"/>
      <c r="S2336" s="158"/>
      <c r="T2336" s="158"/>
      <c r="U2336" s="158"/>
      <c r="V2336" s="158"/>
      <c r="W2336" s="158"/>
      <c r="X2336" s="158"/>
      <c r="Y2336" s="158"/>
      <c r="Z2336" s="158"/>
      <c r="AA2336" s="158"/>
      <c r="AB2336" s="158"/>
      <c r="AC2336" s="158"/>
      <c r="AD2336" s="158"/>
      <c r="AE2336" s="158"/>
      <c r="AF2336" s="158"/>
    </row>
    <row r="2337">
      <c r="A2337" s="139"/>
      <c r="B2337" s="139"/>
      <c r="C2337" s="139"/>
      <c r="D2337" s="99"/>
      <c r="E2337" s="99"/>
      <c r="F2337" s="100"/>
      <c r="G2337" s="112"/>
      <c r="H2337" s="114"/>
      <c r="I2337" s="103"/>
      <c r="J2337" s="104"/>
      <c r="K2337" s="105"/>
      <c r="L2337" s="106"/>
      <c r="M2337" s="107"/>
      <c r="N2337" s="108"/>
      <c r="O2337" s="109"/>
      <c r="P2337" s="104"/>
      <c r="Q2337" s="111"/>
      <c r="R2337" s="158"/>
      <c r="S2337" s="158"/>
      <c r="T2337" s="158"/>
      <c r="U2337" s="158"/>
      <c r="V2337" s="158"/>
      <c r="W2337" s="158"/>
      <c r="X2337" s="158"/>
      <c r="Y2337" s="158"/>
      <c r="Z2337" s="158"/>
      <c r="AA2337" s="158"/>
      <c r="AB2337" s="158"/>
      <c r="AC2337" s="158"/>
      <c r="AD2337" s="158"/>
      <c r="AE2337" s="158"/>
      <c r="AF2337" s="158"/>
    </row>
    <row r="2338">
      <c r="A2338" s="139"/>
      <c r="B2338" s="139"/>
      <c r="C2338" s="139"/>
      <c r="D2338" s="99"/>
      <c r="E2338" s="99"/>
      <c r="F2338" s="100"/>
      <c r="G2338" s="112"/>
      <c r="H2338" s="114"/>
      <c r="I2338" s="103"/>
      <c r="J2338" s="104"/>
      <c r="K2338" s="105"/>
      <c r="L2338" s="106"/>
      <c r="M2338" s="107"/>
      <c r="N2338" s="108"/>
      <c r="O2338" s="109"/>
      <c r="P2338" s="104"/>
      <c r="Q2338" s="111"/>
      <c r="R2338" s="158"/>
      <c r="S2338" s="158"/>
      <c r="T2338" s="158"/>
      <c r="U2338" s="158"/>
      <c r="V2338" s="158"/>
      <c r="W2338" s="158"/>
      <c r="X2338" s="158"/>
      <c r="Y2338" s="158"/>
      <c r="Z2338" s="158"/>
      <c r="AA2338" s="158"/>
      <c r="AB2338" s="158"/>
      <c r="AC2338" s="158"/>
      <c r="AD2338" s="158"/>
      <c r="AE2338" s="158"/>
      <c r="AF2338" s="158"/>
    </row>
    <row r="2339">
      <c r="A2339" s="139"/>
      <c r="B2339" s="139"/>
      <c r="C2339" s="139"/>
      <c r="D2339" s="99"/>
      <c r="E2339" s="99"/>
      <c r="F2339" s="100"/>
      <c r="G2339" s="112"/>
      <c r="H2339" s="114"/>
      <c r="I2339" s="103"/>
      <c r="J2339" s="104"/>
      <c r="K2339" s="105"/>
      <c r="L2339" s="106"/>
      <c r="M2339" s="107"/>
      <c r="N2339" s="108"/>
      <c r="O2339" s="109"/>
      <c r="P2339" s="104"/>
      <c r="Q2339" s="111"/>
      <c r="R2339" s="158"/>
      <c r="S2339" s="158"/>
      <c r="T2339" s="158"/>
      <c r="U2339" s="158"/>
      <c r="V2339" s="158"/>
      <c r="W2339" s="158"/>
      <c r="X2339" s="158"/>
      <c r="Y2339" s="158"/>
      <c r="Z2339" s="158"/>
      <c r="AA2339" s="158"/>
      <c r="AB2339" s="158"/>
      <c r="AC2339" s="158"/>
      <c r="AD2339" s="158"/>
      <c r="AE2339" s="158"/>
      <c r="AF2339" s="158"/>
    </row>
    <row r="2340">
      <c r="A2340" s="139"/>
      <c r="B2340" s="139"/>
      <c r="C2340" s="139"/>
      <c r="D2340" s="99"/>
      <c r="E2340" s="99"/>
      <c r="F2340" s="100"/>
      <c r="G2340" s="112"/>
      <c r="H2340" s="114"/>
      <c r="I2340" s="103"/>
      <c r="J2340" s="104"/>
      <c r="K2340" s="105"/>
      <c r="L2340" s="106"/>
      <c r="M2340" s="107"/>
      <c r="N2340" s="108"/>
      <c r="O2340" s="109"/>
      <c r="P2340" s="104"/>
      <c r="Q2340" s="111"/>
      <c r="R2340" s="158"/>
      <c r="S2340" s="158"/>
      <c r="T2340" s="158"/>
      <c r="U2340" s="158"/>
      <c r="V2340" s="158"/>
      <c r="W2340" s="158"/>
      <c r="X2340" s="158"/>
      <c r="Y2340" s="158"/>
      <c r="Z2340" s="158"/>
      <c r="AA2340" s="158"/>
      <c r="AB2340" s="158"/>
      <c r="AC2340" s="158"/>
      <c r="AD2340" s="158"/>
      <c r="AE2340" s="158"/>
      <c r="AF2340" s="158"/>
    </row>
    <row r="2341">
      <c r="A2341" s="139"/>
      <c r="B2341" s="139"/>
      <c r="C2341" s="139"/>
      <c r="D2341" s="99"/>
      <c r="E2341" s="99"/>
      <c r="F2341" s="100"/>
      <c r="G2341" s="112"/>
      <c r="H2341" s="114"/>
      <c r="I2341" s="103"/>
      <c r="J2341" s="104"/>
      <c r="K2341" s="105"/>
      <c r="L2341" s="106"/>
      <c r="M2341" s="107"/>
      <c r="N2341" s="108"/>
      <c r="O2341" s="109"/>
      <c r="P2341" s="104"/>
      <c r="Q2341" s="111"/>
      <c r="R2341" s="158"/>
      <c r="S2341" s="158"/>
      <c r="T2341" s="158"/>
      <c r="U2341" s="158"/>
      <c r="V2341" s="158"/>
      <c r="W2341" s="158"/>
      <c r="X2341" s="158"/>
      <c r="Y2341" s="158"/>
      <c r="Z2341" s="158"/>
      <c r="AA2341" s="158"/>
      <c r="AB2341" s="158"/>
      <c r="AC2341" s="158"/>
      <c r="AD2341" s="158"/>
      <c r="AE2341" s="158"/>
      <c r="AF2341" s="158"/>
    </row>
    <row r="2342">
      <c r="A2342" s="139"/>
      <c r="B2342" s="139"/>
      <c r="C2342" s="139"/>
      <c r="D2342" s="99"/>
      <c r="E2342" s="99"/>
      <c r="F2342" s="100"/>
      <c r="G2342" s="112"/>
      <c r="H2342" s="114"/>
      <c r="I2342" s="103"/>
      <c r="J2342" s="104"/>
      <c r="K2342" s="105"/>
      <c r="L2342" s="106"/>
      <c r="M2342" s="107"/>
      <c r="N2342" s="108"/>
      <c r="O2342" s="109"/>
      <c r="P2342" s="104"/>
      <c r="Q2342" s="111"/>
      <c r="R2342" s="158"/>
      <c r="S2342" s="158"/>
      <c r="T2342" s="158"/>
      <c r="U2342" s="158"/>
      <c r="V2342" s="158"/>
      <c r="W2342" s="158"/>
      <c r="X2342" s="158"/>
      <c r="Y2342" s="158"/>
      <c r="Z2342" s="158"/>
      <c r="AA2342" s="158"/>
      <c r="AB2342" s="158"/>
      <c r="AC2342" s="158"/>
      <c r="AD2342" s="158"/>
      <c r="AE2342" s="158"/>
      <c r="AF2342" s="158"/>
    </row>
    <row r="2343">
      <c r="A2343" s="139"/>
      <c r="B2343" s="139"/>
      <c r="C2343" s="139"/>
      <c r="D2343" s="99"/>
      <c r="E2343" s="99"/>
      <c r="F2343" s="100"/>
      <c r="G2343" s="112"/>
      <c r="H2343" s="114"/>
      <c r="I2343" s="103"/>
      <c r="J2343" s="104"/>
      <c r="K2343" s="105"/>
      <c r="L2343" s="106"/>
      <c r="M2343" s="107"/>
      <c r="N2343" s="108"/>
      <c r="O2343" s="109"/>
      <c r="P2343" s="104"/>
      <c r="Q2343" s="111"/>
      <c r="R2343" s="158"/>
      <c r="S2343" s="158"/>
      <c r="T2343" s="158"/>
      <c r="U2343" s="158"/>
      <c r="V2343" s="158"/>
      <c r="W2343" s="158"/>
      <c r="X2343" s="158"/>
      <c r="Y2343" s="158"/>
      <c r="Z2343" s="158"/>
      <c r="AA2343" s="158"/>
      <c r="AB2343" s="158"/>
      <c r="AC2343" s="158"/>
      <c r="AD2343" s="158"/>
      <c r="AE2343" s="158"/>
      <c r="AF2343" s="158"/>
    </row>
    <row r="2344">
      <c r="A2344" s="139"/>
      <c r="B2344" s="139"/>
      <c r="C2344" s="139"/>
      <c r="D2344" s="99"/>
      <c r="E2344" s="99"/>
      <c r="F2344" s="100"/>
      <c r="G2344" s="112"/>
      <c r="H2344" s="114"/>
      <c r="I2344" s="103"/>
      <c r="J2344" s="104"/>
      <c r="K2344" s="105"/>
      <c r="L2344" s="106"/>
      <c r="M2344" s="107"/>
      <c r="N2344" s="108"/>
      <c r="O2344" s="109"/>
      <c r="P2344" s="104"/>
      <c r="Q2344" s="111"/>
      <c r="R2344" s="158"/>
      <c r="S2344" s="158"/>
      <c r="T2344" s="158"/>
      <c r="U2344" s="158"/>
      <c r="V2344" s="158"/>
      <c r="W2344" s="158"/>
      <c r="X2344" s="158"/>
      <c r="Y2344" s="158"/>
      <c r="Z2344" s="158"/>
      <c r="AA2344" s="158"/>
      <c r="AB2344" s="158"/>
      <c r="AC2344" s="158"/>
      <c r="AD2344" s="158"/>
      <c r="AE2344" s="158"/>
      <c r="AF2344" s="158"/>
    </row>
    <row r="2345">
      <c r="A2345" s="139"/>
      <c r="B2345" s="139"/>
      <c r="C2345" s="139"/>
      <c r="D2345" s="99"/>
      <c r="E2345" s="99"/>
      <c r="F2345" s="100"/>
      <c r="G2345" s="112"/>
      <c r="H2345" s="114"/>
      <c r="I2345" s="103"/>
      <c r="J2345" s="104"/>
      <c r="K2345" s="105"/>
      <c r="L2345" s="106"/>
      <c r="M2345" s="107"/>
      <c r="N2345" s="108"/>
      <c r="O2345" s="109"/>
      <c r="P2345" s="104"/>
      <c r="Q2345" s="111"/>
      <c r="R2345" s="158"/>
      <c r="S2345" s="158"/>
      <c r="T2345" s="158"/>
      <c r="U2345" s="158"/>
      <c r="V2345" s="158"/>
      <c r="W2345" s="158"/>
      <c r="X2345" s="158"/>
      <c r="Y2345" s="158"/>
      <c r="Z2345" s="158"/>
      <c r="AA2345" s="158"/>
      <c r="AB2345" s="158"/>
      <c r="AC2345" s="158"/>
      <c r="AD2345" s="158"/>
      <c r="AE2345" s="158"/>
      <c r="AF2345" s="158"/>
    </row>
    <row r="2346">
      <c r="A2346" s="139"/>
      <c r="B2346" s="139"/>
      <c r="C2346" s="139"/>
      <c r="D2346" s="99"/>
      <c r="E2346" s="99"/>
      <c r="F2346" s="100"/>
      <c r="G2346" s="112"/>
      <c r="H2346" s="114"/>
      <c r="I2346" s="103"/>
      <c r="J2346" s="104"/>
      <c r="K2346" s="105"/>
      <c r="L2346" s="106"/>
      <c r="M2346" s="107"/>
      <c r="N2346" s="108"/>
      <c r="O2346" s="109"/>
      <c r="P2346" s="104"/>
      <c r="Q2346" s="111"/>
      <c r="R2346" s="158"/>
      <c r="S2346" s="158"/>
      <c r="T2346" s="158"/>
      <c r="U2346" s="158"/>
      <c r="V2346" s="158"/>
      <c r="W2346" s="158"/>
      <c r="X2346" s="158"/>
      <c r="Y2346" s="158"/>
      <c r="Z2346" s="158"/>
      <c r="AA2346" s="158"/>
      <c r="AB2346" s="158"/>
      <c r="AC2346" s="158"/>
      <c r="AD2346" s="158"/>
      <c r="AE2346" s="158"/>
      <c r="AF2346" s="158"/>
    </row>
    <row r="2347">
      <c r="A2347" s="139"/>
      <c r="B2347" s="139"/>
      <c r="C2347" s="139"/>
      <c r="D2347" s="99"/>
      <c r="E2347" s="99"/>
      <c r="F2347" s="100"/>
      <c r="G2347" s="112"/>
      <c r="H2347" s="114"/>
      <c r="I2347" s="103"/>
      <c r="J2347" s="104"/>
      <c r="K2347" s="105"/>
      <c r="L2347" s="106"/>
      <c r="M2347" s="107"/>
      <c r="N2347" s="108"/>
      <c r="O2347" s="109"/>
      <c r="P2347" s="104"/>
      <c r="Q2347" s="111"/>
      <c r="R2347" s="158"/>
      <c r="S2347" s="158"/>
      <c r="T2347" s="158"/>
      <c r="U2347" s="158"/>
      <c r="V2347" s="158"/>
      <c r="W2347" s="158"/>
      <c r="X2347" s="158"/>
      <c r="Y2347" s="158"/>
      <c r="Z2347" s="158"/>
      <c r="AA2347" s="158"/>
      <c r="AB2347" s="158"/>
      <c r="AC2347" s="158"/>
      <c r="AD2347" s="158"/>
      <c r="AE2347" s="158"/>
      <c r="AF2347" s="158"/>
    </row>
    <row r="2348">
      <c r="A2348" s="139"/>
      <c r="B2348" s="139"/>
      <c r="C2348" s="139"/>
      <c r="D2348" s="99"/>
      <c r="E2348" s="99"/>
      <c r="F2348" s="100"/>
      <c r="G2348" s="112"/>
      <c r="H2348" s="114"/>
      <c r="I2348" s="103"/>
      <c r="J2348" s="104"/>
      <c r="K2348" s="105"/>
      <c r="L2348" s="106"/>
      <c r="M2348" s="107"/>
      <c r="N2348" s="108"/>
      <c r="O2348" s="109"/>
      <c r="P2348" s="104"/>
      <c r="Q2348" s="111"/>
      <c r="R2348" s="158"/>
      <c r="S2348" s="158"/>
      <c r="T2348" s="158"/>
      <c r="U2348" s="158"/>
      <c r="V2348" s="158"/>
      <c r="W2348" s="158"/>
      <c r="X2348" s="158"/>
      <c r="Y2348" s="158"/>
      <c r="Z2348" s="158"/>
      <c r="AA2348" s="158"/>
      <c r="AB2348" s="158"/>
      <c r="AC2348" s="158"/>
      <c r="AD2348" s="158"/>
      <c r="AE2348" s="158"/>
      <c r="AF2348" s="158"/>
    </row>
    <row r="2349">
      <c r="A2349" s="139"/>
      <c r="B2349" s="139"/>
      <c r="C2349" s="139"/>
      <c r="D2349" s="99"/>
      <c r="E2349" s="99"/>
      <c r="F2349" s="100"/>
      <c r="G2349" s="112"/>
      <c r="H2349" s="114"/>
      <c r="I2349" s="103"/>
      <c r="J2349" s="104"/>
      <c r="K2349" s="105"/>
      <c r="L2349" s="106"/>
      <c r="M2349" s="107"/>
      <c r="N2349" s="108"/>
      <c r="O2349" s="109"/>
      <c r="P2349" s="104"/>
      <c r="Q2349" s="111"/>
      <c r="R2349" s="158"/>
      <c r="S2349" s="158"/>
      <c r="T2349" s="158"/>
      <c r="U2349" s="158"/>
      <c r="V2349" s="158"/>
      <c r="W2349" s="158"/>
      <c r="X2349" s="158"/>
      <c r="Y2349" s="158"/>
      <c r="Z2349" s="158"/>
      <c r="AA2349" s="158"/>
      <c r="AB2349" s="158"/>
      <c r="AC2349" s="158"/>
      <c r="AD2349" s="158"/>
      <c r="AE2349" s="158"/>
      <c r="AF2349" s="158"/>
    </row>
    <row r="2350">
      <c r="A2350" s="139"/>
      <c r="B2350" s="139"/>
      <c r="C2350" s="139"/>
      <c r="D2350" s="99"/>
      <c r="E2350" s="99"/>
      <c r="F2350" s="100"/>
      <c r="G2350" s="112"/>
      <c r="H2350" s="114"/>
      <c r="I2350" s="103"/>
      <c r="J2350" s="104"/>
      <c r="K2350" s="105"/>
      <c r="L2350" s="106"/>
      <c r="M2350" s="107"/>
      <c r="N2350" s="108"/>
      <c r="O2350" s="109"/>
      <c r="P2350" s="104"/>
      <c r="Q2350" s="111"/>
      <c r="R2350" s="158"/>
      <c r="S2350" s="158"/>
      <c r="T2350" s="158"/>
      <c r="U2350" s="158"/>
      <c r="V2350" s="158"/>
      <c r="W2350" s="158"/>
      <c r="X2350" s="158"/>
      <c r="Y2350" s="158"/>
      <c r="Z2350" s="158"/>
      <c r="AA2350" s="158"/>
      <c r="AB2350" s="158"/>
      <c r="AC2350" s="158"/>
      <c r="AD2350" s="158"/>
      <c r="AE2350" s="158"/>
      <c r="AF2350" s="158"/>
    </row>
    <row r="2351">
      <c r="A2351" s="139"/>
      <c r="B2351" s="139"/>
      <c r="C2351" s="139"/>
      <c r="D2351" s="99"/>
      <c r="E2351" s="99"/>
      <c r="F2351" s="100"/>
      <c r="G2351" s="112"/>
      <c r="H2351" s="114"/>
      <c r="I2351" s="103"/>
      <c r="J2351" s="104"/>
      <c r="K2351" s="105"/>
      <c r="L2351" s="106"/>
      <c r="M2351" s="107"/>
      <c r="N2351" s="108"/>
      <c r="O2351" s="109"/>
      <c r="P2351" s="104"/>
      <c r="Q2351" s="111"/>
      <c r="R2351" s="158"/>
      <c r="S2351" s="158"/>
      <c r="T2351" s="158"/>
      <c r="U2351" s="158"/>
      <c r="V2351" s="158"/>
      <c r="W2351" s="158"/>
      <c r="X2351" s="158"/>
      <c r="Y2351" s="158"/>
      <c r="Z2351" s="158"/>
      <c r="AA2351" s="158"/>
      <c r="AB2351" s="158"/>
      <c r="AC2351" s="158"/>
      <c r="AD2351" s="158"/>
      <c r="AE2351" s="158"/>
      <c r="AF2351" s="158"/>
    </row>
    <row r="2352">
      <c r="A2352" s="139"/>
      <c r="B2352" s="139"/>
      <c r="C2352" s="139"/>
      <c r="D2352" s="99"/>
      <c r="E2352" s="99"/>
      <c r="F2352" s="100"/>
      <c r="G2352" s="112"/>
      <c r="H2352" s="114"/>
      <c r="I2352" s="103"/>
      <c r="J2352" s="104"/>
      <c r="K2352" s="105"/>
      <c r="L2352" s="106"/>
      <c r="M2352" s="107"/>
      <c r="N2352" s="108"/>
      <c r="O2352" s="109"/>
      <c r="P2352" s="104"/>
      <c r="Q2352" s="111"/>
      <c r="R2352" s="158"/>
      <c r="S2352" s="158"/>
      <c r="T2352" s="158"/>
      <c r="U2352" s="158"/>
      <c r="V2352" s="158"/>
      <c r="W2352" s="158"/>
      <c r="X2352" s="158"/>
      <c r="Y2352" s="158"/>
      <c r="Z2352" s="158"/>
      <c r="AA2352" s="158"/>
      <c r="AB2352" s="158"/>
      <c r="AC2352" s="158"/>
      <c r="AD2352" s="158"/>
      <c r="AE2352" s="158"/>
      <c r="AF2352" s="158"/>
    </row>
    <row r="2353">
      <c r="A2353" s="139"/>
      <c r="B2353" s="139"/>
      <c r="C2353" s="139"/>
      <c r="D2353" s="99"/>
      <c r="E2353" s="99"/>
      <c r="F2353" s="100"/>
      <c r="G2353" s="112"/>
      <c r="H2353" s="114"/>
      <c r="I2353" s="103"/>
      <c r="J2353" s="104"/>
      <c r="K2353" s="105"/>
      <c r="L2353" s="106"/>
      <c r="M2353" s="107"/>
      <c r="N2353" s="108"/>
      <c r="O2353" s="109"/>
      <c r="P2353" s="104"/>
      <c r="Q2353" s="111"/>
      <c r="R2353" s="158"/>
      <c r="S2353" s="158"/>
      <c r="T2353" s="158"/>
      <c r="U2353" s="158"/>
      <c r="V2353" s="158"/>
      <c r="W2353" s="158"/>
      <c r="X2353" s="158"/>
      <c r="Y2353" s="158"/>
      <c r="Z2353" s="158"/>
      <c r="AA2353" s="158"/>
      <c r="AB2353" s="158"/>
      <c r="AC2353" s="158"/>
      <c r="AD2353" s="158"/>
      <c r="AE2353" s="158"/>
      <c r="AF2353" s="158"/>
    </row>
    <row r="2354">
      <c r="A2354" s="139"/>
      <c r="B2354" s="139"/>
      <c r="C2354" s="139"/>
      <c r="D2354" s="99"/>
      <c r="E2354" s="99"/>
      <c r="F2354" s="100"/>
      <c r="G2354" s="112"/>
      <c r="H2354" s="114"/>
      <c r="I2354" s="103"/>
      <c r="J2354" s="104"/>
      <c r="K2354" s="105"/>
      <c r="L2354" s="106"/>
      <c r="M2354" s="107"/>
      <c r="N2354" s="108"/>
      <c r="O2354" s="109"/>
      <c r="P2354" s="104"/>
      <c r="Q2354" s="111"/>
      <c r="R2354" s="158"/>
      <c r="S2354" s="158"/>
      <c r="T2354" s="158"/>
      <c r="U2354" s="158"/>
      <c r="V2354" s="158"/>
      <c r="W2354" s="158"/>
      <c r="X2354" s="158"/>
      <c r="Y2354" s="158"/>
      <c r="Z2354" s="158"/>
      <c r="AA2354" s="158"/>
      <c r="AB2354" s="158"/>
      <c r="AC2354" s="158"/>
      <c r="AD2354" s="158"/>
      <c r="AE2354" s="158"/>
      <c r="AF2354" s="158"/>
    </row>
    <row r="2355">
      <c r="A2355" s="139"/>
      <c r="B2355" s="139"/>
      <c r="C2355" s="139"/>
      <c r="D2355" s="99"/>
      <c r="E2355" s="99"/>
      <c r="F2355" s="100"/>
      <c r="G2355" s="112"/>
      <c r="H2355" s="114"/>
      <c r="I2355" s="103"/>
      <c r="J2355" s="104"/>
      <c r="K2355" s="105"/>
      <c r="L2355" s="106"/>
      <c r="M2355" s="107"/>
      <c r="N2355" s="108"/>
      <c r="O2355" s="109"/>
      <c r="P2355" s="104"/>
      <c r="Q2355" s="111"/>
      <c r="R2355" s="158"/>
      <c r="S2355" s="158"/>
      <c r="T2355" s="158"/>
      <c r="U2355" s="158"/>
      <c r="V2355" s="158"/>
      <c r="W2355" s="158"/>
      <c r="X2355" s="158"/>
      <c r="Y2355" s="158"/>
      <c r="Z2355" s="158"/>
      <c r="AA2355" s="158"/>
      <c r="AB2355" s="158"/>
      <c r="AC2355" s="158"/>
      <c r="AD2355" s="158"/>
      <c r="AE2355" s="158"/>
      <c r="AF2355" s="158"/>
    </row>
    <row r="2356">
      <c r="A2356" s="139"/>
      <c r="B2356" s="139"/>
      <c r="C2356" s="139"/>
      <c r="D2356" s="99"/>
      <c r="E2356" s="99"/>
      <c r="F2356" s="100"/>
      <c r="G2356" s="112"/>
      <c r="H2356" s="114"/>
      <c r="I2356" s="103"/>
      <c r="J2356" s="104"/>
      <c r="K2356" s="105"/>
      <c r="L2356" s="106"/>
      <c r="M2356" s="107"/>
      <c r="N2356" s="108"/>
      <c r="O2356" s="109"/>
      <c r="P2356" s="104"/>
      <c r="Q2356" s="111"/>
      <c r="R2356" s="158"/>
      <c r="S2356" s="158"/>
      <c r="T2356" s="158"/>
      <c r="U2356" s="158"/>
      <c r="V2356" s="158"/>
      <c r="W2356" s="158"/>
      <c r="X2356" s="158"/>
      <c r="Y2356" s="158"/>
      <c r="Z2356" s="158"/>
      <c r="AA2356" s="158"/>
      <c r="AB2356" s="158"/>
      <c r="AC2356" s="158"/>
      <c r="AD2356" s="158"/>
      <c r="AE2356" s="158"/>
      <c r="AF2356" s="158"/>
    </row>
    <row r="2357">
      <c r="A2357" s="139"/>
      <c r="B2357" s="139"/>
      <c r="C2357" s="139"/>
      <c r="D2357" s="99"/>
      <c r="E2357" s="99"/>
      <c r="F2357" s="100"/>
      <c r="G2357" s="112"/>
      <c r="H2357" s="114"/>
      <c r="I2357" s="103"/>
      <c r="J2357" s="104"/>
      <c r="K2357" s="105"/>
      <c r="L2357" s="106"/>
      <c r="M2357" s="107"/>
      <c r="N2357" s="108"/>
      <c r="O2357" s="109"/>
      <c r="P2357" s="104"/>
      <c r="Q2357" s="111"/>
      <c r="R2357" s="158"/>
      <c r="S2357" s="158"/>
      <c r="T2357" s="158"/>
      <c r="U2357" s="158"/>
      <c r="V2357" s="158"/>
      <c r="W2357" s="158"/>
      <c r="X2357" s="158"/>
      <c r="Y2357" s="158"/>
      <c r="Z2357" s="158"/>
      <c r="AA2357" s="158"/>
      <c r="AB2357" s="158"/>
      <c r="AC2357" s="158"/>
      <c r="AD2357" s="158"/>
      <c r="AE2357" s="158"/>
      <c r="AF2357" s="158"/>
    </row>
    <row r="2358">
      <c r="A2358" s="139"/>
      <c r="B2358" s="139"/>
      <c r="C2358" s="139"/>
      <c r="D2358" s="99"/>
      <c r="E2358" s="99"/>
      <c r="F2358" s="100"/>
      <c r="G2358" s="112"/>
      <c r="H2358" s="114"/>
      <c r="I2358" s="103"/>
      <c r="J2358" s="104"/>
      <c r="K2358" s="105"/>
      <c r="L2358" s="106"/>
      <c r="M2358" s="107"/>
      <c r="N2358" s="108"/>
      <c r="O2358" s="109"/>
      <c r="P2358" s="104"/>
      <c r="Q2358" s="111"/>
      <c r="R2358" s="158"/>
      <c r="S2358" s="158"/>
      <c r="T2358" s="158"/>
      <c r="U2358" s="158"/>
      <c r="V2358" s="158"/>
      <c r="W2358" s="158"/>
      <c r="X2358" s="158"/>
      <c r="Y2358" s="158"/>
      <c r="Z2358" s="158"/>
      <c r="AA2358" s="158"/>
      <c r="AB2358" s="158"/>
      <c r="AC2358" s="158"/>
      <c r="AD2358" s="158"/>
      <c r="AE2358" s="158"/>
      <c r="AF2358" s="158"/>
    </row>
    <row r="2359">
      <c r="A2359" s="139"/>
      <c r="B2359" s="139"/>
      <c r="C2359" s="139"/>
      <c r="D2359" s="99"/>
      <c r="E2359" s="99"/>
      <c r="F2359" s="100"/>
      <c r="G2359" s="112"/>
      <c r="H2359" s="114"/>
      <c r="I2359" s="103"/>
      <c r="J2359" s="104"/>
      <c r="K2359" s="105"/>
      <c r="L2359" s="106"/>
      <c r="M2359" s="107"/>
      <c r="N2359" s="108"/>
      <c r="O2359" s="109"/>
      <c r="P2359" s="104"/>
      <c r="Q2359" s="111"/>
      <c r="R2359" s="158"/>
      <c r="S2359" s="158"/>
      <c r="T2359" s="158"/>
      <c r="U2359" s="158"/>
      <c r="V2359" s="158"/>
      <c r="W2359" s="158"/>
      <c r="X2359" s="158"/>
      <c r="Y2359" s="158"/>
      <c r="Z2359" s="158"/>
      <c r="AA2359" s="158"/>
      <c r="AB2359" s="158"/>
      <c r="AC2359" s="158"/>
      <c r="AD2359" s="158"/>
      <c r="AE2359" s="158"/>
      <c r="AF2359" s="158"/>
    </row>
    <row r="2360">
      <c r="A2360" s="139"/>
      <c r="B2360" s="139"/>
      <c r="C2360" s="139"/>
      <c r="D2360" s="99"/>
      <c r="E2360" s="99"/>
      <c r="F2360" s="100"/>
      <c r="G2360" s="112"/>
      <c r="H2360" s="114"/>
      <c r="I2360" s="103"/>
      <c r="J2360" s="104"/>
      <c r="K2360" s="105"/>
      <c r="L2360" s="106"/>
      <c r="M2360" s="107"/>
      <c r="N2360" s="108"/>
      <c r="O2360" s="109"/>
      <c r="P2360" s="104"/>
      <c r="Q2360" s="111"/>
      <c r="R2360" s="158"/>
      <c r="S2360" s="158"/>
      <c r="T2360" s="158"/>
      <c r="U2360" s="158"/>
      <c r="V2360" s="158"/>
      <c r="W2360" s="158"/>
      <c r="X2360" s="158"/>
      <c r="Y2360" s="158"/>
      <c r="Z2360" s="158"/>
      <c r="AA2360" s="158"/>
      <c r="AB2360" s="158"/>
      <c r="AC2360" s="158"/>
      <c r="AD2360" s="158"/>
      <c r="AE2360" s="158"/>
      <c r="AF2360" s="158"/>
    </row>
    <row r="2361">
      <c r="A2361" s="139"/>
      <c r="B2361" s="139"/>
      <c r="C2361" s="139"/>
      <c r="D2361" s="99"/>
      <c r="E2361" s="99"/>
      <c r="F2361" s="100"/>
      <c r="G2361" s="112"/>
      <c r="H2361" s="114"/>
      <c r="I2361" s="103"/>
      <c r="J2361" s="104"/>
      <c r="K2361" s="105"/>
      <c r="L2361" s="106"/>
      <c r="M2361" s="107"/>
      <c r="N2361" s="108"/>
      <c r="O2361" s="109"/>
      <c r="P2361" s="104"/>
      <c r="Q2361" s="111"/>
      <c r="R2361" s="158"/>
      <c r="S2361" s="158"/>
      <c r="T2361" s="158"/>
      <c r="U2361" s="158"/>
      <c r="V2361" s="158"/>
      <c r="W2361" s="158"/>
      <c r="X2361" s="158"/>
      <c r="Y2361" s="158"/>
      <c r="Z2361" s="158"/>
      <c r="AA2361" s="158"/>
      <c r="AB2361" s="158"/>
      <c r="AC2361" s="158"/>
      <c r="AD2361" s="158"/>
      <c r="AE2361" s="158"/>
      <c r="AF2361" s="158"/>
    </row>
    <row r="2362">
      <c r="A2362" s="139"/>
      <c r="B2362" s="139"/>
      <c r="C2362" s="139"/>
      <c r="D2362" s="99"/>
      <c r="E2362" s="99"/>
      <c r="F2362" s="100"/>
      <c r="G2362" s="112"/>
      <c r="H2362" s="114"/>
      <c r="I2362" s="103"/>
      <c r="J2362" s="104"/>
      <c r="K2362" s="105"/>
      <c r="L2362" s="106"/>
      <c r="M2362" s="107"/>
      <c r="N2362" s="108"/>
      <c r="O2362" s="109"/>
      <c r="P2362" s="104"/>
      <c r="Q2362" s="111"/>
      <c r="R2362" s="158"/>
      <c r="S2362" s="158"/>
      <c r="T2362" s="158"/>
      <c r="U2362" s="158"/>
      <c r="V2362" s="158"/>
      <c r="W2362" s="158"/>
      <c r="X2362" s="158"/>
      <c r="Y2362" s="158"/>
      <c r="Z2362" s="158"/>
      <c r="AA2362" s="158"/>
      <c r="AB2362" s="158"/>
      <c r="AC2362" s="158"/>
      <c r="AD2362" s="158"/>
      <c r="AE2362" s="158"/>
      <c r="AF2362" s="158"/>
    </row>
    <row r="2363">
      <c r="A2363" s="139"/>
      <c r="B2363" s="139"/>
      <c r="C2363" s="139"/>
      <c r="D2363" s="99"/>
      <c r="E2363" s="99"/>
      <c r="F2363" s="100"/>
      <c r="G2363" s="112"/>
      <c r="H2363" s="114"/>
      <c r="I2363" s="103"/>
      <c r="J2363" s="104"/>
      <c r="K2363" s="105"/>
      <c r="L2363" s="106"/>
      <c r="M2363" s="107"/>
      <c r="N2363" s="108"/>
      <c r="O2363" s="109"/>
      <c r="P2363" s="104"/>
      <c r="Q2363" s="111"/>
      <c r="R2363" s="158"/>
      <c r="S2363" s="158"/>
      <c r="T2363" s="158"/>
      <c r="U2363" s="158"/>
      <c r="V2363" s="158"/>
      <c r="W2363" s="158"/>
      <c r="X2363" s="158"/>
      <c r="Y2363" s="158"/>
      <c r="Z2363" s="158"/>
      <c r="AA2363" s="158"/>
      <c r="AB2363" s="158"/>
      <c r="AC2363" s="158"/>
      <c r="AD2363" s="158"/>
      <c r="AE2363" s="158"/>
      <c r="AF2363" s="158"/>
    </row>
    <row r="2364">
      <c r="A2364" s="139"/>
      <c r="B2364" s="139"/>
      <c r="C2364" s="139"/>
      <c r="D2364" s="99"/>
      <c r="E2364" s="99"/>
      <c r="F2364" s="100"/>
      <c r="G2364" s="112"/>
      <c r="H2364" s="114"/>
      <c r="I2364" s="103"/>
      <c r="J2364" s="104"/>
      <c r="K2364" s="105"/>
      <c r="L2364" s="106"/>
      <c r="M2364" s="107"/>
      <c r="N2364" s="108"/>
      <c r="O2364" s="109"/>
      <c r="P2364" s="104"/>
      <c r="Q2364" s="111"/>
      <c r="R2364" s="158"/>
      <c r="S2364" s="158"/>
      <c r="T2364" s="158"/>
      <c r="U2364" s="158"/>
      <c r="V2364" s="158"/>
      <c r="W2364" s="158"/>
      <c r="X2364" s="158"/>
      <c r="Y2364" s="158"/>
      <c r="Z2364" s="158"/>
      <c r="AA2364" s="158"/>
      <c r="AB2364" s="158"/>
      <c r="AC2364" s="158"/>
      <c r="AD2364" s="158"/>
      <c r="AE2364" s="158"/>
      <c r="AF2364" s="158"/>
    </row>
    <row r="2365">
      <c r="A2365" s="139"/>
      <c r="B2365" s="139"/>
      <c r="C2365" s="139"/>
      <c r="D2365" s="139"/>
      <c r="E2365" s="139"/>
      <c r="F2365" s="168"/>
      <c r="G2365" s="169"/>
      <c r="H2365" s="170"/>
      <c r="I2365" s="171"/>
      <c r="J2365" s="172"/>
      <c r="K2365" s="173"/>
      <c r="L2365" s="174"/>
      <c r="M2365" s="175"/>
      <c r="N2365" s="176"/>
      <c r="O2365" s="177"/>
      <c r="P2365" s="172"/>
      <c r="Q2365" s="158"/>
      <c r="R2365" s="158"/>
      <c r="S2365" s="158"/>
      <c r="T2365" s="158"/>
      <c r="U2365" s="158"/>
      <c r="V2365" s="158"/>
      <c r="W2365" s="158"/>
      <c r="X2365" s="158"/>
      <c r="Y2365" s="158"/>
      <c r="Z2365" s="158"/>
      <c r="AA2365" s="158"/>
      <c r="AB2365" s="158"/>
      <c r="AC2365" s="158"/>
      <c r="AD2365" s="158"/>
      <c r="AE2365" s="158"/>
      <c r="AF2365" s="158"/>
    </row>
    <row r="2366">
      <c r="A2366" s="139"/>
      <c r="B2366" s="139"/>
      <c r="C2366" s="139"/>
      <c r="D2366" s="139"/>
      <c r="E2366" s="139"/>
      <c r="F2366" s="168"/>
      <c r="G2366" s="169"/>
      <c r="H2366" s="170"/>
      <c r="I2366" s="171"/>
      <c r="J2366" s="172"/>
      <c r="K2366" s="173"/>
      <c r="L2366" s="174"/>
      <c r="M2366" s="175"/>
      <c r="N2366" s="176"/>
      <c r="O2366" s="177"/>
      <c r="P2366" s="172"/>
      <c r="Q2366" s="158"/>
      <c r="R2366" s="158"/>
      <c r="S2366" s="158"/>
      <c r="T2366" s="158"/>
      <c r="U2366" s="158"/>
      <c r="V2366" s="158"/>
      <c r="W2366" s="158"/>
      <c r="X2366" s="158"/>
      <c r="Y2366" s="158"/>
      <c r="Z2366" s="158"/>
      <c r="AA2366" s="158"/>
      <c r="AB2366" s="158"/>
      <c r="AC2366" s="158"/>
      <c r="AD2366" s="158"/>
      <c r="AE2366" s="158"/>
      <c r="AF2366" s="158"/>
    </row>
    <row r="2367">
      <c r="A2367" s="139"/>
      <c r="B2367" s="139"/>
      <c r="C2367" s="139"/>
      <c r="D2367" s="139"/>
      <c r="E2367" s="139"/>
      <c r="F2367" s="168"/>
      <c r="G2367" s="169"/>
      <c r="H2367" s="170"/>
      <c r="I2367" s="171"/>
      <c r="J2367" s="172"/>
      <c r="K2367" s="173"/>
      <c r="L2367" s="174"/>
      <c r="M2367" s="175"/>
      <c r="N2367" s="176"/>
      <c r="O2367" s="177"/>
      <c r="P2367" s="172"/>
      <c r="Q2367" s="158"/>
      <c r="R2367" s="158"/>
      <c r="S2367" s="158"/>
      <c r="T2367" s="158"/>
      <c r="U2367" s="158"/>
      <c r="V2367" s="158"/>
      <c r="W2367" s="158"/>
      <c r="X2367" s="158"/>
      <c r="Y2367" s="158"/>
      <c r="Z2367" s="158"/>
      <c r="AA2367" s="158"/>
      <c r="AB2367" s="158"/>
      <c r="AC2367" s="158"/>
      <c r="AD2367" s="158"/>
      <c r="AE2367" s="158"/>
      <c r="AF2367" s="158"/>
    </row>
    <row r="2368">
      <c r="A2368" s="139"/>
      <c r="B2368" s="139"/>
      <c r="C2368" s="139"/>
      <c r="D2368" s="139"/>
      <c r="E2368" s="139"/>
      <c r="F2368" s="168"/>
      <c r="G2368" s="169"/>
      <c r="H2368" s="170"/>
      <c r="I2368" s="171"/>
      <c r="J2368" s="172"/>
      <c r="K2368" s="173"/>
      <c r="L2368" s="174"/>
      <c r="M2368" s="175"/>
      <c r="N2368" s="176"/>
      <c r="O2368" s="177"/>
      <c r="P2368" s="172"/>
      <c r="Q2368" s="158"/>
      <c r="R2368" s="158"/>
      <c r="S2368" s="158"/>
      <c r="T2368" s="158"/>
      <c r="U2368" s="158"/>
      <c r="V2368" s="158"/>
      <c r="W2368" s="158"/>
      <c r="X2368" s="158"/>
      <c r="Y2368" s="158"/>
      <c r="Z2368" s="158"/>
      <c r="AA2368" s="158"/>
      <c r="AB2368" s="158"/>
      <c r="AC2368" s="158"/>
      <c r="AD2368" s="158"/>
      <c r="AE2368" s="158"/>
      <c r="AF2368" s="158"/>
    </row>
    <row r="2369">
      <c r="A2369" s="139"/>
      <c r="B2369" s="139"/>
      <c r="C2369" s="139"/>
      <c r="D2369" s="139"/>
      <c r="E2369" s="139"/>
      <c r="F2369" s="168"/>
      <c r="G2369" s="169"/>
      <c r="H2369" s="170"/>
      <c r="I2369" s="171"/>
      <c r="J2369" s="172"/>
      <c r="K2369" s="173"/>
      <c r="L2369" s="174"/>
      <c r="M2369" s="175"/>
      <c r="N2369" s="176"/>
      <c r="O2369" s="177"/>
      <c r="P2369" s="172"/>
      <c r="Q2369" s="158"/>
      <c r="R2369" s="158"/>
      <c r="S2369" s="158"/>
      <c r="T2369" s="158"/>
      <c r="U2369" s="158"/>
      <c r="V2369" s="158"/>
      <c r="W2369" s="158"/>
      <c r="X2369" s="158"/>
      <c r="Y2369" s="158"/>
      <c r="Z2369" s="158"/>
      <c r="AA2369" s="158"/>
      <c r="AB2369" s="158"/>
      <c r="AC2369" s="158"/>
      <c r="AD2369" s="158"/>
      <c r="AE2369" s="158"/>
      <c r="AF2369" s="158"/>
    </row>
    <row r="2370">
      <c r="A2370" s="139"/>
      <c r="B2370" s="139"/>
      <c r="C2370" s="139"/>
      <c r="D2370" s="139"/>
      <c r="E2370" s="139"/>
      <c r="F2370" s="168"/>
      <c r="G2370" s="169"/>
      <c r="H2370" s="170"/>
      <c r="I2370" s="171"/>
      <c r="J2370" s="172"/>
      <c r="K2370" s="173"/>
      <c r="L2370" s="174"/>
      <c r="M2370" s="175"/>
      <c r="N2370" s="176"/>
      <c r="O2370" s="177"/>
      <c r="P2370" s="172"/>
      <c r="Q2370" s="158"/>
      <c r="R2370" s="158"/>
      <c r="S2370" s="158"/>
      <c r="T2370" s="158"/>
      <c r="U2370" s="158"/>
      <c r="V2370" s="158"/>
      <c r="W2370" s="158"/>
      <c r="X2370" s="158"/>
      <c r="Y2370" s="158"/>
      <c r="Z2370" s="158"/>
      <c r="AA2370" s="158"/>
      <c r="AB2370" s="158"/>
      <c r="AC2370" s="158"/>
      <c r="AD2370" s="158"/>
      <c r="AE2370" s="158"/>
      <c r="AF2370" s="158"/>
    </row>
    <row r="2371">
      <c r="A2371" s="139"/>
      <c r="B2371" s="139"/>
      <c r="C2371" s="139"/>
      <c r="D2371" s="139"/>
      <c r="E2371" s="139"/>
      <c r="F2371" s="168"/>
      <c r="G2371" s="169"/>
      <c r="H2371" s="170"/>
      <c r="I2371" s="171"/>
      <c r="J2371" s="172"/>
      <c r="K2371" s="173"/>
      <c r="L2371" s="174"/>
      <c r="M2371" s="175"/>
      <c r="N2371" s="176"/>
      <c r="O2371" s="177"/>
      <c r="P2371" s="172"/>
      <c r="Q2371" s="158"/>
      <c r="R2371" s="158"/>
      <c r="S2371" s="158"/>
      <c r="T2371" s="158"/>
      <c r="U2371" s="158"/>
      <c r="V2371" s="158"/>
      <c r="W2371" s="158"/>
      <c r="X2371" s="158"/>
      <c r="Y2371" s="158"/>
      <c r="Z2371" s="158"/>
      <c r="AA2371" s="158"/>
      <c r="AB2371" s="158"/>
      <c r="AC2371" s="158"/>
      <c r="AD2371" s="158"/>
      <c r="AE2371" s="158"/>
      <c r="AF2371" s="158"/>
    </row>
    <row r="2372">
      <c r="A2372" s="139"/>
      <c r="B2372" s="139"/>
      <c r="C2372" s="139"/>
      <c r="D2372" s="139"/>
      <c r="E2372" s="139"/>
      <c r="F2372" s="168"/>
      <c r="G2372" s="169"/>
      <c r="H2372" s="170"/>
      <c r="I2372" s="171"/>
      <c r="J2372" s="172"/>
      <c r="K2372" s="173"/>
      <c r="L2372" s="174"/>
      <c r="M2372" s="175"/>
      <c r="N2372" s="176"/>
      <c r="O2372" s="177"/>
      <c r="P2372" s="172"/>
      <c r="Q2372" s="158"/>
      <c r="R2372" s="158"/>
      <c r="S2372" s="158"/>
      <c r="T2372" s="158"/>
      <c r="U2372" s="158"/>
      <c r="V2372" s="158"/>
      <c r="W2372" s="158"/>
      <c r="X2372" s="158"/>
      <c r="Y2372" s="158"/>
      <c r="Z2372" s="158"/>
      <c r="AA2372" s="158"/>
      <c r="AB2372" s="158"/>
      <c r="AC2372" s="158"/>
      <c r="AD2372" s="158"/>
      <c r="AE2372" s="158"/>
      <c r="AF2372" s="158"/>
    </row>
    <row r="2373">
      <c r="A2373" s="139"/>
      <c r="B2373" s="139"/>
      <c r="C2373" s="139"/>
      <c r="D2373" s="139"/>
      <c r="E2373" s="139"/>
      <c r="F2373" s="168"/>
      <c r="G2373" s="169"/>
      <c r="H2373" s="170"/>
      <c r="I2373" s="171"/>
      <c r="J2373" s="172"/>
      <c r="K2373" s="173"/>
      <c r="L2373" s="174"/>
      <c r="M2373" s="175"/>
      <c r="N2373" s="176"/>
      <c r="O2373" s="177"/>
      <c r="P2373" s="172"/>
      <c r="Q2373" s="158"/>
      <c r="R2373" s="158"/>
      <c r="S2373" s="158"/>
      <c r="T2373" s="158"/>
      <c r="U2373" s="158"/>
      <c r="V2373" s="158"/>
      <c r="W2373" s="158"/>
      <c r="X2373" s="158"/>
      <c r="Y2373" s="158"/>
      <c r="Z2373" s="158"/>
      <c r="AA2373" s="158"/>
      <c r="AB2373" s="158"/>
      <c r="AC2373" s="158"/>
      <c r="AD2373" s="158"/>
      <c r="AE2373" s="158"/>
      <c r="AF2373" s="158"/>
    </row>
    <row r="2374">
      <c r="A2374" s="139"/>
      <c r="B2374" s="139"/>
      <c r="C2374" s="139"/>
      <c r="D2374" s="139"/>
      <c r="E2374" s="139"/>
      <c r="F2374" s="168"/>
      <c r="G2374" s="169"/>
      <c r="H2374" s="170"/>
      <c r="I2374" s="171"/>
      <c r="J2374" s="172"/>
      <c r="K2374" s="173"/>
      <c r="L2374" s="174"/>
      <c r="M2374" s="175"/>
      <c r="N2374" s="176"/>
      <c r="O2374" s="177"/>
      <c r="P2374" s="172"/>
      <c r="Q2374" s="158"/>
      <c r="R2374" s="158"/>
      <c r="S2374" s="158"/>
      <c r="T2374" s="158"/>
      <c r="U2374" s="158"/>
      <c r="V2374" s="158"/>
      <c r="W2374" s="158"/>
      <c r="X2374" s="158"/>
      <c r="Y2374" s="158"/>
      <c r="Z2374" s="158"/>
      <c r="AA2374" s="158"/>
      <c r="AB2374" s="158"/>
      <c r="AC2374" s="158"/>
      <c r="AD2374" s="158"/>
      <c r="AE2374" s="158"/>
      <c r="AF2374" s="158"/>
    </row>
    <row r="2375">
      <c r="A2375" s="139"/>
      <c r="B2375" s="139"/>
      <c r="C2375" s="139"/>
      <c r="D2375" s="139"/>
      <c r="E2375" s="139"/>
      <c r="F2375" s="168"/>
      <c r="G2375" s="169"/>
      <c r="H2375" s="170"/>
      <c r="I2375" s="171"/>
      <c r="J2375" s="172"/>
      <c r="K2375" s="173"/>
      <c r="L2375" s="174"/>
      <c r="M2375" s="175"/>
      <c r="N2375" s="176"/>
      <c r="O2375" s="177"/>
      <c r="P2375" s="172"/>
      <c r="Q2375" s="158"/>
      <c r="R2375" s="158"/>
      <c r="S2375" s="158"/>
      <c r="T2375" s="158"/>
      <c r="U2375" s="158"/>
      <c r="V2375" s="158"/>
      <c r="W2375" s="158"/>
      <c r="X2375" s="158"/>
      <c r="Y2375" s="158"/>
      <c r="Z2375" s="158"/>
      <c r="AA2375" s="158"/>
      <c r="AB2375" s="158"/>
      <c r="AC2375" s="158"/>
      <c r="AD2375" s="158"/>
      <c r="AE2375" s="158"/>
      <c r="AF2375" s="158"/>
    </row>
    <row r="2376">
      <c r="A2376" s="139"/>
      <c r="B2376" s="139"/>
      <c r="C2376" s="139"/>
      <c r="D2376" s="139"/>
      <c r="E2376" s="139"/>
      <c r="F2376" s="168"/>
      <c r="G2376" s="169"/>
      <c r="H2376" s="170"/>
      <c r="I2376" s="171"/>
      <c r="J2376" s="172"/>
      <c r="K2376" s="173"/>
      <c r="L2376" s="174"/>
      <c r="M2376" s="175"/>
      <c r="N2376" s="176"/>
      <c r="O2376" s="177"/>
      <c r="P2376" s="172"/>
      <c r="Q2376" s="158"/>
      <c r="R2376" s="158"/>
      <c r="S2376" s="158"/>
      <c r="T2376" s="158"/>
      <c r="U2376" s="158"/>
      <c r="V2376" s="158"/>
      <c r="W2376" s="158"/>
      <c r="X2376" s="158"/>
      <c r="Y2376" s="158"/>
      <c r="Z2376" s="158"/>
      <c r="AA2376" s="158"/>
      <c r="AB2376" s="158"/>
      <c r="AC2376" s="158"/>
      <c r="AD2376" s="158"/>
      <c r="AE2376" s="158"/>
      <c r="AF2376" s="158"/>
    </row>
    <row r="2377">
      <c r="A2377" s="139"/>
      <c r="B2377" s="139"/>
      <c r="C2377" s="139"/>
      <c r="D2377" s="139"/>
      <c r="E2377" s="139"/>
      <c r="F2377" s="168"/>
      <c r="G2377" s="169"/>
      <c r="H2377" s="170"/>
      <c r="I2377" s="171"/>
      <c r="J2377" s="172"/>
      <c r="K2377" s="173"/>
      <c r="L2377" s="174"/>
      <c r="M2377" s="175"/>
      <c r="N2377" s="176"/>
      <c r="O2377" s="177"/>
      <c r="P2377" s="172"/>
      <c r="Q2377" s="158"/>
      <c r="R2377" s="158"/>
      <c r="S2377" s="158"/>
      <c r="T2377" s="158"/>
      <c r="U2377" s="158"/>
      <c r="V2377" s="158"/>
      <c r="W2377" s="158"/>
      <c r="X2377" s="158"/>
      <c r="Y2377" s="158"/>
      <c r="Z2377" s="158"/>
      <c r="AA2377" s="158"/>
      <c r="AB2377" s="158"/>
      <c r="AC2377" s="158"/>
      <c r="AD2377" s="158"/>
      <c r="AE2377" s="158"/>
      <c r="AF2377" s="158"/>
    </row>
    <row r="2378">
      <c r="A2378" s="139"/>
      <c r="B2378" s="139"/>
      <c r="C2378" s="139"/>
      <c r="D2378" s="139"/>
      <c r="E2378" s="139"/>
      <c r="F2378" s="168"/>
      <c r="G2378" s="169"/>
      <c r="H2378" s="170"/>
      <c r="I2378" s="171"/>
      <c r="J2378" s="172"/>
      <c r="K2378" s="173"/>
      <c r="L2378" s="174"/>
      <c r="M2378" s="175"/>
      <c r="N2378" s="176"/>
      <c r="O2378" s="177"/>
      <c r="P2378" s="172"/>
      <c r="Q2378" s="158"/>
      <c r="R2378" s="158"/>
      <c r="S2378" s="158"/>
      <c r="T2378" s="158"/>
      <c r="U2378" s="158"/>
      <c r="V2378" s="158"/>
      <c r="W2378" s="158"/>
      <c r="X2378" s="158"/>
      <c r="Y2378" s="158"/>
      <c r="Z2378" s="158"/>
      <c r="AA2378" s="158"/>
      <c r="AB2378" s="158"/>
      <c r="AC2378" s="158"/>
      <c r="AD2378" s="158"/>
      <c r="AE2378" s="158"/>
      <c r="AF2378" s="158"/>
    </row>
    <row r="2379">
      <c r="A2379" s="139"/>
      <c r="B2379" s="139"/>
      <c r="C2379" s="139"/>
      <c r="D2379" s="139"/>
      <c r="E2379" s="139"/>
      <c r="F2379" s="168"/>
      <c r="G2379" s="169"/>
      <c r="H2379" s="170"/>
      <c r="I2379" s="171"/>
      <c r="J2379" s="172"/>
      <c r="K2379" s="173"/>
      <c r="L2379" s="174"/>
      <c r="M2379" s="175"/>
      <c r="N2379" s="176"/>
      <c r="O2379" s="177"/>
      <c r="P2379" s="172"/>
      <c r="Q2379" s="158"/>
      <c r="R2379" s="158"/>
      <c r="S2379" s="158"/>
      <c r="T2379" s="158"/>
      <c r="U2379" s="158"/>
      <c r="V2379" s="158"/>
      <c r="W2379" s="158"/>
      <c r="X2379" s="158"/>
      <c r="Y2379" s="158"/>
      <c r="Z2379" s="158"/>
      <c r="AA2379" s="158"/>
      <c r="AB2379" s="158"/>
      <c r="AC2379" s="158"/>
      <c r="AD2379" s="158"/>
      <c r="AE2379" s="158"/>
      <c r="AF2379" s="158"/>
    </row>
    <row r="2380">
      <c r="A2380" s="139"/>
      <c r="B2380" s="139"/>
      <c r="C2380" s="139"/>
      <c r="D2380" s="139"/>
      <c r="E2380" s="139"/>
      <c r="F2380" s="168"/>
      <c r="G2380" s="169"/>
      <c r="H2380" s="170"/>
      <c r="I2380" s="171"/>
      <c r="J2380" s="172"/>
      <c r="K2380" s="173"/>
      <c r="L2380" s="174"/>
      <c r="M2380" s="175"/>
      <c r="N2380" s="176"/>
      <c r="O2380" s="177"/>
      <c r="P2380" s="172"/>
      <c r="Q2380" s="158"/>
      <c r="R2380" s="158"/>
      <c r="S2380" s="158"/>
      <c r="T2380" s="158"/>
      <c r="U2380" s="158"/>
      <c r="V2380" s="158"/>
      <c r="W2380" s="158"/>
      <c r="X2380" s="158"/>
      <c r="Y2380" s="158"/>
      <c r="Z2380" s="158"/>
      <c r="AA2380" s="158"/>
      <c r="AB2380" s="158"/>
      <c r="AC2380" s="158"/>
      <c r="AD2380" s="158"/>
      <c r="AE2380" s="158"/>
      <c r="AF2380" s="158"/>
    </row>
    <row r="2381">
      <c r="A2381" s="139"/>
      <c r="B2381" s="139"/>
      <c r="C2381" s="139"/>
      <c r="D2381" s="139"/>
      <c r="E2381" s="139"/>
      <c r="F2381" s="168"/>
      <c r="G2381" s="169"/>
      <c r="H2381" s="170"/>
      <c r="I2381" s="171"/>
      <c r="J2381" s="172"/>
      <c r="K2381" s="173"/>
      <c r="L2381" s="174"/>
      <c r="M2381" s="175"/>
      <c r="N2381" s="176"/>
      <c r="O2381" s="177"/>
      <c r="P2381" s="172"/>
      <c r="Q2381" s="158"/>
      <c r="R2381" s="158"/>
      <c r="S2381" s="158"/>
      <c r="T2381" s="158"/>
      <c r="U2381" s="158"/>
      <c r="V2381" s="158"/>
      <c r="W2381" s="158"/>
      <c r="X2381" s="158"/>
      <c r="Y2381" s="158"/>
      <c r="Z2381" s="158"/>
      <c r="AA2381" s="158"/>
      <c r="AB2381" s="158"/>
      <c r="AC2381" s="158"/>
      <c r="AD2381" s="158"/>
      <c r="AE2381" s="158"/>
      <c r="AF2381" s="158"/>
    </row>
    <row r="2382">
      <c r="A2382" s="139"/>
      <c r="B2382" s="139"/>
      <c r="C2382" s="139"/>
      <c r="D2382" s="139"/>
      <c r="E2382" s="139"/>
      <c r="F2382" s="168"/>
      <c r="G2382" s="169"/>
      <c r="H2382" s="170"/>
      <c r="I2382" s="171"/>
      <c r="J2382" s="172"/>
      <c r="K2382" s="173"/>
      <c r="L2382" s="174"/>
      <c r="M2382" s="175"/>
      <c r="N2382" s="176"/>
      <c r="O2382" s="177"/>
      <c r="P2382" s="172"/>
      <c r="Q2382" s="158"/>
      <c r="R2382" s="158"/>
      <c r="S2382" s="158"/>
      <c r="T2382" s="158"/>
      <c r="U2382" s="158"/>
      <c r="V2382" s="158"/>
      <c r="W2382" s="158"/>
      <c r="X2382" s="158"/>
      <c r="Y2382" s="158"/>
      <c r="Z2382" s="158"/>
      <c r="AA2382" s="158"/>
      <c r="AB2382" s="158"/>
      <c r="AC2382" s="158"/>
      <c r="AD2382" s="158"/>
      <c r="AE2382" s="158"/>
      <c r="AF2382" s="158"/>
    </row>
    <row r="2383">
      <c r="A2383" s="139"/>
      <c r="B2383" s="139"/>
      <c r="C2383" s="139"/>
      <c r="D2383" s="139"/>
      <c r="E2383" s="139"/>
      <c r="F2383" s="168"/>
      <c r="G2383" s="169"/>
      <c r="H2383" s="170"/>
      <c r="I2383" s="171"/>
      <c r="J2383" s="172"/>
      <c r="K2383" s="173"/>
      <c r="L2383" s="174"/>
      <c r="M2383" s="175"/>
      <c r="N2383" s="176"/>
      <c r="O2383" s="177"/>
      <c r="P2383" s="172"/>
      <c r="Q2383" s="158"/>
      <c r="R2383" s="158"/>
      <c r="S2383" s="158"/>
      <c r="T2383" s="158"/>
      <c r="U2383" s="158"/>
      <c r="V2383" s="158"/>
      <c r="W2383" s="158"/>
      <c r="X2383" s="158"/>
      <c r="Y2383" s="158"/>
      <c r="Z2383" s="158"/>
      <c r="AA2383" s="158"/>
      <c r="AB2383" s="158"/>
      <c r="AC2383" s="158"/>
      <c r="AD2383" s="158"/>
      <c r="AE2383" s="158"/>
      <c r="AF2383" s="158"/>
    </row>
    <row r="2384">
      <c r="A2384" s="139"/>
      <c r="B2384" s="139"/>
      <c r="C2384" s="139"/>
      <c r="D2384" s="139"/>
      <c r="E2384" s="139"/>
      <c r="F2384" s="168"/>
      <c r="G2384" s="169"/>
      <c r="H2384" s="170"/>
      <c r="I2384" s="171"/>
      <c r="J2384" s="172"/>
      <c r="K2384" s="173"/>
      <c r="L2384" s="174"/>
      <c r="M2384" s="175"/>
      <c r="N2384" s="176"/>
      <c r="O2384" s="177"/>
      <c r="P2384" s="172"/>
      <c r="Q2384" s="158"/>
      <c r="R2384" s="158"/>
      <c r="S2384" s="158"/>
      <c r="T2384" s="158"/>
      <c r="U2384" s="158"/>
      <c r="V2384" s="158"/>
      <c r="W2384" s="158"/>
      <c r="X2384" s="158"/>
      <c r="Y2384" s="158"/>
      <c r="Z2384" s="158"/>
      <c r="AA2384" s="158"/>
      <c r="AB2384" s="158"/>
      <c r="AC2384" s="158"/>
      <c r="AD2384" s="158"/>
      <c r="AE2384" s="158"/>
      <c r="AF2384" s="158"/>
    </row>
    <row r="2385">
      <c r="A2385" s="139"/>
      <c r="B2385" s="139"/>
      <c r="C2385" s="139"/>
      <c r="D2385" s="139"/>
      <c r="E2385" s="139"/>
      <c r="F2385" s="168"/>
      <c r="G2385" s="169"/>
      <c r="H2385" s="170"/>
      <c r="I2385" s="171"/>
      <c r="J2385" s="172"/>
      <c r="K2385" s="173"/>
      <c r="L2385" s="174"/>
      <c r="M2385" s="175"/>
      <c r="N2385" s="176"/>
      <c r="O2385" s="177"/>
      <c r="P2385" s="172"/>
      <c r="Q2385" s="158"/>
      <c r="R2385" s="158"/>
      <c r="S2385" s="158"/>
      <c r="T2385" s="158"/>
      <c r="U2385" s="158"/>
      <c r="V2385" s="158"/>
      <c r="W2385" s="158"/>
      <c r="X2385" s="158"/>
      <c r="Y2385" s="158"/>
      <c r="Z2385" s="158"/>
      <c r="AA2385" s="158"/>
      <c r="AB2385" s="158"/>
      <c r="AC2385" s="158"/>
      <c r="AD2385" s="158"/>
      <c r="AE2385" s="158"/>
      <c r="AF2385" s="158"/>
    </row>
    <row r="2386">
      <c r="A2386" s="139"/>
      <c r="B2386" s="139"/>
      <c r="C2386" s="139"/>
      <c r="D2386" s="139"/>
      <c r="E2386" s="139"/>
      <c r="F2386" s="168"/>
      <c r="G2386" s="169"/>
      <c r="H2386" s="170"/>
      <c r="I2386" s="171"/>
      <c r="J2386" s="172"/>
      <c r="K2386" s="173"/>
      <c r="L2386" s="174"/>
      <c r="M2386" s="175"/>
      <c r="N2386" s="176"/>
      <c r="O2386" s="177"/>
      <c r="P2386" s="172"/>
      <c r="Q2386" s="158"/>
      <c r="R2386" s="158"/>
      <c r="S2386" s="158"/>
      <c r="T2386" s="158"/>
      <c r="U2386" s="158"/>
      <c r="V2386" s="158"/>
      <c r="W2386" s="158"/>
      <c r="X2386" s="158"/>
      <c r="Y2386" s="158"/>
      <c r="Z2386" s="158"/>
      <c r="AA2386" s="158"/>
      <c r="AB2386" s="158"/>
      <c r="AC2386" s="158"/>
      <c r="AD2386" s="158"/>
      <c r="AE2386" s="158"/>
      <c r="AF2386" s="158"/>
    </row>
    <row r="2387">
      <c r="A2387" s="139"/>
      <c r="B2387" s="139"/>
      <c r="C2387" s="139"/>
      <c r="D2387" s="139"/>
      <c r="E2387" s="139"/>
      <c r="F2387" s="168"/>
      <c r="G2387" s="169"/>
      <c r="H2387" s="170"/>
      <c r="I2387" s="171"/>
      <c r="J2387" s="172"/>
      <c r="K2387" s="173"/>
      <c r="L2387" s="174"/>
      <c r="M2387" s="175"/>
      <c r="N2387" s="176"/>
      <c r="O2387" s="177"/>
      <c r="P2387" s="172"/>
      <c r="Q2387" s="158"/>
      <c r="R2387" s="158"/>
      <c r="S2387" s="158"/>
      <c r="T2387" s="158"/>
      <c r="U2387" s="158"/>
      <c r="V2387" s="158"/>
      <c r="W2387" s="158"/>
      <c r="X2387" s="158"/>
      <c r="Y2387" s="158"/>
      <c r="Z2387" s="158"/>
      <c r="AA2387" s="158"/>
      <c r="AB2387" s="158"/>
      <c r="AC2387" s="158"/>
      <c r="AD2387" s="158"/>
      <c r="AE2387" s="158"/>
      <c r="AF2387" s="158"/>
    </row>
    <row r="2388">
      <c r="A2388" s="139"/>
      <c r="B2388" s="139"/>
      <c r="C2388" s="139"/>
      <c r="D2388" s="139"/>
      <c r="E2388" s="139"/>
      <c r="F2388" s="168"/>
      <c r="G2388" s="169"/>
      <c r="H2388" s="170"/>
      <c r="I2388" s="171"/>
      <c r="J2388" s="172"/>
      <c r="K2388" s="173"/>
      <c r="L2388" s="174"/>
      <c r="M2388" s="175"/>
      <c r="N2388" s="176"/>
      <c r="O2388" s="177"/>
      <c r="P2388" s="172"/>
      <c r="Q2388" s="158"/>
      <c r="R2388" s="158"/>
      <c r="S2388" s="158"/>
      <c r="T2388" s="158"/>
      <c r="U2388" s="158"/>
      <c r="V2388" s="158"/>
      <c r="W2388" s="158"/>
      <c r="X2388" s="158"/>
      <c r="Y2388" s="158"/>
      <c r="Z2388" s="158"/>
      <c r="AA2388" s="158"/>
      <c r="AB2388" s="158"/>
      <c r="AC2388" s="158"/>
      <c r="AD2388" s="158"/>
      <c r="AE2388" s="158"/>
      <c r="AF2388" s="158"/>
    </row>
    <row r="2389">
      <c r="A2389" s="139"/>
      <c r="B2389" s="139"/>
      <c r="C2389" s="139"/>
      <c r="D2389" s="139"/>
      <c r="E2389" s="139"/>
      <c r="F2389" s="168"/>
      <c r="G2389" s="169"/>
      <c r="H2389" s="170"/>
      <c r="I2389" s="171"/>
      <c r="J2389" s="172"/>
      <c r="K2389" s="173"/>
      <c r="L2389" s="174"/>
      <c r="M2389" s="175"/>
      <c r="N2389" s="176"/>
      <c r="O2389" s="177"/>
      <c r="P2389" s="172"/>
      <c r="Q2389" s="158"/>
      <c r="R2389" s="158"/>
      <c r="S2389" s="158"/>
      <c r="T2389" s="158"/>
      <c r="U2389" s="158"/>
      <c r="V2389" s="158"/>
      <c r="W2389" s="158"/>
      <c r="X2389" s="158"/>
      <c r="Y2389" s="158"/>
      <c r="Z2389" s="158"/>
      <c r="AA2389" s="158"/>
      <c r="AB2389" s="158"/>
      <c r="AC2389" s="158"/>
      <c r="AD2389" s="158"/>
      <c r="AE2389" s="158"/>
      <c r="AF2389" s="158"/>
    </row>
    <row r="2390">
      <c r="A2390" s="139"/>
      <c r="B2390" s="139"/>
      <c r="C2390" s="139"/>
      <c r="D2390" s="139"/>
      <c r="E2390" s="139"/>
      <c r="F2390" s="168"/>
      <c r="G2390" s="169"/>
      <c r="H2390" s="170"/>
      <c r="I2390" s="171"/>
      <c r="J2390" s="172"/>
      <c r="K2390" s="173"/>
      <c r="L2390" s="174"/>
      <c r="M2390" s="175"/>
      <c r="N2390" s="176"/>
      <c r="O2390" s="177"/>
      <c r="P2390" s="172"/>
      <c r="Q2390" s="158"/>
      <c r="R2390" s="158"/>
      <c r="S2390" s="158"/>
      <c r="T2390" s="158"/>
      <c r="U2390" s="158"/>
      <c r="V2390" s="158"/>
      <c r="W2390" s="158"/>
      <c r="X2390" s="158"/>
      <c r="Y2390" s="158"/>
      <c r="Z2390" s="158"/>
      <c r="AA2390" s="158"/>
      <c r="AB2390" s="158"/>
      <c r="AC2390" s="158"/>
      <c r="AD2390" s="158"/>
      <c r="AE2390" s="158"/>
      <c r="AF2390" s="158"/>
    </row>
    <row r="2391">
      <c r="A2391" s="139"/>
      <c r="B2391" s="139"/>
      <c r="C2391" s="139"/>
      <c r="D2391" s="139"/>
      <c r="E2391" s="139"/>
      <c r="F2391" s="168"/>
      <c r="G2391" s="169"/>
      <c r="H2391" s="170"/>
      <c r="I2391" s="171"/>
      <c r="J2391" s="172"/>
      <c r="K2391" s="173"/>
      <c r="L2391" s="174"/>
      <c r="M2391" s="175"/>
      <c r="N2391" s="176"/>
      <c r="O2391" s="177"/>
      <c r="P2391" s="172"/>
      <c r="Q2391" s="158"/>
      <c r="R2391" s="158"/>
      <c r="S2391" s="158"/>
      <c r="T2391" s="158"/>
      <c r="U2391" s="158"/>
      <c r="V2391" s="158"/>
      <c r="W2391" s="158"/>
      <c r="X2391" s="158"/>
      <c r="Y2391" s="158"/>
      <c r="Z2391" s="158"/>
      <c r="AA2391" s="158"/>
      <c r="AB2391" s="158"/>
      <c r="AC2391" s="158"/>
      <c r="AD2391" s="158"/>
      <c r="AE2391" s="158"/>
      <c r="AF2391" s="158"/>
    </row>
    <row r="2392">
      <c r="A2392" s="139"/>
      <c r="B2392" s="139"/>
      <c r="C2392" s="139"/>
      <c r="D2392" s="139"/>
      <c r="E2392" s="139"/>
      <c r="F2392" s="168"/>
      <c r="G2392" s="169"/>
      <c r="H2392" s="170"/>
      <c r="I2392" s="171"/>
      <c r="J2392" s="172"/>
      <c r="K2392" s="173"/>
      <c r="L2392" s="174"/>
      <c r="M2392" s="175"/>
      <c r="N2392" s="176"/>
      <c r="O2392" s="177"/>
      <c r="P2392" s="172"/>
      <c r="Q2392" s="158"/>
      <c r="R2392" s="158"/>
      <c r="S2392" s="158"/>
      <c r="T2392" s="158"/>
      <c r="U2392" s="158"/>
      <c r="V2392" s="158"/>
      <c r="W2392" s="158"/>
      <c r="X2392" s="158"/>
      <c r="Y2392" s="158"/>
      <c r="Z2392" s="158"/>
      <c r="AA2392" s="158"/>
      <c r="AB2392" s="158"/>
      <c r="AC2392" s="158"/>
      <c r="AD2392" s="158"/>
      <c r="AE2392" s="158"/>
      <c r="AF2392" s="158"/>
    </row>
    <row r="2393">
      <c r="A2393" s="139"/>
      <c r="B2393" s="139"/>
      <c r="C2393" s="139"/>
      <c r="D2393" s="139"/>
      <c r="E2393" s="139"/>
      <c r="F2393" s="168"/>
      <c r="G2393" s="169"/>
      <c r="H2393" s="170"/>
      <c r="I2393" s="171"/>
      <c r="J2393" s="172"/>
      <c r="K2393" s="173"/>
      <c r="L2393" s="174"/>
      <c r="M2393" s="175"/>
      <c r="N2393" s="176"/>
      <c r="O2393" s="177"/>
      <c r="P2393" s="172"/>
      <c r="Q2393" s="158"/>
      <c r="R2393" s="158"/>
      <c r="S2393" s="158"/>
      <c r="T2393" s="158"/>
      <c r="U2393" s="158"/>
      <c r="V2393" s="158"/>
      <c r="W2393" s="158"/>
      <c r="X2393" s="158"/>
      <c r="Y2393" s="158"/>
      <c r="Z2393" s="158"/>
      <c r="AA2393" s="158"/>
      <c r="AB2393" s="158"/>
      <c r="AC2393" s="158"/>
      <c r="AD2393" s="158"/>
      <c r="AE2393" s="158"/>
      <c r="AF2393" s="158"/>
    </row>
    <row r="2394">
      <c r="A2394" s="139"/>
      <c r="B2394" s="139"/>
      <c r="C2394" s="139"/>
      <c r="D2394" s="139"/>
      <c r="E2394" s="139"/>
      <c r="F2394" s="168"/>
      <c r="G2394" s="169"/>
      <c r="H2394" s="170"/>
      <c r="I2394" s="171"/>
      <c r="J2394" s="172"/>
      <c r="K2394" s="173"/>
      <c r="L2394" s="174"/>
      <c r="M2394" s="175"/>
      <c r="N2394" s="176"/>
      <c r="O2394" s="177"/>
      <c r="P2394" s="172"/>
      <c r="Q2394" s="158"/>
      <c r="R2394" s="158"/>
      <c r="S2394" s="158"/>
      <c r="T2394" s="158"/>
      <c r="U2394" s="158"/>
      <c r="V2394" s="158"/>
      <c r="W2394" s="158"/>
      <c r="X2394" s="158"/>
      <c r="Y2394" s="158"/>
      <c r="Z2394" s="158"/>
      <c r="AA2394" s="158"/>
      <c r="AB2394" s="158"/>
      <c r="AC2394" s="158"/>
      <c r="AD2394" s="158"/>
      <c r="AE2394" s="158"/>
      <c r="AF2394" s="158"/>
    </row>
    <row r="2395">
      <c r="A2395" s="139"/>
      <c r="B2395" s="139"/>
      <c r="C2395" s="139"/>
      <c r="D2395" s="139"/>
      <c r="E2395" s="139"/>
      <c r="F2395" s="168"/>
      <c r="G2395" s="169"/>
      <c r="H2395" s="170"/>
      <c r="I2395" s="171"/>
      <c r="J2395" s="172"/>
      <c r="K2395" s="173"/>
      <c r="L2395" s="174"/>
      <c r="M2395" s="175"/>
      <c r="N2395" s="176"/>
      <c r="O2395" s="177"/>
      <c r="P2395" s="172"/>
      <c r="Q2395" s="158"/>
      <c r="R2395" s="158"/>
      <c r="S2395" s="158"/>
      <c r="T2395" s="158"/>
      <c r="U2395" s="158"/>
      <c r="V2395" s="158"/>
      <c r="W2395" s="158"/>
      <c r="X2395" s="158"/>
      <c r="Y2395" s="158"/>
      <c r="Z2395" s="158"/>
      <c r="AA2395" s="158"/>
      <c r="AB2395" s="158"/>
      <c r="AC2395" s="158"/>
      <c r="AD2395" s="158"/>
      <c r="AE2395" s="158"/>
      <c r="AF2395" s="158"/>
    </row>
    <row r="2396">
      <c r="A2396" s="139"/>
      <c r="B2396" s="139"/>
      <c r="C2396" s="139"/>
      <c r="D2396" s="139"/>
      <c r="E2396" s="139"/>
      <c r="F2396" s="168"/>
      <c r="G2396" s="169"/>
      <c r="H2396" s="170"/>
      <c r="I2396" s="171"/>
      <c r="J2396" s="172"/>
      <c r="K2396" s="173"/>
      <c r="L2396" s="174"/>
      <c r="M2396" s="175"/>
      <c r="N2396" s="176"/>
      <c r="O2396" s="177"/>
      <c r="P2396" s="172"/>
      <c r="Q2396" s="158"/>
      <c r="R2396" s="158"/>
      <c r="S2396" s="158"/>
      <c r="T2396" s="158"/>
      <c r="U2396" s="158"/>
      <c r="V2396" s="158"/>
      <c r="W2396" s="158"/>
      <c r="X2396" s="158"/>
      <c r="Y2396" s="158"/>
      <c r="Z2396" s="158"/>
      <c r="AA2396" s="158"/>
      <c r="AB2396" s="158"/>
      <c r="AC2396" s="158"/>
      <c r="AD2396" s="158"/>
      <c r="AE2396" s="158"/>
      <c r="AF2396" s="158"/>
    </row>
    <row r="2397">
      <c r="A2397" s="139"/>
      <c r="B2397" s="139"/>
      <c r="C2397" s="139"/>
      <c r="D2397" s="139"/>
      <c r="E2397" s="139"/>
      <c r="F2397" s="168"/>
      <c r="G2397" s="169"/>
      <c r="H2397" s="170"/>
      <c r="I2397" s="171"/>
      <c r="J2397" s="172"/>
      <c r="K2397" s="173"/>
      <c r="L2397" s="174"/>
      <c r="M2397" s="175"/>
      <c r="N2397" s="176"/>
      <c r="O2397" s="177"/>
      <c r="P2397" s="172"/>
      <c r="Q2397" s="158"/>
      <c r="R2397" s="158"/>
      <c r="S2397" s="158"/>
      <c r="T2397" s="158"/>
      <c r="U2397" s="158"/>
      <c r="V2397" s="158"/>
      <c r="W2397" s="158"/>
      <c r="X2397" s="158"/>
      <c r="Y2397" s="158"/>
      <c r="Z2397" s="158"/>
      <c r="AA2397" s="158"/>
      <c r="AB2397" s="158"/>
      <c r="AC2397" s="158"/>
      <c r="AD2397" s="158"/>
      <c r="AE2397" s="158"/>
      <c r="AF2397" s="158"/>
    </row>
    <row r="2398">
      <c r="A2398" s="139"/>
      <c r="B2398" s="139"/>
      <c r="C2398" s="139"/>
      <c r="D2398" s="139"/>
      <c r="E2398" s="139"/>
      <c r="F2398" s="168"/>
      <c r="G2398" s="169"/>
      <c r="H2398" s="170"/>
      <c r="I2398" s="171"/>
      <c r="J2398" s="172"/>
      <c r="K2398" s="173"/>
      <c r="L2398" s="174"/>
      <c r="M2398" s="175"/>
      <c r="N2398" s="176"/>
      <c r="O2398" s="177"/>
      <c r="P2398" s="172"/>
      <c r="Q2398" s="158"/>
      <c r="R2398" s="158"/>
      <c r="S2398" s="158"/>
      <c r="T2398" s="158"/>
      <c r="U2398" s="158"/>
      <c r="V2398" s="158"/>
      <c r="W2398" s="158"/>
      <c r="X2398" s="158"/>
      <c r="Y2398" s="158"/>
      <c r="Z2398" s="158"/>
      <c r="AA2398" s="158"/>
      <c r="AB2398" s="158"/>
      <c r="AC2398" s="158"/>
      <c r="AD2398" s="158"/>
      <c r="AE2398" s="158"/>
      <c r="AF2398" s="158"/>
    </row>
    <row r="2399">
      <c r="A2399" s="139"/>
      <c r="B2399" s="139"/>
      <c r="C2399" s="139"/>
      <c r="D2399" s="139"/>
      <c r="E2399" s="139"/>
      <c r="F2399" s="168"/>
      <c r="G2399" s="169"/>
      <c r="H2399" s="170"/>
      <c r="I2399" s="171"/>
      <c r="J2399" s="172"/>
      <c r="K2399" s="173"/>
      <c r="L2399" s="174"/>
      <c r="M2399" s="175"/>
      <c r="N2399" s="176"/>
      <c r="O2399" s="177"/>
      <c r="P2399" s="172"/>
      <c r="Q2399" s="158"/>
      <c r="R2399" s="158"/>
      <c r="S2399" s="158"/>
      <c r="T2399" s="158"/>
      <c r="U2399" s="158"/>
      <c r="V2399" s="158"/>
      <c r="W2399" s="158"/>
      <c r="X2399" s="158"/>
      <c r="Y2399" s="158"/>
      <c r="Z2399" s="158"/>
      <c r="AA2399" s="158"/>
      <c r="AB2399" s="158"/>
      <c r="AC2399" s="158"/>
      <c r="AD2399" s="158"/>
      <c r="AE2399" s="158"/>
      <c r="AF2399" s="158"/>
    </row>
    <row r="2400">
      <c r="A2400" s="139"/>
      <c r="B2400" s="139"/>
      <c r="C2400" s="139"/>
      <c r="D2400" s="139"/>
      <c r="E2400" s="139"/>
      <c r="F2400" s="168"/>
      <c r="G2400" s="169"/>
      <c r="H2400" s="170"/>
      <c r="I2400" s="171"/>
      <c r="J2400" s="172"/>
      <c r="K2400" s="173"/>
      <c r="L2400" s="174"/>
      <c r="M2400" s="175"/>
      <c r="N2400" s="176"/>
      <c r="O2400" s="177"/>
      <c r="P2400" s="172"/>
      <c r="Q2400" s="158"/>
      <c r="R2400" s="158"/>
      <c r="S2400" s="158"/>
      <c r="T2400" s="158"/>
      <c r="U2400" s="158"/>
      <c r="V2400" s="158"/>
      <c r="W2400" s="158"/>
      <c r="X2400" s="158"/>
      <c r="Y2400" s="158"/>
      <c r="Z2400" s="158"/>
      <c r="AA2400" s="158"/>
      <c r="AB2400" s="158"/>
      <c r="AC2400" s="158"/>
      <c r="AD2400" s="158"/>
      <c r="AE2400" s="158"/>
      <c r="AF2400" s="158"/>
    </row>
    <row r="2401">
      <c r="A2401" s="139"/>
      <c r="B2401" s="139"/>
      <c r="C2401" s="139"/>
      <c r="D2401" s="139"/>
      <c r="E2401" s="139"/>
      <c r="F2401" s="168"/>
      <c r="G2401" s="169"/>
      <c r="H2401" s="170"/>
      <c r="I2401" s="171"/>
      <c r="J2401" s="172"/>
      <c r="K2401" s="173"/>
      <c r="L2401" s="174"/>
      <c r="M2401" s="175"/>
      <c r="N2401" s="176"/>
      <c r="O2401" s="177"/>
      <c r="P2401" s="172"/>
      <c r="Q2401" s="158"/>
      <c r="R2401" s="158"/>
      <c r="S2401" s="158"/>
      <c r="T2401" s="158"/>
      <c r="U2401" s="158"/>
      <c r="V2401" s="158"/>
      <c r="W2401" s="158"/>
      <c r="X2401" s="158"/>
      <c r="Y2401" s="158"/>
      <c r="Z2401" s="158"/>
      <c r="AA2401" s="158"/>
      <c r="AB2401" s="158"/>
      <c r="AC2401" s="158"/>
      <c r="AD2401" s="158"/>
      <c r="AE2401" s="158"/>
      <c r="AF2401" s="158"/>
    </row>
    <row r="2402">
      <c r="A2402" s="139"/>
      <c r="B2402" s="139"/>
      <c r="C2402" s="139"/>
      <c r="D2402" s="139"/>
      <c r="E2402" s="139"/>
      <c r="F2402" s="168"/>
      <c r="G2402" s="169"/>
      <c r="H2402" s="170"/>
      <c r="I2402" s="171"/>
      <c r="J2402" s="172"/>
      <c r="K2402" s="173"/>
      <c r="L2402" s="174"/>
      <c r="M2402" s="175"/>
      <c r="N2402" s="176"/>
      <c r="O2402" s="177"/>
      <c r="P2402" s="172"/>
      <c r="Q2402" s="158"/>
      <c r="R2402" s="158"/>
      <c r="S2402" s="158"/>
      <c r="T2402" s="158"/>
      <c r="U2402" s="158"/>
      <c r="V2402" s="158"/>
      <c r="W2402" s="158"/>
      <c r="X2402" s="158"/>
      <c r="Y2402" s="158"/>
      <c r="Z2402" s="158"/>
      <c r="AA2402" s="158"/>
      <c r="AB2402" s="158"/>
      <c r="AC2402" s="158"/>
      <c r="AD2402" s="158"/>
      <c r="AE2402" s="158"/>
      <c r="AF2402" s="158"/>
    </row>
    <row r="2403">
      <c r="A2403" s="139"/>
      <c r="B2403" s="139"/>
      <c r="C2403" s="139"/>
      <c r="D2403" s="139"/>
      <c r="E2403" s="139"/>
      <c r="F2403" s="168"/>
      <c r="G2403" s="169"/>
      <c r="H2403" s="170"/>
      <c r="I2403" s="171"/>
      <c r="J2403" s="172"/>
      <c r="K2403" s="173"/>
      <c r="L2403" s="174"/>
      <c r="M2403" s="175"/>
      <c r="N2403" s="176"/>
      <c r="O2403" s="177"/>
      <c r="P2403" s="172"/>
      <c r="Q2403" s="158"/>
      <c r="R2403" s="158"/>
      <c r="S2403" s="158"/>
      <c r="T2403" s="158"/>
      <c r="U2403" s="158"/>
      <c r="V2403" s="158"/>
      <c r="W2403" s="158"/>
      <c r="X2403" s="158"/>
      <c r="Y2403" s="158"/>
      <c r="Z2403" s="158"/>
      <c r="AA2403" s="158"/>
      <c r="AB2403" s="158"/>
      <c r="AC2403" s="158"/>
      <c r="AD2403" s="158"/>
      <c r="AE2403" s="158"/>
      <c r="AF2403" s="158"/>
    </row>
    <row r="2404">
      <c r="A2404" s="139"/>
      <c r="B2404" s="139"/>
      <c r="C2404" s="139"/>
      <c r="D2404" s="139"/>
      <c r="E2404" s="139"/>
      <c r="F2404" s="168"/>
      <c r="G2404" s="169"/>
      <c r="H2404" s="170"/>
      <c r="I2404" s="171"/>
      <c r="J2404" s="172"/>
      <c r="K2404" s="173"/>
      <c r="L2404" s="174"/>
      <c r="M2404" s="175"/>
      <c r="N2404" s="176"/>
      <c r="O2404" s="177"/>
      <c r="P2404" s="172"/>
      <c r="Q2404" s="158"/>
      <c r="R2404" s="158"/>
      <c r="S2404" s="158"/>
      <c r="T2404" s="158"/>
      <c r="U2404" s="158"/>
      <c r="V2404" s="158"/>
      <c r="W2404" s="158"/>
      <c r="X2404" s="158"/>
      <c r="Y2404" s="158"/>
      <c r="Z2404" s="158"/>
      <c r="AA2404" s="158"/>
      <c r="AB2404" s="158"/>
      <c r="AC2404" s="158"/>
      <c r="AD2404" s="158"/>
      <c r="AE2404" s="158"/>
      <c r="AF2404" s="158"/>
    </row>
    <row r="2405">
      <c r="A2405" s="139"/>
      <c r="B2405" s="139"/>
      <c r="C2405" s="139"/>
      <c r="D2405" s="139"/>
      <c r="E2405" s="139"/>
      <c r="F2405" s="168"/>
      <c r="G2405" s="169"/>
      <c r="H2405" s="170"/>
      <c r="I2405" s="171"/>
      <c r="J2405" s="172"/>
      <c r="K2405" s="173"/>
      <c r="L2405" s="174"/>
      <c r="M2405" s="175"/>
      <c r="N2405" s="176"/>
      <c r="O2405" s="177"/>
      <c r="P2405" s="172"/>
      <c r="Q2405" s="158"/>
      <c r="R2405" s="158"/>
      <c r="S2405" s="158"/>
      <c r="T2405" s="158"/>
      <c r="U2405" s="158"/>
      <c r="V2405" s="158"/>
      <c r="W2405" s="158"/>
      <c r="X2405" s="158"/>
      <c r="Y2405" s="158"/>
      <c r="Z2405" s="158"/>
      <c r="AA2405" s="158"/>
      <c r="AB2405" s="158"/>
      <c r="AC2405" s="158"/>
      <c r="AD2405" s="158"/>
      <c r="AE2405" s="158"/>
      <c r="AF2405" s="158"/>
    </row>
    <row r="2406">
      <c r="A2406" s="139"/>
      <c r="B2406" s="139"/>
      <c r="C2406" s="139"/>
      <c r="D2406" s="139"/>
      <c r="E2406" s="139"/>
      <c r="F2406" s="168"/>
      <c r="G2406" s="169"/>
      <c r="H2406" s="170"/>
      <c r="I2406" s="171"/>
      <c r="J2406" s="172"/>
      <c r="K2406" s="173"/>
      <c r="L2406" s="174"/>
      <c r="M2406" s="175"/>
      <c r="N2406" s="176"/>
      <c r="O2406" s="177"/>
      <c r="P2406" s="172"/>
      <c r="Q2406" s="158"/>
      <c r="R2406" s="158"/>
      <c r="S2406" s="158"/>
      <c r="T2406" s="158"/>
      <c r="U2406" s="158"/>
      <c r="V2406" s="158"/>
      <c r="W2406" s="158"/>
      <c r="X2406" s="158"/>
      <c r="Y2406" s="158"/>
      <c r="Z2406" s="158"/>
      <c r="AA2406" s="158"/>
      <c r="AB2406" s="158"/>
      <c r="AC2406" s="158"/>
      <c r="AD2406" s="158"/>
      <c r="AE2406" s="158"/>
      <c r="AF2406" s="158"/>
    </row>
    <row r="2407">
      <c r="A2407" s="139"/>
      <c r="B2407" s="139"/>
      <c r="C2407" s="139"/>
      <c r="D2407" s="139"/>
      <c r="E2407" s="139"/>
      <c r="F2407" s="168"/>
      <c r="G2407" s="169"/>
      <c r="H2407" s="170"/>
      <c r="I2407" s="171"/>
      <c r="J2407" s="172"/>
      <c r="K2407" s="173"/>
      <c r="L2407" s="174"/>
      <c r="M2407" s="175"/>
      <c r="N2407" s="176"/>
      <c r="O2407" s="177"/>
      <c r="P2407" s="172"/>
      <c r="Q2407" s="158"/>
      <c r="R2407" s="158"/>
      <c r="S2407" s="158"/>
      <c r="T2407" s="158"/>
      <c r="U2407" s="158"/>
      <c r="V2407" s="158"/>
      <c r="W2407" s="158"/>
      <c r="X2407" s="158"/>
      <c r="Y2407" s="158"/>
      <c r="Z2407" s="158"/>
      <c r="AA2407" s="158"/>
      <c r="AB2407" s="158"/>
      <c r="AC2407" s="158"/>
      <c r="AD2407" s="158"/>
      <c r="AE2407" s="158"/>
      <c r="AF2407" s="158"/>
    </row>
    <row r="2408">
      <c r="A2408" s="139"/>
      <c r="B2408" s="139"/>
      <c r="C2408" s="139"/>
      <c r="D2408" s="139"/>
      <c r="E2408" s="139"/>
      <c r="F2408" s="168"/>
      <c r="G2408" s="169"/>
      <c r="H2408" s="170"/>
      <c r="I2408" s="171"/>
      <c r="J2408" s="172"/>
      <c r="K2408" s="173"/>
      <c r="L2408" s="174"/>
      <c r="M2408" s="175"/>
      <c r="N2408" s="176"/>
      <c r="O2408" s="177"/>
      <c r="P2408" s="172"/>
      <c r="Q2408" s="158"/>
      <c r="R2408" s="158"/>
      <c r="S2408" s="158"/>
      <c r="T2408" s="158"/>
      <c r="U2408" s="158"/>
      <c r="V2408" s="158"/>
      <c r="W2408" s="158"/>
      <c r="X2408" s="158"/>
      <c r="Y2408" s="158"/>
      <c r="Z2408" s="158"/>
      <c r="AA2408" s="158"/>
      <c r="AB2408" s="158"/>
      <c r="AC2408" s="158"/>
      <c r="AD2408" s="158"/>
      <c r="AE2408" s="158"/>
      <c r="AF2408" s="158"/>
    </row>
    <row r="2409">
      <c r="A2409" s="139"/>
      <c r="B2409" s="139"/>
      <c r="C2409" s="139"/>
      <c r="D2409" s="139"/>
      <c r="E2409" s="139"/>
      <c r="F2409" s="168"/>
      <c r="G2409" s="169"/>
      <c r="H2409" s="170"/>
      <c r="I2409" s="171"/>
      <c r="J2409" s="172"/>
      <c r="K2409" s="173"/>
      <c r="L2409" s="174"/>
      <c r="M2409" s="175"/>
      <c r="N2409" s="176"/>
      <c r="O2409" s="177"/>
      <c r="P2409" s="172"/>
      <c r="Q2409" s="158"/>
      <c r="R2409" s="158"/>
      <c r="S2409" s="158"/>
      <c r="T2409" s="158"/>
      <c r="U2409" s="158"/>
      <c r="V2409" s="158"/>
      <c r="W2409" s="158"/>
      <c r="X2409" s="158"/>
      <c r="Y2409" s="158"/>
      <c r="Z2409" s="158"/>
      <c r="AA2409" s="158"/>
      <c r="AB2409" s="158"/>
      <c r="AC2409" s="158"/>
      <c r="AD2409" s="158"/>
      <c r="AE2409" s="158"/>
      <c r="AF2409" s="158"/>
    </row>
    <row r="2410">
      <c r="A2410" s="139"/>
      <c r="B2410" s="139"/>
      <c r="C2410" s="139"/>
      <c r="D2410" s="139"/>
      <c r="E2410" s="139"/>
      <c r="F2410" s="168"/>
      <c r="G2410" s="169"/>
      <c r="H2410" s="170"/>
      <c r="I2410" s="171"/>
      <c r="J2410" s="172"/>
      <c r="K2410" s="173"/>
      <c r="L2410" s="174"/>
      <c r="M2410" s="175"/>
      <c r="N2410" s="176"/>
      <c r="O2410" s="177"/>
      <c r="P2410" s="172"/>
      <c r="Q2410" s="158"/>
      <c r="R2410" s="158"/>
      <c r="S2410" s="158"/>
      <c r="T2410" s="158"/>
      <c r="U2410" s="158"/>
      <c r="V2410" s="158"/>
      <c r="W2410" s="158"/>
      <c r="X2410" s="158"/>
      <c r="Y2410" s="158"/>
      <c r="Z2410" s="158"/>
      <c r="AA2410" s="158"/>
      <c r="AB2410" s="158"/>
      <c r="AC2410" s="158"/>
      <c r="AD2410" s="158"/>
      <c r="AE2410" s="158"/>
      <c r="AF2410" s="158"/>
    </row>
    <row r="2411">
      <c r="A2411" s="139"/>
      <c r="B2411" s="139"/>
      <c r="C2411" s="139"/>
      <c r="D2411" s="139"/>
      <c r="E2411" s="139"/>
      <c r="F2411" s="168"/>
      <c r="G2411" s="169"/>
      <c r="H2411" s="170"/>
      <c r="I2411" s="171"/>
      <c r="J2411" s="172"/>
      <c r="K2411" s="173"/>
      <c r="L2411" s="174"/>
      <c r="M2411" s="175"/>
      <c r="N2411" s="176"/>
      <c r="O2411" s="177"/>
      <c r="P2411" s="172"/>
      <c r="Q2411" s="158"/>
      <c r="R2411" s="158"/>
      <c r="S2411" s="158"/>
      <c r="T2411" s="158"/>
      <c r="U2411" s="158"/>
      <c r="V2411" s="158"/>
      <c r="W2411" s="158"/>
      <c r="X2411" s="158"/>
      <c r="Y2411" s="158"/>
      <c r="Z2411" s="158"/>
      <c r="AA2411" s="158"/>
      <c r="AB2411" s="158"/>
      <c r="AC2411" s="158"/>
      <c r="AD2411" s="158"/>
      <c r="AE2411" s="158"/>
      <c r="AF2411" s="158"/>
    </row>
    <row r="2412">
      <c r="A2412" s="139"/>
      <c r="B2412" s="139"/>
      <c r="C2412" s="139"/>
      <c r="D2412" s="139"/>
      <c r="E2412" s="139"/>
      <c r="F2412" s="168"/>
      <c r="G2412" s="169"/>
      <c r="H2412" s="170"/>
      <c r="I2412" s="171"/>
      <c r="J2412" s="172"/>
      <c r="K2412" s="173"/>
      <c r="L2412" s="174"/>
      <c r="M2412" s="175"/>
      <c r="N2412" s="176"/>
      <c r="O2412" s="177"/>
      <c r="P2412" s="172"/>
      <c r="Q2412" s="158"/>
      <c r="R2412" s="158"/>
      <c r="S2412" s="158"/>
      <c r="T2412" s="158"/>
      <c r="U2412" s="158"/>
      <c r="V2412" s="158"/>
      <c r="W2412" s="158"/>
      <c r="X2412" s="158"/>
      <c r="Y2412" s="158"/>
      <c r="Z2412" s="158"/>
      <c r="AA2412" s="158"/>
      <c r="AB2412" s="158"/>
      <c r="AC2412" s="158"/>
      <c r="AD2412" s="158"/>
      <c r="AE2412" s="158"/>
      <c r="AF2412" s="158"/>
    </row>
    <row r="2413">
      <c r="A2413" s="139"/>
      <c r="B2413" s="139"/>
      <c r="C2413" s="139"/>
      <c r="D2413" s="139"/>
      <c r="E2413" s="139"/>
      <c r="F2413" s="168"/>
      <c r="G2413" s="169"/>
      <c r="H2413" s="170"/>
      <c r="I2413" s="171"/>
      <c r="J2413" s="172"/>
      <c r="K2413" s="173"/>
      <c r="L2413" s="174"/>
      <c r="M2413" s="175"/>
      <c r="N2413" s="176"/>
      <c r="O2413" s="177"/>
      <c r="P2413" s="172"/>
      <c r="Q2413" s="158"/>
      <c r="R2413" s="158"/>
      <c r="S2413" s="158"/>
      <c r="T2413" s="158"/>
      <c r="U2413" s="158"/>
      <c r="V2413" s="158"/>
      <c r="W2413" s="158"/>
      <c r="X2413" s="158"/>
      <c r="Y2413" s="158"/>
      <c r="Z2413" s="158"/>
      <c r="AA2413" s="158"/>
      <c r="AB2413" s="158"/>
      <c r="AC2413" s="158"/>
      <c r="AD2413" s="158"/>
      <c r="AE2413" s="158"/>
      <c r="AF2413" s="158"/>
    </row>
    <row r="2414">
      <c r="A2414" s="139"/>
      <c r="B2414" s="139"/>
      <c r="C2414" s="139"/>
      <c r="D2414" s="139"/>
      <c r="E2414" s="139"/>
      <c r="F2414" s="168"/>
      <c r="G2414" s="169"/>
      <c r="H2414" s="170"/>
      <c r="I2414" s="171"/>
      <c r="J2414" s="172"/>
      <c r="K2414" s="173"/>
      <c r="L2414" s="174"/>
      <c r="M2414" s="175"/>
      <c r="N2414" s="176"/>
      <c r="O2414" s="177"/>
      <c r="P2414" s="172"/>
      <c r="Q2414" s="158"/>
      <c r="R2414" s="158"/>
      <c r="S2414" s="158"/>
      <c r="T2414" s="158"/>
      <c r="U2414" s="158"/>
      <c r="V2414" s="158"/>
      <c r="W2414" s="158"/>
      <c r="X2414" s="158"/>
      <c r="Y2414" s="158"/>
      <c r="Z2414" s="158"/>
      <c r="AA2414" s="158"/>
      <c r="AB2414" s="158"/>
      <c r="AC2414" s="158"/>
      <c r="AD2414" s="158"/>
      <c r="AE2414" s="158"/>
      <c r="AF2414" s="158"/>
    </row>
    <row r="2415">
      <c r="A2415" s="139"/>
      <c r="B2415" s="139"/>
      <c r="C2415" s="139"/>
      <c r="D2415" s="139"/>
      <c r="E2415" s="139"/>
      <c r="F2415" s="168"/>
      <c r="G2415" s="169"/>
      <c r="H2415" s="170"/>
      <c r="I2415" s="171"/>
      <c r="J2415" s="172"/>
      <c r="K2415" s="173"/>
      <c r="L2415" s="174"/>
      <c r="M2415" s="175"/>
      <c r="N2415" s="176"/>
      <c r="O2415" s="177"/>
      <c r="P2415" s="172"/>
      <c r="Q2415" s="158"/>
      <c r="R2415" s="158"/>
      <c r="S2415" s="158"/>
      <c r="T2415" s="158"/>
      <c r="U2415" s="158"/>
      <c r="V2415" s="158"/>
      <c r="W2415" s="158"/>
      <c r="X2415" s="158"/>
      <c r="Y2415" s="158"/>
      <c r="Z2415" s="158"/>
      <c r="AA2415" s="158"/>
      <c r="AB2415" s="158"/>
      <c r="AC2415" s="158"/>
      <c r="AD2415" s="158"/>
      <c r="AE2415" s="158"/>
      <c r="AF2415" s="158"/>
    </row>
    <row r="2416">
      <c r="A2416" s="139"/>
      <c r="B2416" s="139"/>
      <c r="C2416" s="139"/>
      <c r="D2416" s="139"/>
      <c r="E2416" s="139"/>
      <c r="F2416" s="168"/>
      <c r="G2416" s="169"/>
      <c r="H2416" s="170"/>
      <c r="I2416" s="171"/>
      <c r="J2416" s="172"/>
      <c r="K2416" s="173"/>
      <c r="L2416" s="174"/>
      <c r="M2416" s="175"/>
      <c r="N2416" s="176"/>
      <c r="O2416" s="177"/>
      <c r="P2416" s="172"/>
      <c r="Q2416" s="158"/>
      <c r="R2416" s="158"/>
      <c r="S2416" s="158"/>
      <c r="T2416" s="158"/>
      <c r="U2416" s="158"/>
      <c r="V2416" s="158"/>
      <c r="W2416" s="158"/>
      <c r="X2416" s="158"/>
      <c r="Y2416" s="158"/>
      <c r="Z2416" s="158"/>
      <c r="AA2416" s="158"/>
      <c r="AB2416" s="158"/>
      <c r="AC2416" s="158"/>
      <c r="AD2416" s="158"/>
      <c r="AE2416" s="158"/>
      <c r="AF2416" s="158"/>
    </row>
    <row r="2417">
      <c r="A2417" s="139"/>
      <c r="B2417" s="139"/>
      <c r="C2417" s="139"/>
      <c r="D2417" s="139"/>
      <c r="E2417" s="139"/>
      <c r="F2417" s="168"/>
      <c r="G2417" s="169"/>
      <c r="H2417" s="170"/>
      <c r="I2417" s="171"/>
      <c r="J2417" s="172"/>
      <c r="K2417" s="173"/>
      <c r="L2417" s="174"/>
      <c r="M2417" s="175"/>
      <c r="N2417" s="176"/>
      <c r="O2417" s="177"/>
      <c r="P2417" s="172"/>
      <c r="Q2417" s="158"/>
      <c r="R2417" s="158"/>
      <c r="S2417" s="158"/>
      <c r="T2417" s="158"/>
      <c r="U2417" s="158"/>
      <c r="V2417" s="158"/>
      <c r="W2417" s="158"/>
      <c r="X2417" s="158"/>
      <c r="Y2417" s="158"/>
      <c r="Z2417" s="158"/>
      <c r="AA2417" s="158"/>
      <c r="AB2417" s="158"/>
      <c r="AC2417" s="158"/>
      <c r="AD2417" s="158"/>
      <c r="AE2417" s="158"/>
      <c r="AF2417" s="158"/>
    </row>
    <row r="2418">
      <c r="A2418" s="139"/>
      <c r="B2418" s="139"/>
      <c r="C2418" s="139"/>
      <c r="D2418" s="139"/>
      <c r="E2418" s="139"/>
      <c r="F2418" s="168"/>
      <c r="G2418" s="169"/>
      <c r="H2418" s="170"/>
      <c r="I2418" s="171"/>
      <c r="J2418" s="172"/>
      <c r="K2418" s="173"/>
      <c r="L2418" s="174"/>
      <c r="M2418" s="175"/>
      <c r="N2418" s="176"/>
      <c r="O2418" s="177"/>
      <c r="P2418" s="172"/>
      <c r="Q2418" s="158"/>
      <c r="R2418" s="158"/>
      <c r="S2418" s="158"/>
      <c r="T2418" s="158"/>
      <c r="U2418" s="158"/>
      <c r="V2418" s="158"/>
      <c r="W2418" s="158"/>
      <c r="X2418" s="158"/>
      <c r="Y2418" s="158"/>
      <c r="Z2418" s="158"/>
      <c r="AA2418" s="158"/>
      <c r="AB2418" s="158"/>
      <c r="AC2418" s="158"/>
      <c r="AD2418" s="158"/>
      <c r="AE2418" s="158"/>
      <c r="AF2418" s="158"/>
    </row>
    <row r="2419">
      <c r="A2419" s="139"/>
      <c r="B2419" s="139"/>
      <c r="C2419" s="139"/>
      <c r="D2419" s="139"/>
      <c r="E2419" s="139"/>
      <c r="F2419" s="168"/>
      <c r="G2419" s="169"/>
      <c r="H2419" s="170"/>
      <c r="I2419" s="171"/>
      <c r="J2419" s="172"/>
      <c r="K2419" s="173"/>
      <c r="L2419" s="174"/>
      <c r="M2419" s="175"/>
      <c r="N2419" s="176"/>
      <c r="O2419" s="177"/>
      <c r="P2419" s="172"/>
      <c r="Q2419" s="158"/>
      <c r="R2419" s="158"/>
      <c r="S2419" s="158"/>
      <c r="T2419" s="158"/>
      <c r="U2419" s="158"/>
      <c r="V2419" s="158"/>
      <c r="W2419" s="158"/>
      <c r="X2419" s="158"/>
      <c r="Y2419" s="158"/>
      <c r="Z2419" s="158"/>
      <c r="AA2419" s="158"/>
      <c r="AB2419" s="158"/>
      <c r="AC2419" s="158"/>
      <c r="AD2419" s="158"/>
      <c r="AE2419" s="158"/>
      <c r="AF2419" s="158"/>
    </row>
    <row r="2420">
      <c r="A2420" s="139"/>
      <c r="B2420" s="139"/>
      <c r="C2420" s="139"/>
      <c r="D2420" s="139"/>
      <c r="E2420" s="139"/>
      <c r="F2420" s="168"/>
      <c r="G2420" s="169"/>
      <c r="H2420" s="170"/>
      <c r="I2420" s="171"/>
      <c r="J2420" s="172"/>
      <c r="K2420" s="173"/>
      <c r="L2420" s="174"/>
      <c r="M2420" s="175"/>
      <c r="N2420" s="176"/>
      <c r="O2420" s="177"/>
      <c r="P2420" s="172"/>
      <c r="Q2420" s="158"/>
      <c r="R2420" s="158"/>
      <c r="S2420" s="158"/>
      <c r="T2420" s="158"/>
      <c r="U2420" s="158"/>
      <c r="V2420" s="158"/>
      <c r="W2420" s="158"/>
      <c r="X2420" s="158"/>
      <c r="Y2420" s="158"/>
      <c r="Z2420" s="158"/>
      <c r="AA2420" s="158"/>
      <c r="AB2420" s="158"/>
      <c r="AC2420" s="158"/>
      <c r="AD2420" s="158"/>
      <c r="AE2420" s="158"/>
      <c r="AF2420" s="158"/>
    </row>
    <row r="2421">
      <c r="A2421" s="139"/>
      <c r="B2421" s="139"/>
      <c r="C2421" s="139"/>
      <c r="D2421" s="139"/>
      <c r="E2421" s="139"/>
      <c r="F2421" s="168"/>
      <c r="G2421" s="169"/>
      <c r="H2421" s="170"/>
      <c r="I2421" s="171"/>
      <c r="J2421" s="172"/>
      <c r="K2421" s="173"/>
      <c r="L2421" s="174"/>
      <c r="M2421" s="175"/>
      <c r="N2421" s="176"/>
      <c r="O2421" s="177"/>
      <c r="P2421" s="172"/>
      <c r="Q2421" s="158"/>
      <c r="R2421" s="158"/>
      <c r="S2421" s="158"/>
      <c r="T2421" s="158"/>
      <c r="U2421" s="158"/>
      <c r="V2421" s="158"/>
      <c r="W2421" s="158"/>
      <c r="X2421" s="158"/>
      <c r="Y2421" s="158"/>
      <c r="Z2421" s="158"/>
      <c r="AA2421" s="158"/>
      <c r="AB2421" s="158"/>
      <c r="AC2421" s="158"/>
      <c r="AD2421" s="158"/>
      <c r="AE2421" s="158"/>
      <c r="AF2421" s="158"/>
    </row>
    <row r="2422">
      <c r="A2422" s="139"/>
      <c r="B2422" s="139"/>
      <c r="C2422" s="139"/>
      <c r="D2422" s="139"/>
      <c r="E2422" s="139"/>
      <c r="F2422" s="168"/>
      <c r="G2422" s="169"/>
      <c r="H2422" s="170"/>
      <c r="I2422" s="171"/>
      <c r="J2422" s="172"/>
      <c r="K2422" s="173"/>
      <c r="L2422" s="174"/>
      <c r="M2422" s="175"/>
      <c r="N2422" s="176"/>
      <c r="O2422" s="177"/>
      <c r="P2422" s="172"/>
      <c r="Q2422" s="158"/>
      <c r="R2422" s="158"/>
      <c r="S2422" s="158"/>
      <c r="T2422" s="158"/>
      <c r="U2422" s="158"/>
      <c r="V2422" s="158"/>
      <c r="W2422" s="158"/>
      <c r="X2422" s="158"/>
      <c r="Y2422" s="158"/>
      <c r="Z2422" s="158"/>
      <c r="AA2422" s="158"/>
      <c r="AB2422" s="158"/>
      <c r="AC2422" s="158"/>
      <c r="AD2422" s="158"/>
      <c r="AE2422" s="158"/>
      <c r="AF2422" s="158"/>
    </row>
    <row r="2423">
      <c r="A2423" s="139"/>
      <c r="B2423" s="139"/>
      <c r="C2423" s="139"/>
      <c r="D2423" s="139"/>
      <c r="E2423" s="139"/>
      <c r="F2423" s="168"/>
      <c r="G2423" s="169"/>
      <c r="H2423" s="170"/>
      <c r="I2423" s="171"/>
      <c r="J2423" s="172"/>
      <c r="K2423" s="173"/>
      <c r="L2423" s="174"/>
      <c r="M2423" s="175"/>
      <c r="N2423" s="176"/>
      <c r="O2423" s="177"/>
      <c r="P2423" s="172"/>
      <c r="Q2423" s="158"/>
      <c r="R2423" s="158"/>
      <c r="S2423" s="158"/>
      <c r="T2423" s="158"/>
      <c r="U2423" s="158"/>
      <c r="V2423" s="158"/>
      <c r="W2423" s="158"/>
      <c r="X2423" s="158"/>
      <c r="Y2423" s="158"/>
      <c r="Z2423" s="158"/>
      <c r="AA2423" s="158"/>
      <c r="AB2423" s="158"/>
      <c r="AC2423" s="158"/>
      <c r="AD2423" s="158"/>
      <c r="AE2423" s="158"/>
      <c r="AF2423" s="158"/>
    </row>
    <row r="2424">
      <c r="A2424" s="139"/>
      <c r="B2424" s="139"/>
      <c r="C2424" s="139"/>
      <c r="D2424" s="139"/>
      <c r="E2424" s="139"/>
      <c r="F2424" s="168"/>
      <c r="G2424" s="169"/>
      <c r="H2424" s="170"/>
      <c r="I2424" s="171"/>
      <c r="J2424" s="172"/>
      <c r="K2424" s="173"/>
      <c r="L2424" s="174"/>
      <c r="M2424" s="175"/>
      <c r="N2424" s="176"/>
      <c r="O2424" s="177"/>
      <c r="P2424" s="172"/>
      <c r="Q2424" s="158"/>
      <c r="R2424" s="158"/>
      <c r="S2424" s="158"/>
      <c r="T2424" s="158"/>
      <c r="U2424" s="158"/>
      <c r="V2424" s="158"/>
      <c r="W2424" s="158"/>
      <c r="X2424" s="158"/>
      <c r="Y2424" s="158"/>
      <c r="Z2424" s="158"/>
      <c r="AA2424" s="158"/>
      <c r="AB2424" s="158"/>
      <c r="AC2424" s="158"/>
      <c r="AD2424" s="158"/>
      <c r="AE2424" s="158"/>
      <c r="AF2424" s="158"/>
    </row>
    <row r="2425">
      <c r="A2425" s="139"/>
      <c r="B2425" s="139"/>
      <c r="C2425" s="139"/>
      <c r="D2425" s="139"/>
      <c r="E2425" s="139"/>
      <c r="F2425" s="168"/>
      <c r="G2425" s="169"/>
      <c r="H2425" s="170"/>
      <c r="I2425" s="171"/>
      <c r="J2425" s="172"/>
      <c r="K2425" s="173"/>
      <c r="L2425" s="174"/>
      <c r="M2425" s="175"/>
      <c r="N2425" s="176"/>
      <c r="O2425" s="177"/>
      <c r="P2425" s="172"/>
      <c r="Q2425" s="158"/>
      <c r="R2425" s="158"/>
      <c r="S2425" s="158"/>
      <c r="T2425" s="158"/>
      <c r="U2425" s="158"/>
      <c r="V2425" s="158"/>
      <c r="W2425" s="158"/>
      <c r="X2425" s="158"/>
      <c r="Y2425" s="158"/>
      <c r="Z2425" s="158"/>
      <c r="AA2425" s="158"/>
      <c r="AB2425" s="158"/>
      <c r="AC2425" s="158"/>
      <c r="AD2425" s="158"/>
      <c r="AE2425" s="158"/>
      <c r="AF2425" s="158"/>
    </row>
    <row r="2426">
      <c r="A2426" s="139"/>
      <c r="B2426" s="139"/>
      <c r="C2426" s="139"/>
      <c r="D2426" s="139"/>
      <c r="E2426" s="139"/>
      <c r="F2426" s="168"/>
      <c r="G2426" s="169"/>
      <c r="H2426" s="170"/>
      <c r="I2426" s="171"/>
      <c r="J2426" s="172"/>
      <c r="K2426" s="173"/>
      <c r="L2426" s="174"/>
      <c r="M2426" s="175"/>
      <c r="N2426" s="176"/>
      <c r="O2426" s="177"/>
      <c r="P2426" s="172"/>
      <c r="Q2426" s="158"/>
      <c r="R2426" s="158"/>
      <c r="S2426" s="158"/>
      <c r="T2426" s="158"/>
      <c r="U2426" s="158"/>
      <c r="V2426" s="158"/>
      <c r="W2426" s="158"/>
      <c r="X2426" s="158"/>
      <c r="Y2426" s="158"/>
      <c r="Z2426" s="158"/>
      <c r="AA2426" s="158"/>
      <c r="AB2426" s="158"/>
      <c r="AC2426" s="158"/>
      <c r="AD2426" s="158"/>
      <c r="AE2426" s="158"/>
      <c r="AF2426" s="158"/>
    </row>
    <row r="2427">
      <c r="A2427" s="139"/>
      <c r="B2427" s="139"/>
      <c r="C2427" s="139"/>
      <c r="D2427" s="139"/>
      <c r="E2427" s="139"/>
      <c r="F2427" s="168"/>
      <c r="G2427" s="169"/>
      <c r="H2427" s="170"/>
      <c r="I2427" s="171"/>
      <c r="J2427" s="172"/>
      <c r="K2427" s="173"/>
      <c r="L2427" s="174"/>
      <c r="M2427" s="175"/>
      <c r="N2427" s="176"/>
      <c r="O2427" s="177"/>
      <c r="P2427" s="172"/>
      <c r="Q2427" s="158"/>
      <c r="R2427" s="158"/>
      <c r="S2427" s="158"/>
      <c r="T2427" s="158"/>
      <c r="U2427" s="158"/>
      <c r="V2427" s="158"/>
      <c r="W2427" s="158"/>
      <c r="X2427" s="158"/>
      <c r="Y2427" s="158"/>
      <c r="Z2427" s="158"/>
      <c r="AA2427" s="158"/>
      <c r="AB2427" s="158"/>
      <c r="AC2427" s="158"/>
      <c r="AD2427" s="158"/>
      <c r="AE2427" s="158"/>
      <c r="AF2427" s="158"/>
    </row>
    <row r="2428">
      <c r="A2428" s="139"/>
      <c r="B2428" s="139"/>
      <c r="C2428" s="139"/>
      <c r="D2428" s="139"/>
      <c r="E2428" s="139"/>
      <c r="F2428" s="168"/>
      <c r="G2428" s="169"/>
      <c r="H2428" s="170"/>
      <c r="I2428" s="171"/>
      <c r="J2428" s="172"/>
      <c r="K2428" s="173"/>
      <c r="L2428" s="174"/>
      <c r="M2428" s="175"/>
      <c r="N2428" s="176"/>
      <c r="O2428" s="177"/>
      <c r="P2428" s="172"/>
      <c r="Q2428" s="158"/>
      <c r="R2428" s="158"/>
      <c r="S2428" s="158"/>
      <c r="T2428" s="158"/>
      <c r="U2428" s="158"/>
      <c r="V2428" s="158"/>
      <c r="W2428" s="158"/>
      <c r="X2428" s="158"/>
      <c r="Y2428" s="158"/>
      <c r="Z2428" s="158"/>
      <c r="AA2428" s="158"/>
      <c r="AB2428" s="158"/>
      <c r="AC2428" s="158"/>
      <c r="AD2428" s="158"/>
      <c r="AE2428" s="158"/>
      <c r="AF2428" s="158"/>
    </row>
    <row r="2429">
      <c r="A2429" s="139"/>
      <c r="B2429" s="139"/>
      <c r="C2429" s="139"/>
      <c r="D2429" s="139"/>
      <c r="E2429" s="139"/>
      <c r="F2429" s="168"/>
      <c r="G2429" s="169"/>
      <c r="H2429" s="170"/>
      <c r="I2429" s="171"/>
      <c r="J2429" s="172"/>
      <c r="K2429" s="173"/>
      <c r="L2429" s="174"/>
      <c r="M2429" s="175"/>
      <c r="N2429" s="176"/>
      <c r="O2429" s="177"/>
      <c r="P2429" s="172"/>
      <c r="Q2429" s="158"/>
      <c r="R2429" s="158"/>
      <c r="S2429" s="158"/>
      <c r="T2429" s="158"/>
      <c r="U2429" s="158"/>
      <c r="V2429" s="158"/>
      <c r="W2429" s="158"/>
      <c r="X2429" s="158"/>
      <c r="Y2429" s="158"/>
      <c r="Z2429" s="158"/>
      <c r="AA2429" s="158"/>
      <c r="AB2429" s="158"/>
      <c r="AC2429" s="158"/>
      <c r="AD2429" s="158"/>
      <c r="AE2429" s="158"/>
      <c r="AF2429" s="158"/>
    </row>
    <row r="2430">
      <c r="A2430" s="139"/>
      <c r="B2430" s="139"/>
      <c r="C2430" s="139"/>
      <c r="D2430" s="139"/>
      <c r="E2430" s="139"/>
      <c r="F2430" s="168"/>
      <c r="G2430" s="169"/>
      <c r="H2430" s="170"/>
      <c r="I2430" s="171"/>
      <c r="J2430" s="172"/>
      <c r="K2430" s="173"/>
      <c r="L2430" s="174"/>
      <c r="M2430" s="175"/>
      <c r="N2430" s="176"/>
      <c r="O2430" s="177"/>
      <c r="P2430" s="172"/>
      <c r="Q2430" s="158"/>
      <c r="R2430" s="158"/>
      <c r="S2430" s="158"/>
      <c r="T2430" s="158"/>
      <c r="U2430" s="158"/>
      <c r="V2430" s="158"/>
      <c r="W2430" s="158"/>
      <c r="X2430" s="158"/>
      <c r="Y2430" s="158"/>
      <c r="Z2430" s="158"/>
      <c r="AA2430" s="158"/>
      <c r="AB2430" s="158"/>
      <c r="AC2430" s="158"/>
      <c r="AD2430" s="158"/>
      <c r="AE2430" s="158"/>
      <c r="AF2430" s="158"/>
    </row>
    <row r="2431">
      <c r="A2431" s="139"/>
      <c r="B2431" s="139"/>
      <c r="C2431" s="139"/>
      <c r="D2431" s="139"/>
      <c r="E2431" s="139"/>
      <c r="F2431" s="168"/>
      <c r="G2431" s="169"/>
      <c r="H2431" s="170"/>
      <c r="I2431" s="171"/>
      <c r="J2431" s="172"/>
      <c r="K2431" s="173"/>
      <c r="L2431" s="174"/>
      <c r="M2431" s="175"/>
      <c r="N2431" s="176"/>
      <c r="O2431" s="177"/>
      <c r="P2431" s="172"/>
      <c r="Q2431" s="158"/>
      <c r="R2431" s="158"/>
      <c r="S2431" s="158"/>
      <c r="T2431" s="158"/>
      <c r="U2431" s="158"/>
      <c r="V2431" s="158"/>
      <c r="W2431" s="158"/>
      <c r="X2431" s="158"/>
      <c r="Y2431" s="158"/>
      <c r="Z2431" s="158"/>
      <c r="AA2431" s="158"/>
      <c r="AB2431" s="158"/>
      <c r="AC2431" s="158"/>
      <c r="AD2431" s="158"/>
      <c r="AE2431" s="158"/>
      <c r="AF2431" s="158"/>
    </row>
    <row r="2432">
      <c r="A2432" s="139"/>
      <c r="B2432" s="139"/>
      <c r="C2432" s="139"/>
      <c r="D2432" s="139"/>
      <c r="E2432" s="139"/>
      <c r="F2432" s="168"/>
      <c r="G2432" s="169"/>
      <c r="H2432" s="170"/>
      <c r="I2432" s="171"/>
      <c r="J2432" s="172"/>
      <c r="K2432" s="173"/>
      <c r="L2432" s="174"/>
      <c r="M2432" s="175"/>
      <c r="N2432" s="176"/>
      <c r="O2432" s="177"/>
      <c r="P2432" s="172"/>
      <c r="Q2432" s="158"/>
      <c r="R2432" s="158"/>
      <c r="S2432" s="158"/>
      <c r="T2432" s="158"/>
      <c r="U2432" s="158"/>
      <c r="V2432" s="158"/>
      <c r="W2432" s="158"/>
      <c r="X2432" s="158"/>
      <c r="Y2432" s="158"/>
      <c r="Z2432" s="158"/>
      <c r="AA2432" s="158"/>
      <c r="AB2432" s="158"/>
      <c r="AC2432" s="158"/>
      <c r="AD2432" s="158"/>
      <c r="AE2432" s="158"/>
      <c r="AF2432" s="158"/>
    </row>
    <row r="2433">
      <c r="A2433" s="139"/>
      <c r="B2433" s="139"/>
      <c r="C2433" s="139"/>
      <c r="D2433" s="139"/>
      <c r="E2433" s="139"/>
      <c r="F2433" s="168"/>
      <c r="G2433" s="169"/>
      <c r="H2433" s="170"/>
      <c r="I2433" s="171"/>
      <c r="J2433" s="172"/>
      <c r="K2433" s="173"/>
      <c r="L2433" s="174"/>
      <c r="M2433" s="175"/>
      <c r="N2433" s="176"/>
      <c r="O2433" s="177"/>
      <c r="P2433" s="172"/>
      <c r="Q2433" s="158"/>
      <c r="R2433" s="158"/>
      <c r="S2433" s="158"/>
      <c r="T2433" s="158"/>
      <c r="U2433" s="158"/>
      <c r="V2433" s="158"/>
      <c r="W2433" s="158"/>
      <c r="X2433" s="158"/>
      <c r="Y2433" s="158"/>
      <c r="Z2433" s="158"/>
      <c r="AA2433" s="158"/>
      <c r="AB2433" s="158"/>
      <c r="AC2433" s="158"/>
      <c r="AD2433" s="158"/>
      <c r="AE2433" s="158"/>
      <c r="AF2433" s="158"/>
    </row>
    <row r="2434">
      <c r="A2434" s="139"/>
      <c r="B2434" s="139"/>
      <c r="C2434" s="139"/>
      <c r="D2434" s="139"/>
      <c r="E2434" s="139"/>
      <c r="F2434" s="168"/>
      <c r="G2434" s="169"/>
      <c r="H2434" s="170"/>
      <c r="I2434" s="171"/>
      <c r="J2434" s="172"/>
      <c r="K2434" s="173"/>
      <c r="L2434" s="174"/>
      <c r="M2434" s="175"/>
      <c r="N2434" s="176"/>
      <c r="O2434" s="177"/>
      <c r="P2434" s="172"/>
      <c r="Q2434" s="158"/>
      <c r="R2434" s="158"/>
      <c r="S2434" s="158"/>
      <c r="T2434" s="158"/>
      <c r="U2434" s="158"/>
      <c r="V2434" s="158"/>
      <c r="W2434" s="158"/>
      <c r="X2434" s="158"/>
      <c r="Y2434" s="158"/>
      <c r="Z2434" s="158"/>
      <c r="AA2434" s="158"/>
      <c r="AB2434" s="158"/>
      <c r="AC2434" s="158"/>
      <c r="AD2434" s="158"/>
      <c r="AE2434" s="158"/>
      <c r="AF2434" s="158"/>
    </row>
    <row r="2435">
      <c r="A2435" s="139"/>
      <c r="B2435" s="139"/>
      <c r="C2435" s="139"/>
      <c r="D2435" s="139"/>
      <c r="E2435" s="139"/>
      <c r="F2435" s="168"/>
      <c r="G2435" s="169"/>
      <c r="H2435" s="170"/>
      <c r="I2435" s="171"/>
      <c r="J2435" s="172"/>
      <c r="K2435" s="173"/>
      <c r="L2435" s="174"/>
      <c r="M2435" s="175"/>
      <c r="N2435" s="176"/>
      <c r="O2435" s="177"/>
      <c r="P2435" s="172"/>
      <c r="Q2435" s="158"/>
      <c r="R2435" s="158"/>
      <c r="S2435" s="158"/>
      <c r="T2435" s="158"/>
      <c r="U2435" s="158"/>
      <c r="V2435" s="158"/>
      <c r="W2435" s="158"/>
      <c r="X2435" s="158"/>
      <c r="Y2435" s="158"/>
      <c r="Z2435" s="158"/>
      <c r="AA2435" s="158"/>
      <c r="AB2435" s="158"/>
      <c r="AC2435" s="158"/>
      <c r="AD2435" s="158"/>
      <c r="AE2435" s="158"/>
      <c r="AF2435" s="158"/>
    </row>
    <row r="2436">
      <c r="A2436" s="139"/>
      <c r="B2436" s="139"/>
      <c r="C2436" s="139"/>
      <c r="D2436" s="139"/>
      <c r="E2436" s="139"/>
      <c r="F2436" s="168"/>
      <c r="G2436" s="169"/>
      <c r="H2436" s="170"/>
      <c r="I2436" s="171"/>
      <c r="J2436" s="172"/>
      <c r="K2436" s="173"/>
      <c r="L2436" s="174"/>
      <c r="M2436" s="175"/>
      <c r="N2436" s="176"/>
      <c r="O2436" s="177"/>
      <c r="P2436" s="172"/>
      <c r="Q2436" s="158"/>
      <c r="R2436" s="158"/>
      <c r="S2436" s="158"/>
      <c r="T2436" s="158"/>
      <c r="U2436" s="158"/>
      <c r="V2436" s="158"/>
      <c r="W2436" s="158"/>
      <c r="X2436" s="158"/>
      <c r="Y2436" s="158"/>
      <c r="Z2436" s="158"/>
      <c r="AA2436" s="158"/>
      <c r="AB2436" s="158"/>
      <c r="AC2436" s="158"/>
      <c r="AD2436" s="158"/>
      <c r="AE2436" s="158"/>
      <c r="AF2436" s="158"/>
    </row>
    <row r="2437">
      <c r="A2437" s="139"/>
      <c r="B2437" s="139"/>
      <c r="C2437" s="139"/>
      <c r="D2437" s="139"/>
      <c r="E2437" s="139"/>
      <c r="F2437" s="168"/>
      <c r="G2437" s="169"/>
      <c r="H2437" s="170"/>
      <c r="I2437" s="171"/>
      <c r="J2437" s="172"/>
      <c r="K2437" s="173"/>
      <c r="L2437" s="174"/>
      <c r="M2437" s="175"/>
      <c r="N2437" s="176"/>
      <c r="O2437" s="177"/>
      <c r="P2437" s="172"/>
      <c r="Q2437" s="158"/>
      <c r="R2437" s="158"/>
      <c r="S2437" s="158"/>
      <c r="T2437" s="158"/>
      <c r="U2437" s="158"/>
      <c r="V2437" s="158"/>
      <c r="W2437" s="158"/>
      <c r="X2437" s="158"/>
      <c r="Y2437" s="158"/>
      <c r="Z2437" s="158"/>
      <c r="AA2437" s="158"/>
      <c r="AB2437" s="158"/>
      <c r="AC2437" s="158"/>
      <c r="AD2437" s="158"/>
      <c r="AE2437" s="158"/>
      <c r="AF2437" s="158"/>
    </row>
    <row r="2438">
      <c r="A2438" s="139"/>
      <c r="B2438" s="139"/>
      <c r="C2438" s="139"/>
      <c r="D2438" s="139"/>
      <c r="E2438" s="139"/>
      <c r="F2438" s="168"/>
      <c r="G2438" s="169"/>
      <c r="H2438" s="170"/>
      <c r="I2438" s="171"/>
      <c r="J2438" s="172"/>
      <c r="K2438" s="173"/>
      <c r="L2438" s="174"/>
      <c r="M2438" s="175"/>
      <c r="N2438" s="176"/>
      <c r="O2438" s="177"/>
      <c r="P2438" s="172"/>
      <c r="Q2438" s="158"/>
      <c r="R2438" s="158"/>
      <c r="S2438" s="158"/>
      <c r="T2438" s="158"/>
      <c r="U2438" s="158"/>
      <c r="V2438" s="158"/>
      <c r="W2438" s="158"/>
      <c r="X2438" s="158"/>
      <c r="Y2438" s="158"/>
      <c r="Z2438" s="158"/>
      <c r="AA2438" s="158"/>
      <c r="AB2438" s="158"/>
      <c r="AC2438" s="158"/>
      <c r="AD2438" s="158"/>
      <c r="AE2438" s="158"/>
      <c r="AF2438" s="158"/>
    </row>
    <row r="2439">
      <c r="A2439" s="139"/>
      <c r="B2439" s="139"/>
      <c r="C2439" s="139"/>
      <c r="D2439" s="139"/>
      <c r="E2439" s="139"/>
      <c r="F2439" s="168"/>
      <c r="G2439" s="169"/>
      <c r="H2439" s="170"/>
      <c r="I2439" s="171"/>
      <c r="J2439" s="172"/>
      <c r="K2439" s="173"/>
      <c r="L2439" s="174"/>
      <c r="M2439" s="175"/>
      <c r="N2439" s="176"/>
      <c r="O2439" s="177"/>
      <c r="P2439" s="172"/>
      <c r="Q2439" s="158"/>
      <c r="R2439" s="158"/>
      <c r="S2439" s="158"/>
      <c r="T2439" s="158"/>
      <c r="U2439" s="158"/>
      <c r="V2439" s="158"/>
      <c r="W2439" s="158"/>
      <c r="X2439" s="158"/>
      <c r="Y2439" s="158"/>
      <c r="Z2439" s="158"/>
      <c r="AA2439" s="158"/>
      <c r="AB2439" s="158"/>
      <c r="AC2439" s="158"/>
      <c r="AD2439" s="158"/>
      <c r="AE2439" s="158"/>
      <c r="AF2439" s="158"/>
    </row>
    <row r="2440">
      <c r="A2440" s="139"/>
      <c r="B2440" s="139"/>
      <c r="C2440" s="139"/>
      <c r="D2440" s="139"/>
      <c r="E2440" s="139"/>
      <c r="F2440" s="168"/>
      <c r="G2440" s="169"/>
      <c r="H2440" s="170"/>
      <c r="I2440" s="171"/>
      <c r="J2440" s="172"/>
      <c r="K2440" s="173"/>
      <c r="L2440" s="174"/>
      <c r="M2440" s="175"/>
      <c r="N2440" s="176"/>
      <c r="O2440" s="177"/>
      <c r="P2440" s="172"/>
      <c r="Q2440" s="158"/>
      <c r="R2440" s="158"/>
      <c r="S2440" s="158"/>
      <c r="T2440" s="158"/>
      <c r="U2440" s="158"/>
      <c r="V2440" s="158"/>
      <c r="W2440" s="158"/>
      <c r="X2440" s="158"/>
      <c r="Y2440" s="158"/>
      <c r="Z2440" s="158"/>
      <c r="AA2440" s="158"/>
      <c r="AB2440" s="158"/>
      <c r="AC2440" s="158"/>
      <c r="AD2440" s="158"/>
      <c r="AE2440" s="158"/>
      <c r="AF2440" s="158"/>
    </row>
    <row r="2441">
      <c r="A2441" s="139"/>
      <c r="B2441" s="139"/>
      <c r="C2441" s="139"/>
      <c r="D2441" s="139"/>
      <c r="E2441" s="139"/>
      <c r="F2441" s="168"/>
      <c r="G2441" s="169"/>
      <c r="H2441" s="170"/>
      <c r="I2441" s="171"/>
      <c r="J2441" s="172"/>
      <c r="K2441" s="173"/>
      <c r="L2441" s="174"/>
      <c r="M2441" s="175"/>
      <c r="N2441" s="176"/>
      <c r="O2441" s="177"/>
      <c r="P2441" s="172"/>
      <c r="Q2441" s="158"/>
      <c r="R2441" s="158"/>
      <c r="S2441" s="158"/>
      <c r="T2441" s="158"/>
      <c r="U2441" s="158"/>
      <c r="V2441" s="158"/>
      <c r="W2441" s="158"/>
      <c r="X2441" s="158"/>
      <c r="Y2441" s="158"/>
      <c r="Z2441" s="158"/>
      <c r="AA2441" s="158"/>
      <c r="AB2441" s="158"/>
      <c r="AC2441" s="158"/>
      <c r="AD2441" s="158"/>
      <c r="AE2441" s="158"/>
      <c r="AF2441" s="158"/>
    </row>
    <row r="2442">
      <c r="A2442" s="139"/>
      <c r="B2442" s="139"/>
      <c r="C2442" s="139"/>
      <c r="D2442" s="139"/>
      <c r="E2442" s="139"/>
      <c r="F2442" s="168"/>
      <c r="G2442" s="169"/>
      <c r="H2442" s="170"/>
      <c r="I2442" s="171"/>
      <c r="J2442" s="172"/>
      <c r="K2442" s="173"/>
      <c r="L2442" s="174"/>
      <c r="M2442" s="175"/>
      <c r="N2442" s="176"/>
      <c r="O2442" s="177"/>
      <c r="P2442" s="172"/>
      <c r="Q2442" s="158"/>
      <c r="R2442" s="158"/>
      <c r="S2442" s="158"/>
      <c r="T2442" s="158"/>
      <c r="U2442" s="158"/>
      <c r="V2442" s="158"/>
      <c r="W2442" s="158"/>
      <c r="X2442" s="158"/>
      <c r="Y2442" s="158"/>
      <c r="Z2442" s="158"/>
      <c r="AA2442" s="158"/>
      <c r="AB2442" s="158"/>
      <c r="AC2442" s="158"/>
      <c r="AD2442" s="158"/>
      <c r="AE2442" s="158"/>
      <c r="AF2442" s="158"/>
    </row>
    <row r="2443">
      <c r="A2443" s="139"/>
      <c r="B2443" s="139"/>
      <c r="C2443" s="139"/>
      <c r="D2443" s="139"/>
      <c r="E2443" s="139"/>
      <c r="F2443" s="168"/>
      <c r="G2443" s="169"/>
      <c r="H2443" s="170"/>
      <c r="I2443" s="171"/>
      <c r="J2443" s="172"/>
      <c r="K2443" s="173"/>
      <c r="L2443" s="174"/>
      <c r="M2443" s="175"/>
      <c r="N2443" s="176"/>
      <c r="O2443" s="177"/>
      <c r="P2443" s="172"/>
      <c r="Q2443" s="158"/>
      <c r="R2443" s="158"/>
      <c r="S2443" s="158"/>
      <c r="T2443" s="158"/>
      <c r="U2443" s="158"/>
      <c r="V2443" s="158"/>
      <c r="W2443" s="158"/>
      <c r="X2443" s="158"/>
      <c r="Y2443" s="158"/>
      <c r="Z2443" s="158"/>
      <c r="AA2443" s="158"/>
      <c r="AB2443" s="158"/>
      <c r="AC2443" s="158"/>
      <c r="AD2443" s="158"/>
      <c r="AE2443" s="158"/>
      <c r="AF2443" s="158"/>
    </row>
    <row r="2444">
      <c r="A2444" s="139"/>
      <c r="B2444" s="139"/>
      <c r="C2444" s="139"/>
      <c r="D2444" s="139"/>
      <c r="E2444" s="139"/>
      <c r="F2444" s="168"/>
      <c r="G2444" s="169"/>
      <c r="H2444" s="170"/>
      <c r="I2444" s="171"/>
      <c r="J2444" s="172"/>
      <c r="K2444" s="173"/>
      <c r="L2444" s="174"/>
      <c r="M2444" s="175"/>
      <c r="N2444" s="176"/>
      <c r="O2444" s="177"/>
      <c r="P2444" s="172"/>
      <c r="Q2444" s="158"/>
      <c r="R2444" s="158"/>
      <c r="S2444" s="158"/>
      <c r="T2444" s="158"/>
      <c r="U2444" s="158"/>
      <c r="V2444" s="158"/>
      <c r="W2444" s="158"/>
      <c r="X2444" s="158"/>
      <c r="Y2444" s="158"/>
      <c r="Z2444" s="158"/>
      <c r="AA2444" s="158"/>
      <c r="AB2444" s="158"/>
      <c r="AC2444" s="158"/>
      <c r="AD2444" s="158"/>
      <c r="AE2444" s="158"/>
      <c r="AF2444" s="158"/>
    </row>
    <row r="2445">
      <c r="A2445" s="139"/>
      <c r="B2445" s="139"/>
      <c r="C2445" s="139"/>
      <c r="D2445" s="139"/>
      <c r="E2445" s="139"/>
      <c r="F2445" s="168"/>
      <c r="G2445" s="169"/>
      <c r="H2445" s="170"/>
      <c r="I2445" s="171"/>
      <c r="J2445" s="172"/>
      <c r="K2445" s="173"/>
      <c r="L2445" s="174"/>
      <c r="M2445" s="175"/>
      <c r="N2445" s="176"/>
      <c r="O2445" s="177"/>
      <c r="P2445" s="172"/>
      <c r="Q2445" s="158"/>
      <c r="R2445" s="158"/>
      <c r="S2445" s="158"/>
      <c r="T2445" s="158"/>
      <c r="U2445" s="158"/>
      <c r="V2445" s="158"/>
      <c r="W2445" s="158"/>
      <c r="X2445" s="158"/>
      <c r="Y2445" s="158"/>
      <c r="Z2445" s="158"/>
      <c r="AA2445" s="158"/>
      <c r="AB2445" s="158"/>
      <c r="AC2445" s="158"/>
      <c r="AD2445" s="158"/>
      <c r="AE2445" s="158"/>
      <c r="AF2445" s="158"/>
    </row>
    <row r="2446">
      <c r="A2446" s="139"/>
      <c r="B2446" s="139"/>
      <c r="C2446" s="139"/>
      <c r="D2446" s="139"/>
      <c r="E2446" s="139"/>
      <c r="F2446" s="168"/>
      <c r="G2446" s="169"/>
      <c r="H2446" s="170"/>
      <c r="I2446" s="171"/>
      <c r="J2446" s="172"/>
      <c r="K2446" s="173"/>
      <c r="L2446" s="174"/>
      <c r="M2446" s="175"/>
      <c r="N2446" s="176"/>
      <c r="O2446" s="177"/>
      <c r="P2446" s="172"/>
      <c r="Q2446" s="158"/>
      <c r="R2446" s="158"/>
      <c r="S2446" s="158"/>
      <c r="T2446" s="158"/>
      <c r="U2446" s="158"/>
      <c r="V2446" s="158"/>
      <c r="W2446" s="158"/>
      <c r="X2446" s="158"/>
      <c r="Y2446" s="158"/>
      <c r="Z2446" s="158"/>
      <c r="AA2446" s="158"/>
      <c r="AB2446" s="158"/>
      <c r="AC2446" s="158"/>
      <c r="AD2446" s="158"/>
      <c r="AE2446" s="158"/>
      <c r="AF2446" s="158"/>
    </row>
    <row r="2447">
      <c r="A2447" s="139"/>
      <c r="B2447" s="139"/>
      <c r="C2447" s="139"/>
      <c r="D2447" s="139"/>
      <c r="E2447" s="139"/>
      <c r="F2447" s="168"/>
      <c r="G2447" s="169"/>
      <c r="H2447" s="170"/>
      <c r="I2447" s="171"/>
      <c r="J2447" s="172"/>
      <c r="K2447" s="173"/>
      <c r="L2447" s="174"/>
      <c r="M2447" s="175"/>
      <c r="N2447" s="176"/>
      <c r="O2447" s="177"/>
      <c r="P2447" s="172"/>
      <c r="Q2447" s="158"/>
      <c r="R2447" s="158"/>
      <c r="S2447" s="158"/>
      <c r="T2447" s="158"/>
      <c r="U2447" s="158"/>
      <c r="V2447" s="158"/>
      <c r="W2447" s="158"/>
      <c r="X2447" s="158"/>
      <c r="Y2447" s="158"/>
      <c r="Z2447" s="158"/>
      <c r="AA2447" s="158"/>
      <c r="AB2447" s="158"/>
      <c r="AC2447" s="158"/>
      <c r="AD2447" s="158"/>
      <c r="AE2447" s="158"/>
      <c r="AF2447" s="158"/>
    </row>
    <row r="2448">
      <c r="A2448" s="139"/>
      <c r="B2448" s="139"/>
      <c r="C2448" s="139"/>
      <c r="D2448" s="139"/>
      <c r="E2448" s="139"/>
      <c r="F2448" s="168"/>
      <c r="G2448" s="169"/>
      <c r="H2448" s="170"/>
      <c r="I2448" s="171"/>
      <c r="J2448" s="172"/>
      <c r="K2448" s="173"/>
      <c r="L2448" s="174"/>
      <c r="M2448" s="175"/>
      <c r="N2448" s="176"/>
      <c r="O2448" s="177"/>
      <c r="P2448" s="172"/>
      <c r="Q2448" s="158"/>
      <c r="R2448" s="158"/>
      <c r="S2448" s="158"/>
      <c r="T2448" s="158"/>
      <c r="U2448" s="158"/>
      <c r="V2448" s="158"/>
      <c r="W2448" s="158"/>
      <c r="X2448" s="158"/>
      <c r="Y2448" s="158"/>
      <c r="Z2448" s="158"/>
      <c r="AA2448" s="158"/>
      <c r="AB2448" s="158"/>
      <c r="AC2448" s="158"/>
      <c r="AD2448" s="158"/>
      <c r="AE2448" s="158"/>
      <c r="AF2448" s="158"/>
    </row>
    <row r="2449">
      <c r="A2449" s="139"/>
      <c r="B2449" s="139"/>
      <c r="C2449" s="139"/>
      <c r="D2449" s="139"/>
      <c r="E2449" s="139"/>
      <c r="F2449" s="168"/>
      <c r="G2449" s="169"/>
      <c r="H2449" s="170"/>
      <c r="I2449" s="171"/>
      <c r="J2449" s="172"/>
      <c r="K2449" s="173"/>
      <c r="L2449" s="174"/>
      <c r="M2449" s="175"/>
      <c r="N2449" s="176"/>
      <c r="O2449" s="177"/>
      <c r="P2449" s="172"/>
      <c r="Q2449" s="158"/>
      <c r="R2449" s="158"/>
      <c r="S2449" s="158"/>
      <c r="T2449" s="158"/>
      <c r="U2449" s="158"/>
      <c r="V2449" s="158"/>
      <c r="W2449" s="158"/>
      <c r="X2449" s="158"/>
      <c r="Y2449" s="158"/>
      <c r="Z2449" s="158"/>
      <c r="AA2449" s="158"/>
      <c r="AB2449" s="158"/>
      <c r="AC2449" s="158"/>
      <c r="AD2449" s="158"/>
      <c r="AE2449" s="158"/>
      <c r="AF2449" s="158"/>
    </row>
    <row r="2450">
      <c r="A2450" s="139"/>
      <c r="B2450" s="139"/>
      <c r="C2450" s="139"/>
      <c r="D2450" s="139"/>
      <c r="E2450" s="139"/>
      <c r="F2450" s="168"/>
      <c r="G2450" s="169"/>
      <c r="H2450" s="170"/>
      <c r="I2450" s="171"/>
      <c r="J2450" s="172"/>
      <c r="K2450" s="173"/>
      <c r="L2450" s="174"/>
      <c r="M2450" s="175"/>
      <c r="N2450" s="176"/>
      <c r="O2450" s="177"/>
      <c r="P2450" s="172"/>
      <c r="Q2450" s="158"/>
      <c r="R2450" s="158"/>
      <c r="S2450" s="158"/>
      <c r="T2450" s="158"/>
      <c r="U2450" s="158"/>
      <c r="V2450" s="158"/>
      <c r="W2450" s="158"/>
      <c r="X2450" s="158"/>
      <c r="Y2450" s="158"/>
      <c r="Z2450" s="158"/>
      <c r="AA2450" s="158"/>
      <c r="AB2450" s="158"/>
      <c r="AC2450" s="158"/>
      <c r="AD2450" s="158"/>
      <c r="AE2450" s="158"/>
      <c r="AF2450" s="158"/>
    </row>
    <row r="2451">
      <c r="A2451" s="139"/>
      <c r="B2451" s="139"/>
      <c r="C2451" s="139"/>
      <c r="D2451" s="139"/>
      <c r="E2451" s="139"/>
      <c r="F2451" s="168"/>
      <c r="G2451" s="169"/>
      <c r="H2451" s="170"/>
      <c r="I2451" s="171"/>
      <c r="J2451" s="172"/>
      <c r="K2451" s="173"/>
      <c r="L2451" s="174"/>
      <c r="M2451" s="175"/>
      <c r="N2451" s="176"/>
      <c r="O2451" s="177"/>
      <c r="P2451" s="172"/>
      <c r="Q2451" s="158"/>
      <c r="R2451" s="158"/>
      <c r="S2451" s="158"/>
      <c r="T2451" s="158"/>
      <c r="U2451" s="158"/>
      <c r="V2451" s="158"/>
      <c r="W2451" s="158"/>
      <c r="X2451" s="158"/>
      <c r="Y2451" s="158"/>
      <c r="Z2451" s="158"/>
      <c r="AA2451" s="158"/>
      <c r="AB2451" s="158"/>
      <c r="AC2451" s="158"/>
      <c r="AD2451" s="158"/>
      <c r="AE2451" s="158"/>
      <c r="AF2451" s="158"/>
    </row>
    <row r="2452">
      <c r="A2452" s="139"/>
      <c r="B2452" s="139"/>
      <c r="C2452" s="139"/>
      <c r="D2452" s="139"/>
      <c r="E2452" s="139"/>
      <c r="F2452" s="168"/>
      <c r="G2452" s="169"/>
      <c r="H2452" s="170"/>
      <c r="I2452" s="171"/>
      <c r="J2452" s="172"/>
      <c r="K2452" s="173"/>
      <c r="L2452" s="174"/>
      <c r="M2452" s="175"/>
      <c r="N2452" s="176"/>
      <c r="O2452" s="177"/>
      <c r="P2452" s="172"/>
      <c r="Q2452" s="158"/>
      <c r="R2452" s="158"/>
      <c r="S2452" s="158"/>
      <c r="T2452" s="158"/>
      <c r="U2452" s="158"/>
      <c r="V2452" s="158"/>
      <c r="W2452" s="158"/>
      <c r="X2452" s="158"/>
      <c r="Y2452" s="158"/>
      <c r="Z2452" s="158"/>
      <c r="AA2452" s="158"/>
      <c r="AB2452" s="158"/>
      <c r="AC2452" s="158"/>
      <c r="AD2452" s="158"/>
      <c r="AE2452" s="158"/>
      <c r="AF2452" s="158"/>
    </row>
    <row r="2453">
      <c r="A2453" s="139"/>
      <c r="B2453" s="139"/>
      <c r="C2453" s="139"/>
      <c r="D2453" s="139"/>
      <c r="E2453" s="139"/>
      <c r="F2453" s="168"/>
      <c r="G2453" s="169"/>
      <c r="H2453" s="170"/>
      <c r="I2453" s="171"/>
      <c r="J2453" s="172"/>
      <c r="K2453" s="173"/>
      <c r="L2453" s="174"/>
      <c r="M2453" s="175"/>
      <c r="N2453" s="176"/>
      <c r="O2453" s="177"/>
      <c r="P2453" s="172"/>
      <c r="Q2453" s="158"/>
      <c r="R2453" s="158"/>
      <c r="S2453" s="158"/>
      <c r="T2453" s="158"/>
      <c r="U2453" s="158"/>
      <c r="V2453" s="158"/>
      <c r="W2453" s="158"/>
      <c r="X2453" s="158"/>
      <c r="Y2453" s="158"/>
      <c r="Z2453" s="158"/>
      <c r="AA2453" s="158"/>
      <c r="AB2453" s="158"/>
      <c r="AC2453" s="158"/>
      <c r="AD2453" s="158"/>
      <c r="AE2453" s="158"/>
      <c r="AF2453" s="158"/>
    </row>
    <row r="2454">
      <c r="A2454" s="139"/>
      <c r="B2454" s="139"/>
      <c r="C2454" s="139"/>
      <c r="D2454" s="139"/>
      <c r="E2454" s="139"/>
      <c r="F2454" s="168"/>
      <c r="G2454" s="169"/>
      <c r="H2454" s="170"/>
      <c r="I2454" s="171"/>
      <c r="J2454" s="172"/>
      <c r="K2454" s="173"/>
      <c r="L2454" s="174"/>
      <c r="M2454" s="175"/>
      <c r="N2454" s="176"/>
      <c r="O2454" s="177"/>
      <c r="P2454" s="172"/>
      <c r="Q2454" s="158"/>
      <c r="R2454" s="158"/>
      <c r="S2454" s="158"/>
      <c r="T2454" s="158"/>
      <c r="U2454" s="158"/>
      <c r="V2454" s="158"/>
      <c r="W2454" s="158"/>
      <c r="X2454" s="158"/>
      <c r="Y2454" s="158"/>
      <c r="Z2454" s="158"/>
      <c r="AA2454" s="158"/>
      <c r="AB2454" s="158"/>
      <c r="AC2454" s="158"/>
      <c r="AD2454" s="158"/>
      <c r="AE2454" s="158"/>
      <c r="AF2454" s="158"/>
    </row>
    <row r="2455">
      <c r="A2455" s="139"/>
      <c r="B2455" s="139"/>
      <c r="C2455" s="139"/>
      <c r="D2455" s="139"/>
      <c r="E2455" s="139"/>
      <c r="F2455" s="168"/>
      <c r="G2455" s="169"/>
      <c r="H2455" s="170"/>
      <c r="I2455" s="171"/>
      <c r="J2455" s="172"/>
      <c r="K2455" s="173"/>
      <c r="L2455" s="174"/>
      <c r="M2455" s="175"/>
      <c r="N2455" s="176"/>
      <c r="O2455" s="177"/>
      <c r="P2455" s="172"/>
      <c r="Q2455" s="158"/>
      <c r="R2455" s="158"/>
      <c r="S2455" s="158"/>
      <c r="T2455" s="158"/>
      <c r="U2455" s="158"/>
      <c r="V2455" s="158"/>
      <c r="W2455" s="158"/>
      <c r="X2455" s="158"/>
      <c r="Y2455" s="158"/>
      <c r="Z2455" s="158"/>
      <c r="AA2455" s="158"/>
      <c r="AB2455" s="158"/>
      <c r="AC2455" s="158"/>
      <c r="AD2455" s="158"/>
      <c r="AE2455" s="158"/>
      <c r="AF2455" s="158"/>
    </row>
    <row r="2456">
      <c r="A2456" s="139"/>
      <c r="B2456" s="139"/>
      <c r="C2456" s="139"/>
      <c r="D2456" s="139"/>
      <c r="E2456" s="139"/>
      <c r="F2456" s="168"/>
      <c r="G2456" s="169"/>
      <c r="H2456" s="170"/>
      <c r="I2456" s="171"/>
      <c r="J2456" s="172"/>
      <c r="K2456" s="173"/>
      <c r="L2456" s="174"/>
      <c r="M2456" s="175"/>
      <c r="N2456" s="176"/>
      <c r="O2456" s="177"/>
      <c r="P2456" s="172"/>
      <c r="Q2456" s="158"/>
      <c r="R2456" s="158"/>
      <c r="S2456" s="158"/>
      <c r="T2456" s="158"/>
      <c r="U2456" s="158"/>
      <c r="V2456" s="158"/>
      <c r="W2456" s="158"/>
      <c r="X2456" s="158"/>
      <c r="Y2456" s="158"/>
      <c r="Z2456" s="158"/>
      <c r="AA2456" s="158"/>
      <c r="AB2456" s="158"/>
      <c r="AC2456" s="158"/>
      <c r="AD2456" s="158"/>
      <c r="AE2456" s="158"/>
      <c r="AF2456" s="158"/>
    </row>
    <row r="2457">
      <c r="A2457" s="139"/>
      <c r="B2457" s="139"/>
      <c r="C2457" s="139"/>
      <c r="D2457" s="139"/>
      <c r="E2457" s="139"/>
      <c r="F2457" s="168"/>
      <c r="G2457" s="169"/>
      <c r="H2457" s="170"/>
      <c r="I2457" s="171"/>
      <c r="J2457" s="172"/>
      <c r="K2457" s="173"/>
      <c r="L2457" s="174"/>
      <c r="M2457" s="175"/>
      <c r="N2457" s="176"/>
      <c r="O2457" s="177"/>
      <c r="P2457" s="172"/>
      <c r="Q2457" s="158"/>
      <c r="R2457" s="158"/>
      <c r="S2457" s="158"/>
      <c r="T2457" s="158"/>
      <c r="U2457" s="158"/>
      <c r="V2457" s="158"/>
      <c r="W2457" s="158"/>
      <c r="X2457" s="158"/>
      <c r="Y2457" s="158"/>
      <c r="Z2457" s="158"/>
      <c r="AA2457" s="158"/>
      <c r="AB2457" s="158"/>
      <c r="AC2457" s="158"/>
      <c r="AD2457" s="158"/>
      <c r="AE2457" s="158"/>
      <c r="AF2457" s="158"/>
    </row>
    <row r="2458">
      <c r="A2458" s="139"/>
      <c r="B2458" s="139"/>
      <c r="C2458" s="139"/>
      <c r="D2458" s="139"/>
      <c r="E2458" s="139"/>
      <c r="F2458" s="168"/>
      <c r="G2458" s="169"/>
      <c r="H2458" s="170"/>
      <c r="I2458" s="171"/>
      <c r="J2458" s="172"/>
      <c r="K2458" s="173"/>
      <c r="L2458" s="174"/>
      <c r="M2458" s="175"/>
      <c r="N2458" s="176"/>
      <c r="O2458" s="177"/>
      <c r="P2458" s="172"/>
      <c r="Q2458" s="158"/>
      <c r="R2458" s="158"/>
      <c r="S2458" s="158"/>
      <c r="T2458" s="158"/>
      <c r="U2458" s="158"/>
      <c r="V2458" s="158"/>
      <c r="W2458" s="158"/>
      <c r="X2458" s="158"/>
      <c r="Y2458" s="158"/>
      <c r="Z2458" s="158"/>
      <c r="AA2458" s="158"/>
      <c r="AB2458" s="158"/>
      <c r="AC2458" s="158"/>
      <c r="AD2458" s="158"/>
      <c r="AE2458" s="158"/>
      <c r="AF2458" s="158"/>
    </row>
    <row r="2459">
      <c r="A2459" s="139"/>
      <c r="B2459" s="139"/>
      <c r="C2459" s="139"/>
      <c r="D2459" s="139"/>
      <c r="E2459" s="139"/>
      <c r="F2459" s="168"/>
      <c r="G2459" s="169"/>
      <c r="H2459" s="170"/>
      <c r="I2459" s="171"/>
      <c r="J2459" s="172"/>
      <c r="K2459" s="173"/>
      <c r="L2459" s="174"/>
      <c r="M2459" s="175"/>
      <c r="N2459" s="176"/>
      <c r="O2459" s="177"/>
      <c r="P2459" s="172"/>
      <c r="Q2459" s="158"/>
      <c r="R2459" s="158"/>
      <c r="S2459" s="158"/>
      <c r="T2459" s="158"/>
      <c r="U2459" s="158"/>
      <c r="V2459" s="158"/>
      <c r="W2459" s="158"/>
      <c r="X2459" s="158"/>
      <c r="Y2459" s="158"/>
      <c r="Z2459" s="158"/>
      <c r="AA2459" s="158"/>
      <c r="AB2459" s="158"/>
      <c r="AC2459" s="158"/>
      <c r="AD2459" s="158"/>
      <c r="AE2459" s="158"/>
      <c r="AF2459" s="158"/>
    </row>
    <row r="2460">
      <c r="A2460" s="139"/>
      <c r="B2460" s="139"/>
      <c r="C2460" s="139"/>
      <c r="D2460" s="139"/>
      <c r="E2460" s="139"/>
      <c r="F2460" s="168"/>
      <c r="G2460" s="169"/>
      <c r="H2460" s="170"/>
      <c r="I2460" s="171"/>
      <c r="J2460" s="172"/>
      <c r="K2460" s="173"/>
      <c r="L2460" s="174"/>
      <c r="M2460" s="175"/>
      <c r="N2460" s="176"/>
      <c r="O2460" s="177"/>
      <c r="P2460" s="172"/>
      <c r="Q2460" s="158"/>
      <c r="R2460" s="158"/>
      <c r="S2460" s="158"/>
      <c r="T2460" s="158"/>
      <c r="U2460" s="158"/>
      <c r="V2460" s="158"/>
      <c r="W2460" s="158"/>
      <c r="X2460" s="158"/>
      <c r="Y2460" s="158"/>
      <c r="Z2460" s="158"/>
      <c r="AA2460" s="158"/>
      <c r="AB2460" s="158"/>
      <c r="AC2460" s="158"/>
      <c r="AD2460" s="158"/>
      <c r="AE2460" s="158"/>
      <c r="AF2460" s="158"/>
    </row>
    <row r="2461">
      <c r="A2461" s="139"/>
      <c r="B2461" s="139"/>
      <c r="C2461" s="139"/>
      <c r="D2461" s="139"/>
      <c r="E2461" s="139"/>
      <c r="F2461" s="168"/>
      <c r="G2461" s="169"/>
      <c r="H2461" s="170"/>
      <c r="I2461" s="171"/>
      <c r="J2461" s="172"/>
      <c r="K2461" s="173"/>
      <c r="L2461" s="174"/>
      <c r="M2461" s="175"/>
      <c r="N2461" s="176"/>
      <c r="O2461" s="177"/>
      <c r="P2461" s="172"/>
      <c r="Q2461" s="158"/>
      <c r="R2461" s="158"/>
      <c r="S2461" s="158"/>
      <c r="T2461" s="158"/>
      <c r="U2461" s="158"/>
      <c r="V2461" s="158"/>
      <c r="W2461" s="158"/>
      <c r="X2461" s="158"/>
      <c r="Y2461" s="158"/>
      <c r="Z2461" s="158"/>
      <c r="AA2461" s="158"/>
      <c r="AB2461" s="158"/>
      <c r="AC2461" s="158"/>
      <c r="AD2461" s="158"/>
      <c r="AE2461" s="158"/>
      <c r="AF2461" s="158"/>
    </row>
    <row r="2462">
      <c r="A2462" s="139"/>
      <c r="B2462" s="139"/>
      <c r="C2462" s="139"/>
      <c r="D2462" s="139"/>
      <c r="E2462" s="139"/>
      <c r="F2462" s="168"/>
      <c r="G2462" s="169"/>
      <c r="H2462" s="170"/>
      <c r="I2462" s="171"/>
      <c r="J2462" s="172"/>
      <c r="K2462" s="173"/>
      <c r="L2462" s="174"/>
      <c r="M2462" s="175"/>
      <c r="N2462" s="176"/>
      <c r="O2462" s="177"/>
      <c r="P2462" s="172"/>
      <c r="Q2462" s="158"/>
      <c r="R2462" s="158"/>
      <c r="S2462" s="158"/>
      <c r="T2462" s="158"/>
      <c r="U2462" s="158"/>
      <c r="V2462" s="158"/>
      <c r="W2462" s="158"/>
      <c r="X2462" s="158"/>
      <c r="Y2462" s="158"/>
      <c r="Z2462" s="158"/>
      <c r="AA2462" s="158"/>
      <c r="AB2462" s="158"/>
      <c r="AC2462" s="158"/>
      <c r="AD2462" s="158"/>
      <c r="AE2462" s="158"/>
      <c r="AF2462" s="158"/>
    </row>
    <row r="2463">
      <c r="A2463" s="139"/>
      <c r="B2463" s="139"/>
      <c r="C2463" s="139"/>
      <c r="D2463" s="139"/>
      <c r="E2463" s="139"/>
      <c r="F2463" s="168"/>
      <c r="G2463" s="169"/>
      <c r="H2463" s="170"/>
      <c r="I2463" s="171"/>
      <c r="J2463" s="172"/>
      <c r="K2463" s="173"/>
      <c r="L2463" s="174"/>
      <c r="M2463" s="175"/>
      <c r="N2463" s="176"/>
      <c r="O2463" s="177"/>
      <c r="P2463" s="172"/>
      <c r="Q2463" s="158"/>
      <c r="R2463" s="158"/>
      <c r="S2463" s="158"/>
      <c r="T2463" s="158"/>
      <c r="U2463" s="158"/>
      <c r="V2463" s="158"/>
      <c r="W2463" s="158"/>
      <c r="X2463" s="158"/>
      <c r="Y2463" s="158"/>
      <c r="Z2463" s="158"/>
      <c r="AA2463" s="158"/>
      <c r="AB2463" s="158"/>
      <c r="AC2463" s="158"/>
      <c r="AD2463" s="158"/>
      <c r="AE2463" s="158"/>
      <c r="AF2463" s="158"/>
    </row>
    <row r="2464">
      <c r="A2464" s="139"/>
      <c r="B2464" s="139"/>
      <c r="C2464" s="139"/>
      <c r="D2464" s="139"/>
      <c r="E2464" s="139"/>
      <c r="F2464" s="168"/>
      <c r="G2464" s="169"/>
      <c r="H2464" s="170"/>
      <c r="I2464" s="171"/>
      <c r="J2464" s="172"/>
      <c r="K2464" s="173"/>
      <c r="L2464" s="174"/>
      <c r="M2464" s="175"/>
      <c r="N2464" s="176"/>
      <c r="O2464" s="177"/>
      <c r="P2464" s="172"/>
      <c r="Q2464" s="158"/>
      <c r="R2464" s="158"/>
      <c r="S2464" s="158"/>
      <c r="T2464" s="158"/>
      <c r="U2464" s="158"/>
      <c r="V2464" s="158"/>
      <c r="W2464" s="158"/>
      <c r="X2464" s="158"/>
      <c r="Y2464" s="158"/>
      <c r="Z2464" s="158"/>
      <c r="AA2464" s="158"/>
      <c r="AB2464" s="158"/>
      <c r="AC2464" s="158"/>
      <c r="AD2464" s="158"/>
      <c r="AE2464" s="158"/>
      <c r="AF2464" s="158"/>
    </row>
    <row r="2465">
      <c r="A2465" s="139"/>
      <c r="B2465" s="139"/>
      <c r="C2465" s="139"/>
      <c r="D2465" s="139"/>
      <c r="E2465" s="139"/>
      <c r="F2465" s="168"/>
      <c r="G2465" s="169"/>
      <c r="H2465" s="170"/>
      <c r="I2465" s="171"/>
      <c r="J2465" s="172"/>
      <c r="K2465" s="173"/>
      <c r="L2465" s="174"/>
      <c r="M2465" s="175"/>
      <c r="N2465" s="176"/>
      <c r="O2465" s="177"/>
      <c r="P2465" s="172"/>
      <c r="Q2465" s="158"/>
      <c r="R2465" s="158"/>
      <c r="S2465" s="158"/>
      <c r="T2465" s="158"/>
      <c r="U2465" s="158"/>
      <c r="V2465" s="158"/>
      <c r="W2465" s="158"/>
      <c r="X2465" s="158"/>
      <c r="Y2465" s="158"/>
      <c r="Z2465" s="158"/>
      <c r="AA2465" s="158"/>
      <c r="AB2465" s="158"/>
      <c r="AC2465" s="158"/>
      <c r="AD2465" s="158"/>
      <c r="AE2465" s="158"/>
      <c r="AF2465" s="158"/>
    </row>
    <row r="2466">
      <c r="A2466" s="139"/>
      <c r="B2466" s="139"/>
      <c r="C2466" s="139"/>
      <c r="D2466" s="139"/>
      <c r="E2466" s="139"/>
      <c r="F2466" s="168"/>
      <c r="G2466" s="169"/>
      <c r="H2466" s="170"/>
      <c r="I2466" s="171"/>
      <c r="J2466" s="172"/>
      <c r="K2466" s="173"/>
      <c r="L2466" s="174"/>
      <c r="M2466" s="175"/>
      <c r="N2466" s="176"/>
      <c r="O2466" s="177"/>
      <c r="P2466" s="172"/>
      <c r="Q2466" s="158"/>
      <c r="R2466" s="158"/>
      <c r="S2466" s="158"/>
      <c r="T2466" s="158"/>
      <c r="U2466" s="158"/>
      <c r="V2466" s="158"/>
      <c r="W2466" s="158"/>
      <c r="X2466" s="158"/>
      <c r="Y2466" s="158"/>
      <c r="Z2466" s="158"/>
      <c r="AA2466" s="158"/>
      <c r="AB2466" s="158"/>
      <c r="AC2466" s="158"/>
      <c r="AD2466" s="158"/>
      <c r="AE2466" s="158"/>
      <c r="AF2466" s="158"/>
    </row>
    <row r="2467">
      <c r="A2467" s="139"/>
      <c r="B2467" s="139"/>
      <c r="C2467" s="139"/>
      <c r="D2467" s="139"/>
      <c r="E2467" s="139"/>
      <c r="F2467" s="168"/>
      <c r="G2467" s="169"/>
      <c r="H2467" s="170"/>
      <c r="I2467" s="171"/>
      <c r="J2467" s="172"/>
      <c r="K2467" s="173"/>
      <c r="L2467" s="174"/>
      <c r="M2467" s="175"/>
      <c r="N2467" s="176"/>
      <c r="O2467" s="177"/>
      <c r="P2467" s="172"/>
      <c r="Q2467" s="158"/>
      <c r="R2467" s="158"/>
      <c r="S2467" s="158"/>
      <c r="T2467" s="158"/>
      <c r="U2467" s="158"/>
      <c r="V2467" s="158"/>
      <c r="W2467" s="158"/>
      <c r="X2467" s="158"/>
      <c r="Y2467" s="158"/>
      <c r="Z2467" s="158"/>
      <c r="AA2467" s="158"/>
      <c r="AB2467" s="158"/>
      <c r="AC2467" s="158"/>
      <c r="AD2467" s="158"/>
      <c r="AE2467" s="158"/>
      <c r="AF2467" s="158"/>
    </row>
    <row r="2468">
      <c r="A2468" s="139"/>
      <c r="B2468" s="139"/>
      <c r="C2468" s="139"/>
      <c r="D2468" s="139"/>
      <c r="E2468" s="139"/>
      <c r="F2468" s="168"/>
      <c r="G2468" s="169"/>
      <c r="H2468" s="170"/>
      <c r="I2468" s="171"/>
      <c r="J2468" s="172"/>
      <c r="K2468" s="173"/>
      <c r="L2468" s="174"/>
      <c r="M2468" s="175"/>
      <c r="N2468" s="176"/>
      <c r="O2468" s="177"/>
      <c r="P2468" s="172"/>
      <c r="Q2468" s="158"/>
      <c r="R2468" s="158"/>
      <c r="S2468" s="158"/>
      <c r="T2468" s="158"/>
      <c r="U2468" s="158"/>
      <c r="V2468" s="158"/>
      <c r="W2468" s="158"/>
      <c r="X2468" s="158"/>
      <c r="Y2468" s="158"/>
      <c r="Z2468" s="158"/>
      <c r="AA2468" s="158"/>
      <c r="AB2468" s="158"/>
      <c r="AC2468" s="158"/>
      <c r="AD2468" s="158"/>
      <c r="AE2468" s="158"/>
      <c r="AF2468" s="158"/>
    </row>
    <row r="2469">
      <c r="A2469" s="139"/>
      <c r="B2469" s="139"/>
      <c r="C2469" s="139"/>
      <c r="D2469" s="139"/>
      <c r="E2469" s="139"/>
      <c r="F2469" s="168"/>
      <c r="G2469" s="169"/>
      <c r="H2469" s="170"/>
      <c r="I2469" s="171"/>
      <c r="J2469" s="172"/>
      <c r="K2469" s="173"/>
      <c r="L2469" s="174"/>
      <c r="M2469" s="175"/>
      <c r="N2469" s="176"/>
      <c r="O2469" s="177"/>
      <c r="P2469" s="172"/>
      <c r="Q2469" s="158"/>
      <c r="R2469" s="158"/>
      <c r="S2469" s="158"/>
      <c r="T2469" s="158"/>
      <c r="U2469" s="158"/>
      <c r="V2469" s="158"/>
      <c r="W2469" s="158"/>
      <c r="X2469" s="158"/>
      <c r="Y2469" s="158"/>
      <c r="Z2469" s="158"/>
      <c r="AA2469" s="158"/>
      <c r="AB2469" s="158"/>
      <c r="AC2469" s="158"/>
      <c r="AD2469" s="158"/>
      <c r="AE2469" s="158"/>
      <c r="AF2469" s="158"/>
    </row>
    <row r="2470">
      <c r="A2470" s="139"/>
      <c r="B2470" s="139"/>
      <c r="C2470" s="139"/>
      <c r="D2470" s="139"/>
      <c r="E2470" s="139"/>
      <c r="F2470" s="168"/>
      <c r="G2470" s="169"/>
      <c r="H2470" s="170"/>
      <c r="I2470" s="171"/>
      <c r="J2470" s="172"/>
      <c r="K2470" s="173"/>
      <c r="L2470" s="174"/>
      <c r="M2470" s="175"/>
      <c r="N2470" s="176"/>
      <c r="O2470" s="177"/>
      <c r="P2470" s="172"/>
      <c r="Q2470" s="158"/>
      <c r="R2470" s="158"/>
      <c r="S2470" s="158"/>
      <c r="T2470" s="158"/>
      <c r="U2470" s="158"/>
      <c r="V2470" s="158"/>
      <c r="W2470" s="158"/>
      <c r="X2470" s="158"/>
      <c r="Y2470" s="158"/>
      <c r="Z2470" s="158"/>
      <c r="AA2470" s="158"/>
      <c r="AB2470" s="158"/>
      <c r="AC2470" s="158"/>
      <c r="AD2470" s="158"/>
      <c r="AE2470" s="158"/>
      <c r="AF2470" s="158"/>
    </row>
    <row r="2471">
      <c r="A2471" s="139"/>
      <c r="B2471" s="139"/>
      <c r="C2471" s="139"/>
      <c r="D2471" s="139"/>
      <c r="E2471" s="139"/>
      <c r="F2471" s="168"/>
      <c r="G2471" s="169"/>
      <c r="H2471" s="170"/>
      <c r="I2471" s="171"/>
      <c r="J2471" s="172"/>
      <c r="K2471" s="173"/>
      <c r="L2471" s="174"/>
      <c r="M2471" s="175"/>
      <c r="N2471" s="176"/>
      <c r="O2471" s="177"/>
      <c r="P2471" s="172"/>
      <c r="Q2471" s="158"/>
      <c r="R2471" s="158"/>
      <c r="S2471" s="158"/>
      <c r="T2471" s="158"/>
      <c r="U2471" s="158"/>
      <c r="V2471" s="158"/>
      <c r="W2471" s="158"/>
      <c r="X2471" s="158"/>
      <c r="Y2471" s="158"/>
      <c r="Z2471" s="158"/>
      <c r="AA2471" s="158"/>
      <c r="AB2471" s="158"/>
      <c r="AC2471" s="158"/>
      <c r="AD2471" s="158"/>
      <c r="AE2471" s="158"/>
      <c r="AF2471" s="158"/>
    </row>
    <row r="2472">
      <c r="A2472" s="139"/>
      <c r="B2472" s="139"/>
      <c r="C2472" s="139"/>
      <c r="D2472" s="139"/>
      <c r="E2472" s="139"/>
      <c r="F2472" s="168"/>
      <c r="G2472" s="169"/>
      <c r="H2472" s="170"/>
      <c r="I2472" s="171"/>
      <c r="J2472" s="172"/>
      <c r="K2472" s="173"/>
      <c r="L2472" s="174"/>
      <c r="M2472" s="175"/>
      <c r="N2472" s="176"/>
      <c r="O2472" s="177"/>
      <c r="P2472" s="172"/>
      <c r="Q2472" s="158"/>
      <c r="R2472" s="158"/>
      <c r="S2472" s="158"/>
      <c r="T2472" s="158"/>
      <c r="U2472" s="158"/>
      <c r="V2472" s="158"/>
      <c r="W2472" s="158"/>
      <c r="X2472" s="158"/>
      <c r="Y2472" s="158"/>
      <c r="Z2472" s="158"/>
      <c r="AA2472" s="158"/>
      <c r="AB2472" s="158"/>
      <c r="AC2472" s="158"/>
      <c r="AD2472" s="158"/>
      <c r="AE2472" s="158"/>
      <c r="AF2472" s="158"/>
    </row>
    <row r="2473">
      <c r="A2473" s="139"/>
      <c r="B2473" s="139"/>
      <c r="C2473" s="139"/>
      <c r="D2473" s="139"/>
      <c r="E2473" s="139"/>
      <c r="F2473" s="168"/>
      <c r="G2473" s="169"/>
      <c r="H2473" s="170"/>
      <c r="I2473" s="171"/>
      <c r="J2473" s="172"/>
      <c r="K2473" s="173"/>
      <c r="L2473" s="174"/>
      <c r="M2473" s="175"/>
      <c r="N2473" s="176"/>
      <c r="O2473" s="177"/>
      <c r="P2473" s="172"/>
      <c r="Q2473" s="158"/>
      <c r="R2473" s="158"/>
      <c r="S2473" s="158"/>
      <c r="T2473" s="158"/>
      <c r="U2473" s="158"/>
      <c r="V2473" s="158"/>
      <c r="W2473" s="158"/>
      <c r="X2473" s="158"/>
      <c r="Y2473" s="158"/>
      <c r="Z2473" s="158"/>
      <c r="AA2473" s="158"/>
      <c r="AB2473" s="158"/>
      <c r="AC2473" s="158"/>
      <c r="AD2473" s="158"/>
      <c r="AE2473" s="158"/>
      <c r="AF2473" s="158"/>
    </row>
    <row r="2474">
      <c r="A2474" s="139"/>
      <c r="B2474" s="139"/>
      <c r="C2474" s="139"/>
      <c r="D2474" s="139"/>
      <c r="E2474" s="139"/>
      <c r="F2474" s="168"/>
      <c r="G2474" s="169"/>
      <c r="H2474" s="170"/>
      <c r="I2474" s="171"/>
      <c r="J2474" s="172"/>
      <c r="K2474" s="173"/>
      <c r="L2474" s="174"/>
      <c r="M2474" s="175"/>
      <c r="N2474" s="176"/>
      <c r="O2474" s="177"/>
      <c r="P2474" s="172"/>
      <c r="Q2474" s="158"/>
      <c r="R2474" s="158"/>
      <c r="S2474" s="158"/>
      <c r="T2474" s="158"/>
      <c r="U2474" s="158"/>
      <c r="V2474" s="158"/>
      <c r="W2474" s="158"/>
      <c r="X2474" s="158"/>
      <c r="Y2474" s="158"/>
      <c r="Z2474" s="158"/>
      <c r="AA2474" s="158"/>
      <c r="AB2474" s="158"/>
      <c r="AC2474" s="158"/>
      <c r="AD2474" s="158"/>
      <c r="AE2474" s="158"/>
      <c r="AF2474" s="158"/>
    </row>
    <row r="2475">
      <c r="A2475" s="139"/>
      <c r="B2475" s="139"/>
      <c r="C2475" s="139"/>
      <c r="D2475" s="139"/>
      <c r="E2475" s="139"/>
      <c r="F2475" s="168"/>
      <c r="G2475" s="169"/>
      <c r="H2475" s="170"/>
      <c r="I2475" s="171"/>
      <c r="J2475" s="172"/>
      <c r="K2475" s="173"/>
      <c r="L2475" s="174"/>
      <c r="M2475" s="175"/>
      <c r="N2475" s="176"/>
      <c r="O2475" s="177"/>
      <c r="P2475" s="172"/>
      <c r="Q2475" s="158"/>
      <c r="R2475" s="158"/>
      <c r="S2475" s="158"/>
      <c r="T2475" s="158"/>
      <c r="U2475" s="158"/>
      <c r="V2475" s="158"/>
      <c r="W2475" s="158"/>
      <c r="X2475" s="158"/>
      <c r="Y2475" s="158"/>
      <c r="Z2475" s="158"/>
      <c r="AA2475" s="158"/>
      <c r="AB2475" s="158"/>
      <c r="AC2475" s="158"/>
      <c r="AD2475" s="158"/>
      <c r="AE2475" s="158"/>
      <c r="AF2475" s="158"/>
    </row>
    <row r="2476">
      <c r="A2476" s="139"/>
      <c r="B2476" s="139"/>
      <c r="C2476" s="139"/>
      <c r="D2476" s="139"/>
      <c r="E2476" s="139"/>
      <c r="F2476" s="168"/>
      <c r="G2476" s="169"/>
      <c r="H2476" s="170"/>
      <c r="I2476" s="171"/>
      <c r="J2476" s="172"/>
      <c r="K2476" s="173"/>
      <c r="L2476" s="174"/>
      <c r="M2476" s="175"/>
      <c r="N2476" s="176"/>
      <c r="O2476" s="177"/>
      <c r="P2476" s="172"/>
      <c r="Q2476" s="158"/>
      <c r="R2476" s="158"/>
      <c r="S2476" s="158"/>
      <c r="T2476" s="158"/>
      <c r="U2476" s="158"/>
      <c r="V2476" s="158"/>
      <c r="W2476" s="158"/>
      <c r="X2476" s="158"/>
      <c r="Y2476" s="158"/>
      <c r="Z2476" s="158"/>
      <c r="AA2476" s="158"/>
      <c r="AB2476" s="158"/>
      <c r="AC2476" s="158"/>
      <c r="AD2476" s="158"/>
      <c r="AE2476" s="158"/>
      <c r="AF2476" s="158"/>
    </row>
    <row r="2477">
      <c r="A2477" s="139"/>
      <c r="B2477" s="139"/>
      <c r="C2477" s="139"/>
      <c r="D2477" s="139"/>
      <c r="E2477" s="139"/>
      <c r="F2477" s="168"/>
      <c r="G2477" s="169"/>
      <c r="H2477" s="170"/>
      <c r="I2477" s="171"/>
      <c r="J2477" s="172"/>
      <c r="K2477" s="173"/>
      <c r="L2477" s="174"/>
      <c r="M2477" s="175"/>
      <c r="N2477" s="176"/>
      <c r="O2477" s="177"/>
      <c r="P2477" s="172"/>
      <c r="Q2477" s="158"/>
      <c r="R2477" s="158"/>
      <c r="S2477" s="158"/>
      <c r="T2477" s="158"/>
      <c r="U2477" s="158"/>
      <c r="V2477" s="158"/>
      <c r="W2477" s="158"/>
      <c r="X2477" s="158"/>
      <c r="Y2477" s="158"/>
      <c r="Z2477" s="158"/>
      <c r="AA2477" s="158"/>
      <c r="AB2477" s="158"/>
      <c r="AC2477" s="158"/>
      <c r="AD2477" s="158"/>
      <c r="AE2477" s="158"/>
      <c r="AF2477" s="158"/>
    </row>
    <row r="2478">
      <c r="A2478" s="139"/>
      <c r="B2478" s="139"/>
      <c r="C2478" s="139"/>
      <c r="D2478" s="139"/>
      <c r="E2478" s="139"/>
      <c r="F2478" s="168"/>
      <c r="G2478" s="169"/>
      <c r="H2478" s="170"/>
      <c r="I2478" s="171"/>
      <c r="J2478" s="172"/>
      <c r="K2478" s="173"/>
      <c r="L2478" s="174"/>
      <c r="M2478" s="175"/>
      <c r="N2478" s="176"/>
      <c r="O2478" s="177"/>
      <c r="P2478" s="172"/>
      <c r="Q2478" s="158"/>
      <c r="R2478" s="158"/>
      <c r="S2478" s="158"/>
      <c r="T2478" s="158"/>
      <c r="U2478" s="158"/>
      <c r="V2478" s="158"/>
      <c r="W2478" s="158"/>
      <c r="X2478" s="158"/>
      <c r="Y2478" s="158"/>
      <c r="Z2478" s="158"/>
      <c r="AA2478" s="158"/>
      <c r="AB2478" s="158"/>
      <c r="AC2478" s="158"/>
      <c r="AD2478" s="158"/>
      <c r="AE2478" s="158"/>
      <c r="AF2478" s="158"/>
    </row>
    <row r="2479">
      <c r="A2479" s="139"/>
      <c r="B2479" s="139"/>
      <c r="C2479" s="139"/>
      <c r="D2479" s="139"/>
      <c r="E2479" s="139"/>
      <c r="F2479" s="168"/>
      <c r="G2479" s="169"/>
      <c r="H2479" s="170"/>
      <c r="I2479" s="171"/>
      <c r="J2479" s="172"/>
      <c r="K2479" s="173"/>
      <c r="L2479" s="174"/>
      <c r="M2479" s="175"/>
      <c r="N2479" s="176"/>
      <c r="O2479" s="177"/>
      <c r="P2479" s="172"/>
      <c r="Q2479" s="158"/>
      <c r="R2479" s="158"/>
      <c r="S2479" s="158"/>
      <c r="T2479" s="158"/>
      <c r="U2479" s="158"/>
      <c r="V2479" s="158"/>
      <c r="W2479" s="158"/>
      <c r="X2479" s="158"/>
      <c r="Y2479" s="158"/>
      <c r="Z2479" s="158"/>
      <c r="AA2479" s="158"/>
      <c r="AB2479" s="158"/>
      <c r="AC2479" s="158"/>
      <c r="AD2479" s="158"/>
      <c r="AE2479" s="158"/>
      <c r="AF2479" s="158"/>
    </row>
    <row r="2480">
      <c r="A2480" s="139"/>
      <c r="B2480" s="139"/>
      <c r="C2480" s="139"/>
      <c r="D2480" s="139"/>
      <c r="E2480" s="139"/>
      <c r="F2480" s="168"/>
      <c r="G2480" s="169"/>
      <c r="H2480" s="170"/>
      <c r="I2480" s="171"/>
      <c r="J2480" s="172"/>
      <c r="K2480" s="173"/>
      <c r="L2480" s="174"/>
      <c r="M2480" s="175"/>
      <c r="N2480" s="176"/>
      <c r="O2480" s="177"/>
      <c r="P2480" s="172"/>
      <c r="Q2480" s="158"/>
      <c r="R2480" s="158"/>
      <c r="S2480" s="158"/>
      <c r="T2480" s="158"/>
      <c r="U2480" s="158"/>
      <c r="V2480" s="158"/>
      <c r="W2480" s="158"/>
      <c r="X2480" s="158"/>
      <c r="Y2480" s="158"/>
      <c r="Z2480" s="158"/>
      <c r="AA2480" s="158"/>
      <c r="AB2480" s="158"/>
      <c r="AC2480" s="158"/>
      <c r="AD2480" s="158"/>
      <c r="AE2480" s="158"/>
      <c r="AF2480" s="158"/>
    </row>
    <row r="2481">
      <c r="A2481" s="139"/>
      <c r="B2481" s="139"/>
      <c r="C2481" s="139"/>
      <c r="D2481" s="139"/>
      <c r="E2481" s="139"/>
      <c r="F2481" s="168"/>
      <c r="G2481" s="169"/>
      <c r="H2481" s="170"/>
      <c r="I2481" s="171"/>
      <c r="J2481" s="172"/>
      <c r="K2481" s="173"/>
      <c r="L2481" s="174"/>
      <c r="M2481" s="175"/>
      <c r="N2481" s="176"/>
      <c r="O2481" s="177"/>
      <c r="P2481" s="172"/>
      <c r="Q2481" s="158"/>
      <c r="R2481" s="158"/>
      <c r="S2481" s="158"/>
      <c r="T2481" s="158"/>
      <c r="U2481" s="158"/>
      <c r="V2481" s="158"/>
      <c r="W2481" s="158"/>
      <c r="X2481" s="158"/>
      <c r="Y2481" s="158"/>
      <c r="Z2481" s="158"/>
      <c r="AA2481" s="158"/>
      <c r="AB2481" s="158"/>
      <c r="AC2481" s="158"/>
      <c r="AD2481" s="158"/>
      <c r="AE2481" s="158"/>
      <c r="AF2481" s="158"/>
    </row>
    <row r="2482">
      <c r="A2482" s="139"/>
      <c r="B2482" s="139"/>
      <c r="C2482" s="139"/>
      <c r="D2482" s="139"/>
      <c r="E2482" s="139"/>
      <c r="F2482" s="168"/>
      <c r="G2482" s="169"/>
      <c r="H2482" s="170"/>
      <c r="I2482" s="171"/>
      <c r="J2482" s="172"/>
      <c r="K2482" s="173"/>
      <c r="L2482" s="174"/>
      <c r="M2482" s="175"/>
      <c r="N2482" s="176"/>
      <c r="O2482" s="177"/>
      <c r="P2482" s="172"/>
      <c r="Q2482" s="158"/>
      <c r="R2482" s="158"/>
      <c r="S2482" s="158"/>
      <c r="T2482" s="158"/>
      <c r="U2482" s="158"/>
      <c r="V2482" s="158"/>
      <c r="W2482" s="158"/>
      <c r="X2482" s="158"/>
      <c r="Y2482" s="158"/>
      <c r="Z2482" s="158"/>
      <c r="AA2482" s="158"/>
      <c r="AB2482" s="158"/>
      <c r="AC2482" s="158"/>
      <c r="AD2482" s="158"/>
      <c r="AE2482" s="158"/>
      <c r="AF2482" s="158"/>
    </row>
    <row r="2483">
      <c r="A2483" s="139"/>
      <c r="B2483" s="139"/>
      <c r="C2483" s="139"/>
      <c r="D2483" s="139"/>
      <c r="E2483" s="139"/>
      <c r="F2483" s="168"/>
      <c r="G2483" s="169"/>
      <c r="H2483" s="170"/>
      <c r="I2483" s="171"/>
      <c r="J2483" s="172"/>
      <c r="K2483" s="173"/>
      <c r="L2483" s="174"/>
      <c r="M2483" s="175"/>
      <c r="N2483" s="176"/>
      <c r="O2483" s="177"/>
      <c r="P2483" s="172"/>
      <c r="Q2483" s="158"/>
      <c r="R2483" s="158"/>
      <c r="S2483" s="158"/>
      <c r="T2483" s="158"/>
      <c r="U2483" s="158"/>
      <c r="V2483" s="158"/>
      <c r="W2483" s="158"/>
      <c r="X2483" s="158"/>
      <c r="Y2483" s="158"/>
      <c r="Z2483" s="158"/>
      <c r="AA2483" s="158"/>
      <c r="AB2483" s="158"/>
      <c r="AC2483" s="158"/>
      <c r="AD2483" s="158"/>
      <c r="AE2483" s="158"/>
      <c r="AF2483" s="158"/>
    </row>
    <row r="2484">
      <c r="A2484" s="139"/>
      <c r="B2484" s="139"/>
      <c r="C2484" s="139"/>
      <c r="D2484" s="139"/>
      <c r="E2484" s="139"/>
      <c r="F2484" s="168"/>
      <c r="G2484" s="169"/>
      <c r="H2484" s="170"/>
      <c r="I2484" s="171"/>
      <c r="J2484" s="172"/>
      <c r="K2484" s="173"/>
      <c r="L2484" s="174"/>
      <c r="M2484" s="175"/>
      <c r="N2484" s="176"/>
      <c r="O2484" s="177"/>
      <c r="P2484" s="172"/>
      <c r="Q2484" s="158"/>
      <c r="R2484" s="158"/>
      <c r="S2484" s="158"/>
      <c r="T2484" s="158"/>
      <c r="U2484" s="158"/>
      <c r="V2484" s="158"/>
      <c r="W2484" s="158"/>
      <c r="X2484" s="158"/>
      <c r="Y2484" s="158"/>
      <c r="Z2484" s="158"/>
      <c r="AA2484" s="158"/>
      <c r="AB2484" s="158"/>
      <c r="AC2484" s="158"/>
      <c r="AD2484" s="158"/>
      <c r="AE2484" s="158"/>
      <c r="AF2484" s="158"/>
    </row>
    <row r="2485">
      <c r="A2485" s="139"/>
      <c r="B2485" s="139"/>
      <c r="C2485" s="139"/>
      <c r="D2485" s="139"/>
      <c r="E2485" s="139"/>
      <c r="F2485" s="168"/>
      <c r="G2485" s="169"/>
      <c r="H2485" s="170"/>
      <c r="I2485" s="171"/>
      <c r="J2485" s="172"/>
      <c r="K2485" s="173"/>
      <c r="L2485" s="174"/>
      <c r="M2485" s="175"/>
      <c r="N2485" s="176"/>
      <c r="O2485" s="177"/>
      <c r="P2485" s="172"/>
      <c r="Q2485" s="158"/>
      <c r="R2485" s="158"/>
      <c r="S2485" s="158"/>
      <c r="T2485" s="158"/>
      <c r="U2485" s="158"/>
      <c r="V2485" s="158"/>
      <c r="W2485" s="158"/>
      <c r="X2485" s="158"/>
      <c r="Y2485" s="158"/>
      <c r="Z2485" s="158"/>
      <c r="AA2485" s="158"/>
      <c r="AB2485" s="158"/>
      <c r="AC2485" s="158"/>
      <c r="AD2485" s="158"/>
      <c r="AE2485" s="158"/>
      <c r="AF2485" s="158"/>
    </row>
    <row r="2486">
      <c r="A2486" s="139"/>
      <c r="B2486" s="139"/>
      <c r="C2486" s="139"/>
      <c r="D2486" s="139"/>
      <c r="E2486" s="139"/>
      <c r="F2486" s="168"/>
      <c r="G2486" s="169"/>
      <c r="H2486" s="170"/>
      <c r="I2486" s="171"/>
      <c r="J2486" s="172"/>
      <c r="K2486" s="173"/>
      <c r="L2486" s="174"/>
      <c r="M2486" s="175"/>
      <c r="N2486" s="176"/>
      <c r="O2486" s="177"/>
      <c r="P2486" s="172"/>
      <c r="Q2486" s="158"/>
      <c r="R2486" s="158"/>
      <c r="S2486" s="158"/>
      <c r="T2486" s="158"/>
      <c r="U2486" s="158"/>
      <c r="V2486" s="158"/>
      <c r="W2486" s="158"/>
      <c r="X2486" s="158"/>
      <c r="Y2486" s="158"/>
      <c r="Z2486" s="158"/>
      <c r="AA2486" s="158"/>
      <c r="AB2486" s="158"/>
      <c r="AC2486" s="158"/>
      <c r="AD2486" s="158"/>
      <c r="AE2486" s="158"/>
      <c r="AF2486" s="158"/>
    </row>
    <row r="2487">
      <c r="A2487" s="139"/>
      <c r="B2487" s="139"/>
      <c r="C2487" s="139"/>
      <c r="D2487" s="139"/>
      <c r="E2487" s="139"/>
      <c r="F2487" s="168"/>
      <c r="G2487" s="169"/>
      <c r="H2487" s="170"/>
      <c r="I2487" s="171"/>
      <c r="J2487" s="172"/>
      <c r="K2487" s="173"/>
      <c r="L2487" s="174"/>
      <c r="M2487" s="175"/>
      <c r="N2487" s="176"/>
      <c r="O2487" s="177"/>
      <c r="P2487" s="172"/>
      <c r="Q2487" s="158"/>
      <c r="R2487" s="158"/>
      <c r="S2487" s="158"/>
      <c r="T2487" s="158"/>
      <c r="U2487" s="158"/>
      <c r="V2487" s="158"/>
      <c r="W2487" s="158"/>
      <c r="X2487" s="158"/>
      <c r="Y2487" s="158"/>
      <c r="Z2487" s="158"/>
      <c r="AA2487" s="158"/>
      <c r="AB2487" s="158"/>
      <c r="AC2487" s="158"/>
      <c r="AD2487" s="158"/>
      <c r="AE2487" s="158"/>
      <c r="AF2487" s="158"/>
    </row>
    <row r="2488">
      <c r="A2488" s="139"/>
      <c r="B2488" s="139"/>
      <c r="C2488" s="139"/>
      <c r="D2488" s="139"/>
      <c r="E2488" s="139"/>
      <c r="F2488" s="168"/>
      <c r="G2488" s="169"/>
      <c r="H2488" s="170"/>
      <c r="I2488" s="171"/>
      <c r="J2488" s="172"/>
      <c r="K2488" s="173"/>
      <c r="L2488" s="174"/>
      <c r="M2488" s="175"/>
      <c r="N2488" s="176"/>
      <c r="O2488" s="177"/>
      <c r="P2488" s="172"/>
      <c r="Q2488" s="158"/>
      <c r="R2488" s="158"/>
      <c r="S2488" s="158"/>
      <c r="T2488" s="158"/>
      <c r="U2488" s="158"/>
      <c r="V2488" s="158"/>
      <c r="W2488" s="158"/>
      <c r="X2488" s="158"/>
      <c r="Y2488" s="158"/>
      <c r="Z2488" s="158"/>
      <c r="AA2488" s="158"/>
      <c r="AB2488" s="158"/>
      <c r="AC2488" s="158"/>
      <c r="AD2488" s="158"/>
      <c r="AE2488" s="158"/>
      <c r="AF2488" s="158"/>
    </row>
    <row r="2489">
      <c r="A2489" s="139"/>
      <c r="B2489" s="139"/>
      <c r="C2489" s="139"/>
      <c r="D2489" s="139"/>
      <c r="E2489" s="139"/>
      <c r="F2489" s="168"/>
      <c r="G2489" s="169"/>
      <c r="H2489" s="170"/>
      <c r="I2489" s="171"/>
      <c r="J2489" s="172"/>
      <c r="K2489" s="173"/>
      <c r="L2489" s="174"/>
      <c r="M2489" s="175"/>
      <c r="N2489" s="176"/>
      <c r="O2489" s="177"/>
      <c r="P2489" s="172"/>
      <c r="Q2489" s="158"/>
      <c r="R2489" s="158"/>
      <c r="S2489" s="158"/>
      <c r="T2489" s="158"/>
      <c r="U2489" s="158"/>
      <c r="V2489" s="158"/>
      <c r="W2489" s="158"/>
      <c r="X2489" s="158"/>
      <c r="Y2489" s="158"/>
      <c r="Z2489" s="158"/>
      <c r="AA2489" s="158"/>
      <c r="AB2489" s="158"/>
      <c r="AC2489" s="158"/>
      <c r="AD2489" s="158"/>
      <c r="AE2489" s="158"/>
      <c r="AF2489" s="158"/>
    </row>
    <row r="2490">
      <c r="A2490" s="139"/>
      <c r="B2490" s="139"/>
      <c r="C2490" s="139"/>
      <c r="D2490" s="139"/>
      <c r="E2490" s="139"/>
      <c r="F2490" s="168"/>
      <c r="G2490" s="169"/>
      <c r="H2490" s="170"/>
      <c r="I2490" s="171"/>
      <c r="J2490" s="172"/>
      <c r="K2490" s="173"/>
      <c r="L2490" s="174"/>
      <c r="M2490" s="175"/>
      <c r="N2490" s="176"/>
      <c r="O2490" s="177"/>
      <c r="P2490" s="172"/>
      <c r="Q2490" s="158"/>
      <c r="R2490" s="158"/>
      <c r="S2490" s="158"/>
      <c r="T2490" s="158"/>
      <c r="U2490" s="158"/>
      <c r="V2490" s="158"/>
      <c r="W2490" s="158"/>
      <c r="X2490" s="158"/>
      <c r="Y2490" s="158"/>
      <c r="Z2490" s="158"/>
      <c r="AA2490" s="158"/>
      <c r="AB2490" s="158"/>
      <c r="AC2490" s="158"/>
      <c r="AD2490" s="158"/>
      <c r="AE2490" s="158"/>
      <c r="AF2490" s="158"/>
    </row>
    <row r="2491">
      <c r="A2491" s="139"/>
      <c r="B2491" s="139"/>
      <c r="C2491" s="139"/>
      <c r="D2491" s="139"/>
      <c r="E2491" s="139"/>
      <c r="F2491" s="168"/>
      <c r="G2491" s="169"/>
      <c r="H2491" s="170"/>
      <c r="I2491" s="171"/>
      <c r="J2491" s="172"/>
      <c r="K2491" s="173"/>
      <c r="L2491" s="174"/>
      <c r="M2491" s="175"/>
      <c r="N2491" s="176"/>
      <c r="O2491" s="177"/>
      <c r="P2491" s="172"/>
      <c r="Q2491" s="158"/>
      <c r="R2491" s="158"/>
      <c r="S2491" s="158"/>
      <c r="T2491" s="158"/>
      <c r="U2491" s="158"/>
      <c r="V2491" s="158"/>
      <c r="W2491" s="158"/>
      <c r="X2491" s="158"/>
      <c r="Y2491" s="158"/>
      <c r="Z2491" s="158"/>
      <c r="AA2491" s="158"/>
      <c r="AB2491" s="158"/>
      <c r="AC2491" s="158"/>
      <c r="AD2491" s="158"/>
      <c r="AE2491" s="158"/>
      <c r="AF2491" s="158"/>
    </row>
    <row r="2492">
      <c r="A2492" s="139"/>
      <c r="B2492" s="139"/>
      <c r="C2492" s="139"/>
      <c r="D2492" s="139"/>
      <c r="E2492" s="139"/>
      <c r="F2492" s="168"/>
      <c r="G2492" s="169"/>
      <c r="H2492" s="170"/>
      <c r="I2492" s="171"/>
      <c r="J2492" s="172"/>
      <c r="K2492" s="173"/>
      <c r="L2492" s="174"/>
      <c r="M2492" s="175"/>
      <c r="N2492" s="176"/>
      <c r="O2492" s="177"/>
      <c r="P2492" s="172"/>
      <c r="Q2492" s="158"/>
      <c r="R2492" s="158"/>
      <c r="S2492" s="158"/>
      <c r="T2492" s="158"/>
      <c r="U2492" s="158"/>
      <c r="V2492" s="158"/>
      <c r="W2492" s="158"/>
      <c r="X2492" s="158"/>
      <c r="Y2492" s="158"/>
      <c r="Z2492" s="158"/>
      <c r="AA2492" s="158"/>
      <c r="AB2492" s="158"/>
      <c r="AC2492" s="158"/>
      <c r="AD2492" s="158"/>
      <c r="AE2492" s="158"/>
      <c r="AF2492" s="158"/>
    </row>
    <row r="2493">
      <c r="A2493" s="139"/>
      <c r="B2493" s="139"/>
      <c r="C2493" s="139"/>
      <c r="D2493" s="139"/>
      <c r="E2493" s="139"/>
      <c r="F2493" s="168"/>
      <c r="G2493" s="169"/>
      <c r="H2493" s="170"/>
      <c r="I2493" s="171"/>
      <c r="J2493" s="172"/>
      <c r="K2493" s="173"/>
      <c r="L2493" s="174"/>
      <c r="M2493" s="175"/>
      <c r="N2493" s="176"/>
      <c r="O2493" s="177"/>
      <c r="P2493" s="172"/>
      <c r="Q2493" s="158"/>
      <c r="R2493" s="158"/>
      <c r="S2493" s="158"/>
      <c r="T2493" s="158"/>
      <c r="U2493" s="158"/>
      <c r="V2493" s="158"/>
      <c r="W2493" s="158"/>
      <c r="X2493" s="158"/>
      <c r="Y2493" s="158"/>
      <c r="Z2493" s="158"/>
      <c r="AA2493" s="158"/>
      <c r="AB2493" s="158"/>
      <c r="AC2493" s="158"/>
      <c r="AD2493" s="158"/>
      <c r="AE2493" s="158"/>
      <c r="AF2493" s="158"/>
    </row>
    <row r="2494">
      <c r="A2494" s="139"/>
      <c r="B2494" s="139"/>
      <c r="C2494" s="139"/>
      <c r="D2494" s="139"/>
      <c r="E2494" s="139"/>
      <c r="F2494" s="168"/>
      <c r="G2494" s="169"/>
      <c r="H2494" s="170"/>
      <c r="I2494" s="171"/>
      <c r="J2494" s="172"/>
      <c r="K2494" s="173"/>
      <c r="L2494" s="174"/>
      <c r="M2494" s="175"/>
      <c r="N2494" s="176"/>
      <c r="O2494" s="177"/>
      <c r="P2494" s="172"/>
      <c r="Q2494" s="158"/>
      <c r="R2494" s="158"/>
      <c r="S2494" s="158"/>
      <c r="T2494" s="158"/>
      <c r="U2494" s="158"/>
      <c r="V2494" s="158"/>
      <c r="W2494" s="158"/>
      <c r="X2494" s="158"/>
      <c r="Y2494" s="158"/>
      <c r="Z2494" s="158"/>
      <c r="AA2494" s="158"/>
      <c r="AB2494" s="158"/>
      <c r="AC2494" s="158"/>
      <c r="AD2494" s="158"/>
      <c r="AE2494" s="158"/>
      <c r="AF2494" s="158"/>
    </row>
    <row r="2495">
      <c r="A2495" s="139"/>
      <c r="B2495" s="139"/>
      <c r="C2495" s="139"/>
      <c r="D2495" s="139"/>
      <c r="E2495" s="139"/>
      <c r="F2495" s="168"/>
      <c r="G2495" s="169"/>
      <c r="H2495" s="170"/>
      <c r="I2495" s="171"/>
      <c r="J2495" s="172"/>
      <c r="K2495" s="173"/>
      <c r="L2495" s="174"/>
      <c r="M2495" s="175"/>
      <c r="N2495" s="176"/>
      <c r="O2495" s="177"/>
      <c r="P2495" s="172"/>
      <c r="Q2495" s="158"/>
      <c r="R2495" s="158"/>
      <c r="S2495" s="158"/>
      <c r="T2495" s="158"/>
      <c r="U2495" s="158"/>
      <c r="V2495" s="158"/>
      <c r="W2495" s="158"/>
      <c r="X2495" s="158"/>
      <c r="Y2495" s="158"/>
      <c r="Z2495" s="158"/>
      <c r="AA2495" s="158"/>
      <c r="AB2495" s="158"/>
      <c r="AC2495" s="158"/>
      <c r="AD2495" s="158"/>
      <c r="AE2495" s="158"/>
      <c r="AF2495" s="158"/>
    </row>
    <row r="2496">
      <c r="A2496" s="139"/>
      <c r="B2496" s="139"/>
      <c r="C2496" s="139"/>
      <c r="D2496" s="139"/>
      <c r="E2496" s="139"/>
      <c r="F2496" s="168"/>
      <c r="G2496" s="169"/>
      <c r="H2496" s="170"/>
      <c r="I2496" s="171"/>
      <c r="J2496" s="172"/>
      <c r="K2496" s="173"/>
      <c r="L2496" s="174"/>
      <c r="M2496" s="175"/>
      <c r="N2496" s="176"/>
      <c r="O2496" s="177"/>
      <c r="P2496" s="172"/>
      <c r="Q2496" s="158"/>
      <c r="R2496" s="158"/>
      <c r="S2496" s="158"/>
      <c r="T2496" s="158"/>
      <c r="U2496" s="158"/>
      <c r="V2496" s="158"/>
      <c r="W2496" s="158"/>
      <c r="X2496" s="158"/>
      <c r="Y2496" s="158"/>
      <c r="Z2496" s="158"/>
      <c r="AA2496" s="158"/>
      <c r="AB2496" s="158"/>
      <c r="AC2496" s="158"/>
      <c r="AD2496" s="158"/>
      <c r="AE2496" s="158"/>
      <c r="AF2496" s="158"/>
    </row>
    <row r="2497">
      <c r="A2497" s="139"/>
      <c r="B2497" s="139"/>
      <c r="C2497" s="139"/>
      <c r="D2497" s="139"/>
      <c r="E2497" s="139"/>
      <c r="F2497" s="168"/>
      <c r="G2497" s="169"/>
      <c r="H2497" s="170"/>
      <c r="I2497" s="171"/>
      <c r="J2497" s="172"/>
      <c r="K2497" s="173"/>
      <c r="L2497" s="174"/>
      <c r="M2497" s="175"/>
      <c r="N2497" s="176"/>
      <c r="O2497" s="177"/>
      <c r="P2497" s="172"/>
      <c r="Q2497" s="158"/>
      <c r="R2497" s="158"/>
      <c r="S2497" s="158"/>
      <c r="T2497" s="158"/>
      <c r="U2497" s="158"/>
      <c r="V2497" s="158"/>
      <c r="W2497" s="158"/>
      <c r="X2497" s="158"/>
      <c r="Y2497" s="158"/>
      <c r="Z2497" s="158"/>
      <c r="AA2497" s="158"/>
      <c r="AB2497" s="158"/>
      <c r="AC2497" s="158"/>
      <c r="AD2497" s="158"/>
      <c r="AE2497" s="158"/>
      <c r="AF2497" s="158"/>
    </row>
    <row r="2498">
      <c r="A2498" s="139"/>
      <c r="B2498" s="139"/>
      <c r="C2498" s="139"/>
      <c r="D2498" s="139"/>
      <c r="E2498" s="139"/>
      <c r="F2498" s="168"/>
      <c r="G2498" s="169"/>
      <c r="H2498" s="170"/>
      <c r="I2498" s="171"/>
      <c r="J2498" s="172"/>
      <c r="K2498" s="173"/>
      <c r="L2498" s="174"/>
      <c r="M2498" s="175"/>
      <c r="N2498" s="176"/>
      <c r="O2498" s="177"/>
      <c r="P2498" s="172"/>
      <c r="Q2498" s="158"/>
      <c r="R2498" s="158"/>
      <c r="S2498" s="158"/>
      <c r="T2498" s="158"/>
      <c r="U2498" s="158"/>
      <c r="V2498" s="158"/>
      <c r="W2498" s="158"/>
      <c r="X2498" s="158"/>
      <c r="Y2498" s="158"/>
      <c r="Z2498" s="158"/>
      <c r="AA2498" s="158"/>
      <c r="AB2498" s="158"/>
      <c r="AC2498" s="158"/>
      <c r="AD2498" s="158"/>
      <c r="AE2498" s="158"/>
      <c r="AF2498" s="158"/>
    </row>
    <row r="2499">
      <c r="A2499" s="139"/>
      <c r="B2499" s="139"/>
      <c r="C2499" s="139"/>
      <c r="D2499" s="139"/>
      <c r="E2499" s="139"/>
      <c r="F2499" s="168"/>
      <c r="G2499" s="169"/>
      <c r="H2499" s="170"/>
      <c r="I2499" s="171"/>
      <c r="J2499" s="172"/>
      <c r="K2499" s="173"/>
      <c r="L2499" s="174"/>
      <c r="M2499" s="175"/>
      <c r="N2499" s="176"/>
      <c r="O2499" s="177"/>
      <c r="P2499" s="172"/>
      <c r="Q2499" s="158"/>
      <c r="R2499" s="158"/>
      <c r="S2499" s="158"/>
      <c r="T2499" s="158"/>
      <c r="U2499" s="158"/>
      <c r="V2499" s="158"/>
      <c r="W2499" s="158"/>
      <c r="X2499" s="158"/>
      <c r="Y2499" s="158"/>
      <c r="Z2499" s="158"/>
      <c r="AA2499" s="158"/>
      <c r="AB2499" s="158"/>
      <c r="AC2499" s="158"/>
      <c r="AD2499" s="158"/>
      <c r="AE2499" s="158"/>
      <c r="AF2499" s="158"/>
    </row>
    <row r="2500">
      <c r="A2500" s="139"/>
      <c r="B2500" s="139"/>
      <c r="C2500" s="139"/>
      <c r="D2500" s="139"/>
      <c r="E2500" s="139"/>
      <c r="F2500" s="168"/>
      <c r="G2500" s="169"/>
      <c r="H2500" s="170"/>
      <c r="I2500" s="171"/>
      <c r="J2500" s="172"/>
      <c r="K2500" s="173"/>
      <c r="L2500" s="174"/>
      <c r="M2500" s="175"/>
      <c r="N2500" s="176"/>
      <c r="O2500" s="177"/>
      <c r="P2500" s="172"/>
      <c r="Q2500" s="158"/>
      <c r="R2500" s="158"/>
      <c r="S2500" s="158"/>
      <c r="T2500" s="158"/>
      <c r="U2500" s="158"/>
      <c r="V2500" s="158"/>
      <c r="W2500" s="158"/>
      <c r="X2500" s="158"/>
      <c r="Y2500" s="158"/>
      <c r="Z2500" s="158"/>
      <c r="AA2500" s="158"/>
      <c r="AB2500" s="158"/>
      <c r="AC2500" s="158"/>
      <c r="AD2500" s="158"/>
      <c r="AE2500" s="158"/>
      <c r="AF2500" s="158"/>
    </row>
    <row r="2501">
      <c r="A2501" s="139"/>
      <c r="B2501" s="139"/>
      <c r="C2501" s="139"/>
      <c r="D2501" s="139"/>
      <c r="E2501" s="139"/>
      <c r="F2501" s="168"/>
      <c r="G2501" s="169"/>
      <c r="H2501" s="170"/>
      <c r="I2501" s="171"/>
      <c r="J2501" s="172"/>
      <c r="K2501" s="173"/>
      <c r="L2501" s="174"/>
      <c r="M2501" s="175"/>
      <c r="N2501" s="176"/>
      <c r="O2501" s="177"/>
      <c r="P2501" s="172"/>
      <c r="Q2501" s="158"/>
      <c r="R2501" s="158"/>
      <c r="S2501" s="158"/>
      <c r="T2501" s="158"/>
      <c r="U2501" s="158"/>
      <c r="V2501" s="158"/>
      <c r="W2501" s="158"/>
      <c r="X2501" s="158"/>
      <c r="Y2501" s="158"/>
      <c r="Z2501" s="158"/>
      <c r="AA2501" s="158"/>
      <c r="AB2501" s="158"/>
      <c r="AC2501" s="158"/>
      <c r="AD2501" s="158"/>
      <c r="AE2501" s="158"/>
      <c r="AF2501" s="158"/>
    </row>
    <row r="2502">
      <c r="A2502" s="139"/>
      <c r="B2502" s="139"/>
      <c r="C2502" s="139"/>
      <c r="D2502" s="139"/>
      <c r="E2502" s="139"/>
      <c r="F2502" s="168"/>
      <c r="G2502" s="169"/>
      <c r="H2502" s="170"/>
      <c r="I2502" s="171"/>
      <c r="J2502" s="172"/>
      <c r="K2502" s="173"/>
      <c r="L2502" s="174"/>
      <c r="M2502" s="175"/>
      <c r="N2502" s="176"/>
      <c r="O2502" s="177"/>
      <c r="P2502" s="172"/>
      <c r="Q2502" s="158"/>
      <c r="R2502" s="158"/>
      <c r="S2502" s="158"/>
      <c r="T2502" s="158"/>
      <c r="U2502" s="158"/>
      <c r="V2502" s="158"/>
      <c r="W2502" s="158"/>
      <c r="X2502" s="158"/>
      <c r="Y2502" s="158"/>
      <c r="Z2502" s="158"/>
      <c r="AA2502" s="158"/>
      <c r="AB2502" s="158"/>
      <c r="AC2502" s="158"/>
      <c r="AD2502" s="158"/>
      <c r="AE2502" s="158"/>
      <c r="AF2502" s="158"/>
    </row>
    <row r="2503">
      <c r="A2503" s="139"/>
      <c r="B2503" s="139"/>
      <c r="C2503" s="139"/>
      <c r="D2503" s="139"/>
      <c r="E2503" s="139"/>
      <c r="F2503" s="168"/>
      <c r="G2503" s="169"/>
      <c r="H2503" s="170"/>
      <c r="I2503" s="171"/>
      <c r="J2503" s="172"/>
      <c r="K2503" s="173"/>
      <c r="L2503" s="174"/>
      <c r="M2503" s="175"/>
      <c r="N2503" s="176"/>
      <c r="O2503" s="177"/>
      <c r="P2503" s="172"/>
      <c r="Q2503" s="158"/>
      <c r="R2503" s="158"/>
      <c r="S2503" s="158"/>
      <c r="T2503" s="158"/>
      <c r="U2503" s="158"/>
      <c r="V2503" s="158"/>
      <c r="W2503" s="158"/>
      <c r="X2503" s="158"/>
      <c r="Y2503" s="158"/>
      <c r="Z2503" s="158"/>
      <c r="AA2503" s="158"/>
      <c r="AB2503" s="158"/>
      <c r="AC2503" s="158"/>
      <c r="AD2503" s="158"/>
      <c r="AE2503" s="158"/>
      <c r="AF2503" s="158"/>
    </row>
    <row r="2504">
      <c r="A2504" s="139"/>
      <c r="B2504" s="139"/>
      <c r="C2504" s="139"/>
      <c r="D2504" s="139"/>
      <c r="E2504" s="139"/>
      <c r="F2504" s="168"/>
      <c r="G2504" s="169"/>
      <c r="H2504" s="170"/>
      <c r="I2504" s="171"/>
      <c r="J2504" s="172"/>
      <c r="K2504" s="173"/>
      <c r="L2504" s="174"/>
      <c r="M2504" s="175"/>
      <c r="N2504" s="176"/>
      <c r="O2504" s="177"/>
      <c r="P2504" s="172"/>
      <c r="Q2504" s="158"/>
      <c r="R2504" s="158"/>
      <c r="S2504" s="158"/>
      <c r="T2504" s="158"/>
      <c r="U2504" s="158"/>
      <c r="V2504" s="158"/>
      <c r="W2504" s="158"/>
      <c r="X2504" s="158"/>
      <c r="Y2504" s="158"/>
      <c r="Z2504" s="158"/>
      <c r="AA2504" s="158"/>
      <c r="AB2504" s="158"/>
      <c r="AC2504" s="158"/>
      <c r="AD2504" s="158"/>
      <c r="AE2504" s="158"/>
      <c r="AF2504" s="158"/>
    </row>
    <row r="2505">
      <c r="A2505" s="139"/>
      <c r="B2505" s="139"/>
      <c r="C2505" s="139"/>
      <c r="D2505" s="139"/>
      <c r="E2505" s="139"/>
      <c r="F2505" s="168"/>
      <c r="G2505" s="169"/>
      <c r="H2505" s="170"/>
      <c r="I2505" s="171"/>
      <c r="J2505" s="172"/>
      <c r="K2505" s="173"/>
      <c r="L2505" s="174"/>
      <c r="M2505" s="175"/>
      <c r="N2505" s="176"/>
      <c r="O2505" s="177"/>
      <c r="P2505" s="172"/>
      <c r="Q2505" s="158"/>
      <c r="R2505" s="158"/>
      <c r="S2505" s="158"/>
      <c r="T2505" s="158"/>
      <c r="U2505" s="158"/>
      <c r="V2505" s="158"/>
      <c r="W2505" s="158"/>
      <c r="X2505" s="158"/>
      <c r="Y2505" s="158"/>
      <c r="Z2505" s="158"/>
      <c r="AA2505" s="158"/>
      <c r="AB2505" s="158"/>
      <c r="AC2505" s="158"/>
      <c r="AD2505" s="158"/>
      <c r="AE2505" s="158"/>
      <c r="AF2505" s="158"/>
    </row>
    <row r="2506">
      <c r="A2506" s="139"/>
      <c r="B2506" s="139"/>
      <c r="C2506" s="139"/>
      <c r="D2506" s="139"/>
      <c r="E2506" s="139"/>
      <c r="F2506" s="168"/>
      <c r="G2506" s="169"/>
      <c r="H2506" s="170"/>
      <c r="I2506" s="171"/>
      <c r="J2506" s="172"/>
      <c r="K2506" s="173"/>
      <c r="L2506" s="174"/>
      <c r="M2506" s="175"/>
      <c r="N2506" s="176"/>
      <c r="O2506" s="177"/>
      <c r="P2506" s="172"/>
      <c r="Q2506" s="158"/>
      <c r="R2506" s="158"/>
      <c r="S2506" s="158"/>
      <c r="T2506" s="158"/>
      <c r="U2506" s="158"/>
      <c r="V2506" s="158"/>
      <c r="W2506" s="158"/>
      <c r="X2506" s="158"/>
      <c r="Y2506" s="158"/>
      <c r="Z2506" s="158"/>
      <c r="AA2506" s="158"/>
      <c r="AB2506" s="158"/>
      <c r="AC2506" s="158"/>
      <c r="AD2506" s="158"/>
      <c r="AE2506" s="158"/>
      <c r="AF2506" s="158"/>
    </row>
    <row r="2507">
      <c r="A2507" s="139"/>
      <c r="B2507" s="139"/>
      <c r="C2507" s="139"/>
      <c r="D2507" s="139"/>
      <c r="E2507" s="139"/>
      <c r="F2507" s="168"/>
      <c r="G2507" s="169"/>
      <c r="H2507" s="170"/>
      <c r="I2507" s="171"/>
      <c r="J2507" s="172"/>
      <c r="K2507" s="173"/>
      <c r="L2507" s="174"/>
      <c r="M2507" s="175"/>
      <c r="N2507" s="176"/>
      <c r="O2507" s="177"/>
      <c r="P2507" s="172"/>
      <c r="Q2507" s="158"/>
      <c r="R2507" s="158"/>
      <c r="S2507" s="158"/>
      <c r="T2507" s="158"/>
      <c r="U2507" s="158"/>
      <c r="V2507" s="158"/>
      <c r="W2507" s="158"/>
      <c r="X2507" s="158"/>
      <c r="Y2507" s="158"/>
      <c r="Z2507" s="158"/>
      <c r="AA2507" s="158"/>
      <c r="AB2507" s="158"/>
      <c r="AC2507" s="158"/>
      <c r="AD2507" s="158"/>
      <c r="AE2507" s="158"/>
      <c r="AF2507" s="158"/>
    </row>
    <row r="2508">
      <c r="A2508" s="139"/>
      <c r="B2508" s="139"/>
      <c r="C2508" s="139"/>
      <c r="D2508" s="139"/>
      <c r="E2508" s="139"/>
      <c r="F2508" s="168"/>
      <c r="G2508" s="169"/>
      <c r="H2508" s="170"/>
      <c r="I2508" s="171"/>
      <c r="J2508" s="172"/>
      <c r="K2508" s="173"/>
      <c r="L2508" s="174"/>
      <c r="M2508" s="175"/>
      <c r="N2508" s="176"/>
      <c r="O2508" s="177"/>
      <c r="P2508" s="172"/>
      <c r="Q2508" s="158"/>
      <c r="R2508" s="158"/>
      <c r="S2508" s="158"/>
      <c r="T2508" s="158"/>
      <c r="U2508" s="158"/>
      <c r="V2508" s="158"/>
      <c r="W2508" s="158"/>
      <c r="X2508" s="158"/>
      <c r="Y2508" s="158"/>
      <c r="Z2508" s="158"/>
      <c r="AA2508" s="158"/>
      <c r="AB2508" s="158"/>
      <c r="AC2508" s="158"/>
      <c r="AD2508" s="158"/>
      <c r="AE2508" s="158"/>
      <c r="AF2508" s="158"/>
    </row>
    <row r="2509">
      <c r="A2509" s="139"/>
      <c r="B2509" s="139"/>
      <c r="C2509" s="139"/>
      <c r="D2509" s="139"/>
      <c r="E2509" s="139"/>
      <c r="F2509" s="168"/>
      <c r="G2509" s="169"/>
      <c r="H2509" s="170"/>
      <c r="I2509" s="171"/>
      <c r="J2509" s="172"/>
      <c r="K2509" s="173"/>
      <c r="L2509" s="174"/>
      <c r="M2509" s="175"/>
      <c r="N2509" s="176"/>
      <c r="O2509" s="177"/>
      <c r="P2509" s="172"/>
      <c r="Q2509" s="158"/>
      <c r="R2509" s="158"/>
      <c r="S2509" s="158"/>
      <c r="T2509" s="158"/>
      <c r="U2509" s="158"/>
      <c r="V2509" s="158"/>
      <c r="W2509" s="158"/>
      <c r="X2509" s="158"/>
      <c r="Y2509" s="158"/>
      <c r="Z2509" s="158"/>
      <c r="AA2509" s="158"/>
      <c r="AB2509" s="158"/>
      <c r="AC2509" s="158"/>
      <c r="AD2509" s="158"/>
      <c r="AE2509" s="158"/>
      <c r="AF2509" s="158"/>
    </row>
    <row r="2510">
      <c r="A2510" s="139"/>
      <c r="B2510" s="139"/>
      <c r="C2510" s="139"/>
      <c r="D2510" s="139"/>
      <c r="E2510" s="139"/>
      <c r="F2510" s="168"/>
      <c r="G2510" s="169"/>
      <c r="H2510" s="170"/>
      <c r="I2510" s="171"/>
      <c r="J2510" s="172"/>
      <c r="K2510" s="173"/>
      <c r="L2510" s="174"/>
      <c r="M2510" s="175"/>
      <c r="N2510" s="176"/>
      <c r="O2510" s="177"/>
      <c r="P2510" s="172"/>
      <c r="Q2510" s="158"/>
      <c r="R2510" s="158"/>
      <c r="S2510" s="158"/>
      <c r="T2510" s="158"/>
      <c r="U2510" s="158"/>
      <c r="V2510" s="158"/>
      <c r="W2510" s="158"/>
      <c r="X2510" s="158"/>
      <c r="Y2510" s="158"/>
      <c r="Z2510" s="158"/>
      <c r="AA2510" s="158"/>
      <c r="AB2510" s="158"/>
      <c r="AC2510" s="158"/>
      <c r="AD2510" s="158"/>
      <c r="AE2510" s="158"/>
      <c r="AF2510" s="158"/>
    </row>
    <row r="2511">
      <c r="A2511" s="139"/>
      <c r="B2511" s="139"/>
      <c r="C2511" s="139"/>
      <c r="D2511" s="139"/>
      <c r="E2511" s="139"/>
      <c r="F2511" s="168"/>
      <c r="G2511" s="169"/>
      <c r="H2511" s="170"/>
      <c r="I2511" s="171"/>
      <c r="J2511" s="172"/>
      <c r="K2511" s="173"/>
      <c r="L2511" s="174"/>
      <c r="M2511" s="175"/>
      <c r="N2511" s="176"/>
      <c r="O2511" s="177"/>
      <c r="P2511" s="172"/>
      <c r="Q2511" s="158"/>
      <c r="R2511" s="158"/>
      <c r="S2511" s="158"/>
      <c r="T2511" s="158"/>
      <c r="U2511" s="158"/>
      <c r="V2511" s="158"/>
      <c r="W2511" s="158"/>
      <c r="X2511" s="158"/>
      <c r="Y2511" s="158"/>
      <c r="Z2511" s="158"/>
      <c r="AA2511" s="158"/>
      <c r="AB2511" s="158"/>
      <c r="AC2511" s="158"/>
      <c r="AD2511" s="158"/>
      <c r="AE2511" s="158"/>
      <c r="AF2511" s="158"/>
    </row>
    <row r="2512">
      <c r="A2512" s="139"/>
      <c r="B2512" s="139"/>
      <c r="C2512" s="139"/>
      <c r="D2512" s="139"/>
      <c r="E2512" s="139"/>
      <c r="F2512" s="168"/>
      <c r="G2512" s="169"/>
      <c r="H2512" s="170"/>
      <c r="I2512" s="171"/>
      <c r="J2512" s="172"/>
      <c r="K2512" s="173"/>
      <c r="L2512" s="174"/>
      <c r="M2512" s="175"/>
      <c r="N2512" s="176"/>
      <c r="O2512" s="177"/>
      <c r="P2512" s="172"/>
      <c r="Q2512" s="158"/>
      <c r="R2512" s="158"/>
      <c r="S2512" s="158"/>
      <c r="T2512" s="158"/>
      <c r="U2512" s="158"/>
      <c r="V2512" s="158"/>
      <c r="W2512" s="158"/>
      <c r="X2512" s="158"/>
      <c r="Y2512" s="158"/>
      <c r="Z2512" s="158"/>
      <c r="AA2512" s="158"/>
      <c r="AB2512" s="158"/>
      <c r="AC2512" s="158"/>
      <c r="AD2512" s="158"/>
      <c r="AE2512" s="158"/>
      <c r="AF2512" s="158"/>
    </row>
    <row r="2513">
      <c r="A2513" s="139"/>
      <c r="B2513" s="139"/>
      <c r="C2513" s="139"/>
      <c r="D2513" s="139"/>
      <c r="E2513" s="139"/>
      <c r="F2513" s="168"/>
      <c r="G2513" s="169"/>
      <c r="H2513" s="170"/>
      <c r="I2513" s="171"/>
      <c r="J2513" s="172"/>
      <c r="K2513" s="173"/>
      <c r="L2513" s="174"/>
      <c r="M2513" s="175"/>
      <c r="N2513" s="176"/>
      <c r="O2513" s="177"/>
      <c r="P2513" s="172"/>
      <c r="Q2513" s="158"/>
      <c r="R2513" s="158"/>
      <c r="S2513" s="158"/>
      <c r="T2513" s="158"/>
      <c r="U2513" s="158"/>
      <c r="V2513" s="158"/>
      <c r="W2513" s="158"/>
      <c r="X2513" s="158"/>
      <c r="Y2513" s="158"/>
      <c r="Z2513" s="158"/>
      <c r="AA2513" s="158"/>
      <c r="AB2513" s="158"/>
      <c r="AC2513" s="158"/>
      <c r="AD2513" s="158"/>
      <c r="AE2513" s="158"/>
      <c r="AF2513" s="158"/>
    </row>
    <row r="2514">
      <c r="A2514" s="139"/>
      <c r="B2514" s="139"/>
      <c r="C2514" s="139"/>
      <c r="D2514" s="139"/>
      <c r="E2514" s="139"/>
      <c r="F2514" s="168"/>
      <c r="G2514" s="169"/>
      <c r="H2514" s="170"/>
      <c r="I2514" s="171"/>
      <c r="J2514" s="172"/>
      <c r="K2514" s="173"/>
      <c r="L2514" s="174"/>
      <c r="M2514" s="175"/>
      <c r="N2514" s="176"/>
      <c r="O2514" s="177"/>
      <c r="P2514" s="172"/>
      <c r="Q2514" s="158"/>
      <c r="R2514" s="158"/>
      <c r="S2514" s="158"/>
      <c r="T2514" s="158"/>
      <c r="U2514" s="158"/>
      <c r="V2514" s="158"/>
      <c r="W2514" s="158"/>
      <c r="X2514" s="158"/>
      <c r="Y2514" s="158"/>
      <c r="Z2514" s="158"/>
      <c r="AA2514" s="158"/>
      <c r="AB2514" s="158"/>
      <c r="AC2514" s="158"/>
      <c r="AD2514" s="158"/>
      <c r="AE2514" s="158"/>
      <c r="AF2514" s="158"/>
    </row>
    <row r="2515">
      <c r="A2515" s="139"/>
      <c r="B2515" s="139"/>
      <c r="C2515" s="139"/>
      <c r="D2515" s="139"/>
      <c r="E2515" s="139"/>
      <c r="F2515" s="168"/>
      <c r="G2515" s="169"/>
      <c r="H2515" s="170"/>
      <c r="I2515" s="171"/>
      <c r="J2515" s="172"/>
      <c r="K2515" s="173"/>
      <c r="L2515" s="174"/>
      <c r="M2515" s="175"/>
      <c r="N2515" s="176"/>
      <c r="O2515" s="177"/>
      <c r="P2515" s="172"/>
      <c r="Q2515" s="158"/>
      <c r="R2515" s="158"/>
      <c r="S2515" s="158"/>
      <c r="T2515" s="158"/>
      <c r="U2515" s="158"/>
      <c r="V2515" s="158"/>
      <c r="W2515" s="158"/>
      <c r="X2515" s="158"/>
      <c r="Y2515" s="158"/>
      <c r="Z2515" s="158"/>
      <c r="AA2515" s="158"/>
      <c r="AB2515" s="158"/>
      <c r="AC2515" s="158"/>
      <c r="AD2515" s="158"/>
      <c r="AE2515" s="158"/>
      <c r="AF2515" s="158"/>
    </row>
    <row r="2516">
      <c r="A2516" s="139"/>
      <c r="B2516" s="139"/>
      <c r="C2516" s="139"/>
      <c r="D2516" s="139"/>
      <c r="E2516" s="139"/>
      <c r="F2516" s="168"/>
      <c r="G2516" s="169"/>
      <c r="H2516" s="170"/>
      <c r="I2516" s="171"/>
      <c r="J2516" s="172"/>
      <c r="K2516" s="173"/>
      <c r="L2516" s="174"/>
      <c r="M2516" s="175"/>
      <c r="N2516" s="176"/>
      <c r="O2516" s="177"/>
      <c r="P2516" s="172"/>
      <c r="Q2516" s="158"/>
      <c r="R2516" s="158"/>
      <c r="S2516" s="158"/>
      <c r="T2516" s="158"/>
      <c r="U2516" s="158"/>
      <c r="V2516" s="158"/>
      <c r="W2516" s="158"/>
      <c r="X2516" s="158"/>
      <c r="Y2516" s="158"/>
      <c r="Z2516" s="158"/>
      <c r="AA2516" s="158"/>
      <c r="AB2516" s="158"/>
      <c r="AC2516" s="158"/>
      <c r="AD2516" s="158"/>
      <c r="AE2516" s="158"/>
      <c r="AF2516" s="158"/>
    </row>
    <row r="2517">
      <c r="A2517" s="139"/>
      <c r="B2517" s="139"/>
      <c r="C2517" s="139"/>
      <c r="D2517" s="139"/>
      <c r="E2517" s="139"/>
      <c r="F2517" s="168"/>
      <c r="G2517" s="169"/>
      <c r="H2517" s="170"/>
      <c r="I2517" s="171"/>
      <c r="J2517" s="172"/>
      <c r="K2517" s="173"/>
      <c r="L2517" s="174"/>
      <c r="M2517" s="175"/>
      <c r="N2517" s="176"/>
      <c r="O2517" s="177"/>
      <c r="P2517" s="172"/>
      <c r="Q2517" s="158"/>
      <c r="R2517" s="158"/>
      <c r="S2517" s="158"/>
      <c r="T2517" s="158"/>
      <c r="U2517" s="158"/>
      <c r="V2517" s="158"/>
      <c r="W2517" s="158"/>
      <c r="X2517" s="158"/>
      <c r="Y2517" s="158"/>
      <c r="Z2517" s="158"/>
      <c r="AA2517" s="158"/>
      <c r="AB2517" s="158"/>
      <c r="AC2517" s="158"/>
      <c r="AD2517" s="158"/>
      <c r="AE2517" s="158"/>
      <c r="AF2517" s="158"/>
    </row>
    <row r="2518">
      <c r="A2518" s="139"/>
      <c r="B2518" s="139"/>
      <c r="C2518" s="139"/>
      <c r="D2518" s="139"/>
      <c r="E2518" s="139"/>
      <c r="F2518" s="168"/>
      <c r="G2518" s="169"/>
      <c r="H2518" s="170"/>
      <c r="I2518" s="171"/>
      <c r="J2518" s="172"/>
      <c r="K2518" s="173"/>
      <c r="L2518" s="174"/>
      <c r="M2518" s="175"/>
      <c r="N2518" s="176"/>
      <c r="O2518" s="177"/>
      <c r="P2518" s="172"/>
      <c r="Q2518" s="158"/>
      <c r="R2518" s="158"/>
      <c r="S2518" s="158"/>
      <c r="T2518" s="158"/>
      <c r="U2518" s="158"/>
      <c r="V2518" s="158"/>
      <c r="W2518" s="158"/>
      <c r="X2518" s="158"/>
      <c r="Y2518" s="158"/>
      <c r="Z2518" s="158"/>
      <c r="AA2518" s="158"/>
      <c r="AB2518" s="158"/>
      <c r="AC2518" s="158"/>
      <c r="AD2518" s="158"/>
      <c r="AE2518" s="158"/>
      <c r="AF2518" s="158"/>
    </row>
    <row r="2519">
      <c r="A2519" s="139"/>
      <c r="B2519" s="139"/>
      <c r="C2519" s="139"/>
      <c r="D2519" s="139"/>
      <c r="E2519" s="139"/>
      <c r="F2519" s="168"/>
      <c r="G2519" s="169"/>
      <c r="H2519" s="170"/>
      <c r="I2519" s="171"/>
      <c r="J2519" s="172"/>
      <c r="K2519" s="173"/>
      <c r="L2519" s="174"/>
      <c r="M2519" s="175"/>
      <c r="N2519" s="176"/>
      <c r="O2519" s="177"/>
      <c r="P2519" s="172"/>
      <c r="Q2519" s="158"/>
      <c r="R2519" s="158"/>
      <c r="S2519" s="158"/>
      <c r="T2519" s="158"/>
      <c r="U2519" s="158"/>
      <c r="V2519" s="158"/>
      <c r="W2519" s="158"/>
      <c r="X2519" s="158"/>
      <c r="Y2519" s="158"/>
      <c r="Z2519" s="158"/>
      <c r="AA2519" s="158"/>
      <c r="AB2519" s="158"/>
      <c r="AC2519" s="158"/>
      <c r="AD2519" s="158"/>
      <c r="AE2519" s="158"/>
      <c r="AF2519" s="158"/>
    </row>
    <row r="2520">
      <c r="A2520" s="139"/>
      <c r="B2520" s="139"/>
      <c r="C2520" s="139"/>
      <c r="D2520" s="139"/>
      <c r="E2520" s="139"/>
      <c r="F2520" s="168"/>
      <c r="G2520" s="169"/>
      <c r="H2520" s="170"/>
      <c r="I2520" s="171"/>
      <c r="J2520" s="172"/>
      <c r="K2520" s="173"/>
      <c r="L2520" s="174"/>
      <c r="M2520" s="175"/>
      <c r="N2520" s="176"/>
      <c r="O2520" s="177"/>
      <c r="P2520" s="172"/>
      <c r="Q2520" s="158"/>
      <c r="R2520" s="158"/>
      <c r="S2520" s="158"/>
      <c r="T2520" s="158"/>
      <c r="U2520" s="158"/>
      <c r="V2520" s="158"/>
      <c r="W2520" s="158"/>
      <c r="X2520" s="158"/>
      <c r="Y2520" s="158"/>
      <c r="Z2520" s="158"/>
      <c r="AA2520" s="158"/>
      <c r="AB2520" s="158"/>
      <c r="AC2520" s="158"/>
      <c r="AD2520" s="158"/>
      <c r="AE2520" s="158"/>
      <c r="AF2520" s="158"/>
    </row>
    <row r="2521">
      <c r="A2521" s="139"/>
      <c r="B2521" s="139"/>
      <c r="C2521" s="139"/>
      <c r="D2521" s="139"/>
      <c r="E2521" s="139"/>
      <c r="F2521" s="168"/>
      <c r="G2521" s="169"/>
      <c r="H2521" s="170"/>
      <c r="I2521" s="171"/>
      <c r="J2521" s="172"/>
      <c r="K2521" s="173"/>
      <c r="L2521" s="174"/>
      <c r="M2521" s="175"/>
      <c r="N2521" s="176"/>
      <c r="O2521" s="177"/>
      <c r="P2521" s="172"/>
      <c r="Q2521" s="158"/>
      <c r="R2521" s="158"/>
      <c r="S2521" s="158"/>
      <c r="T2521" s="158"/>
      <c r="U2521" s="158"/>
      <c r="V2521" s="158"/>
      <c r="W2521" s="158"/>
      <c r="X2521" s="158"/>
      <c r="Y2521" s="158"/>
      <c r="Z2521" s="158"/>
      <c r="AA2521" s="158"/>
      <c r="AB2521" s="158"/>
      <c r="AC2521" s="158"/>
      <c r="AD2521" s="158"/>
      <c r="AE2521" s="158"/>
      <c r="AF2521" s="158"/>
    </row>
    <row r="2522">
      <c r="A2522" s="139"/>
      <c r="B2522" s="139"/>
      <c r="C2522" s="139"/>
      <c r="D2522" s="139"/>
      <c r="E2522" s="139"/>
      <c r="F2522" s="168"/>
      <c r="G2522" s="169"/>
      <c r="H2522" s="170"/>
      <c r="I2522" s="171"/>
      <c r="J2522" s="172"/>
      <c r="K2522" s="173"/>
      <c r="L2522" s="174"/>
      <c r="M2522" s="175"/>
      <c r="N2522" s="176"/>
      <c r="O2522" s="177"/>
      <c r="P2522" s="172"/>
      <c r="Q2522" s="158"/>
      <c r="R2522" s="158"/>
      <c r="S2522" s="158"/>
      <c r="T2522" s="158"/>
      <c r="U2522" s="158"/>
      <c r="V2522" s="158"/>
      <c r="W2522" s="158"/>
      <c r="X2522" s="158"/>
      <c r="Y2522" s="158"/>
      <c r="Z2522" s="158"/>
      <c r="AA2522" s="158"/>
      <c r="AB2522" s="158"/>
      <c r="AC2522" s="158"/>
      <c r="AD2522" s="158"/>
      <c r="AE2522" s="158"/>
      <c r="AF2522" s="158"/>
    </row>
    <row r="2523">
      <c r="A2523" s="139"/>
      <c r="B2523" s="139"/>
      <c r="C2523" s="139"/>
      <c r="D2523" s="139"/>
      <c r="E2523" s="139"/>
      <c r="F2523" s="168"/>
      <c r="G2523" s="169"/>
      <c r="H2523" s="170"/>
      <c r="I2523" s="171"/>
      <c r="J2523" s="172"/>
      <c r="K2523" s="173"/>
      <c r="L2523" s="174"/>
      <c r="M2523" s="175"/>
      <c r="N2523" s="176"/>
      <c r="O2523" s="177"/>
      <c r="P2523" s="172"/>
      <c r="Q2523" s="158"/>
      <c r="R2523" s="158"/>
      <c r="S2523" s="158"/>
      <c r="T2523" s="158"/>
      <c r="U2523" s="158"/>
      <c r="V2523" s="158"/>
      <c r="W2523" s="158"/>
      <c r="X2523" s="158"/>
      <c r="Y2523" s="158"/>
      <c r="Z2523" s="158"/>
      <c r="AA2523" s="158"/>
      <c r="AB2523" s="158"/>
      <c r="AC2523" s="158"/>
      <c r="AD2523" s="158"/>
      <c r="AE2523" s="158"/>
      <c r="AF2523" s="158"/>
    </row>
    <row r="2524">
      <c r="A2524" s="139"/>
      <c r="B2524" s="139"/>
      <c r="C2524" s="139"/>
      <c r="D2524" s="139"/>
      <c r="E2524" s="139"/>
      <c r="F2524" s="168"/>
      <c r="G2524" s="169"/>
      <c r="H2524" s="170"/>
      <c r="I2524" s="171"/>
      <c r="J2524" s="172"/>
      <c r="K2524" s="173"/>
      <c r="L2524" s="174"/>
      <c r="M2524" s="175"/>
      <c r="N2524" s="176"/>
      <c r="O2524" s="177"/>
      <c r="P2524" s="172"/>
      <c r="Q2524" s="158"/>
      <c r="R2524" s="158"/>
      <c r="S2524" s="158"/>
      <c r="T2524" s="158"/>
      <c r="U2524" s="158"/>
      <c r="V2524" s="158"/>
      <c r="W2524" s="158"/>
      <c r="X2524" s="158"/>
      <c r="Y2524" s="158"/>
      <c r="Z2524" s="158"/>
      <c r="AA2524" s="158"/>
      <c r="AB2524" s="158"/>
      <c r="AC2524" s="158"/>
      <c r="AD2524" s="158"/>
      <c r="AE2524" s="158"/>
      <c r="AF2524" s="158"/>
    </row>
    <row r="2525">
      <c r="A2525" s="139"/>
      <c r="B2525" s="139"/>
      <c r="C2525" s="139"/>
      <c r="D2525" s="139"/>
      <c r="E2525" s="139"/>
      <c r="F2525" s="168"/>
      <c r="G2525" s="169"/>
      <c r="H2525" s="170"/>
      <c r="I2525" s="171"/>
      <c r="J2525" s="172"/>
      <c r="K2525" s="173"/>
      <c r="L2525" s="174"/>
      <c r="M2525" s="175"/>
      <c r="N2525" s="176"/>
      <c r="O2525" s="177"/>
      <c r="P2525" s="172"/>
      <c r="Q2525" s="158"/>
      <c r="R2525" s="158"/>
      <c r="S2525" s="158"/>
      <c r="T2525" s="158"/>
      <c r="U2525" s="158"/>
      <c r="V2525" s="158"/>
      <c r="W2525" s="158"/>
      <c r="X2525" s="158"/>
      <c r="Y2525" s="158"/>
      <c r="Z2525" s="158"/>
      <c r="AA2525" s="158"/>
      <c r="AB2525" s="158"/>
      <c r="AC2525" s="158"/>
      <c r="AD2525" s="158"/>
      <c r="AE2525" s="158"/>
      <c r="AF2525" s="158"/>
    </row>
    <row r="2526">
      <c r="A2526" s="139"/>
      <c r="B2526" s="139"/>
      <c r="C2526" s="139"/>
      <c r="D2526" s="139"/>
      <c r="E2526" s="139"/>
      <c r="F2526" s="168"/>
      <c r="G2526" s="169"/>
      <c r="H2526" s="170"/>
      <c r="I2526" s="171"/>
      <c r="J2526" s="172"/>
      <c r="K2526" s="173"/>
      <c r="L2526" s="174"/>
      <c r="M2526" s="175"/>
      <c r="N2526" s="176"/>
      <c r="O2526" s="177"/>
      <c r="P2526" s="172"/>
      <c r="Q2526" s="158"/>
      <c r="R2526" s="158"/>
      <c r="S2526" s="158"/>
      <c r="T2526" s="158"/>
      <c r="U2526" s="158"/>
      <c r="V2526" s="158"/>
      <c r="W2526" s="158"/>
      <c r="X2526" s="158"/>
      <c r="Y2526" s="158"/>
      <c r="Z2526" s="158"/>
      <c r="AA2526" s="158"/>
      <c r="AB2526" s="158"/>
      <c r="AC2526" s="158"/>
      <c r="AD2526" s="158"/>
      <c r="AE2526" s="158"/>
      <c r="AF2526" s="158"/>
    </row>
    <row r="2527">
      <c r="A2527" s="139"/>
      <c r="B2527" s="139"/>
      <c r="C2527" s="139"/>
      <c r="D2527" s="139"/>
      <c r="E2527" s="139"/>
      <c r="F2527" s="168"/>
      <c r="G2527" s="169"/>
      <c r="H2527" s="170"/>
      <c r="I2527" s="171"/>
      <c r="J2527" s="172"/>
      <c r="K2527" s="173"/>
      <c r="L2527" s="174"/>
      <c r="M2527" s="175"/>
      <c r="N2527" s="176"/>
      <c r="O2527" s="177"/>
      <c r="P2527" s="172"/>
      <c r="Q2527" s="158"/>
      <c r="R2527" s="158"/>
      <c r="S2527" s="158"/>
      <c r="T2527" s="158"/>
      <c r="U2527" s="158"/>
      <c r="V2527" s="158"/>
      <c r="W2527" s="158"/>
      <c r="X2527" s="158"/>
      <c r="Y2527" s="158"/>
      <c r="Z2527" s="158"/>
      <c r="AA2527" s="158"/>
      <c r="AB2527" s="158"/>
      <c r="AC2527" s="158"/>
      <c r="AD2527" s="158"/>
      <c r="AE2527" s="158"/>
      <c r="AF2527" s="158"/>
    </row>
    <row r="2528">
      <c r="A2528" s="139"/>
      <c r="B2528" s="139"/>
      <c r="C2528" s="139"/>
      <c r="D2528" s="139"/>
      <c r="E2528" s="139"/>
      <c r="F2528" s="168"/>
      <c r="G2528" s="169"/>
      <c r="H2528" s="170"/>
      <c r="I2528" s="171"/>
      <c r="J2528" s="172"/>
      <c r="K2528" s="173"/>
      <c r="L2528" s="174"/>
      <c r="M2528" s="175"/>
      <c r="N2528" s="176"/>
      <c r="O2528" s="177"/>
      <c r="P2528" s="172"/>
      <c r="Q2528" s="158"/>
      <c r="R2528" s="158"/>
      <c r="S2528" s="158"/>
      <c r="T2528" s="158"/>
      <c r="U2528" s="158"/>
      <c r="V2528" s="158"/>
      <c r="W2528" s="158"/>
      <c r="X2528" s="158"/>
      <c r="Y2528" s="158"/>
      <c r="Z2528" s="158"/>
      <c r="AA2528" s="158"/>
      <c r="AB2528" s="158"/>
      <c r="AC2528" s="158"/>
      <c r="AD2528" s="158"/>
      <c r="AE2528" s="158"/>
      <c r="AF2528" s="158"/>
    </row>
    <row r="2529">
      <c r="A2529" s="139"/>
      <c r="B2529" s="139"/>
      <c r="C2529" s="139"/>
      <c r="D2529" s="139"/>
      <c r="E2529" s="139"/>
      <c r="F2529" s="168"/>
      <c r="G2529" s="169"/>
      <c r="H2529" s="170"/>
      <c r="I2529" s="171"/>
      <c r="J2529" s="172"/>
      <c r="K2529" s="173"/>
      <c r="L2529" s="174"/>
      <c r="M2529" s="175"/>
      <c r="N2529" s="176"/>
      <c r="O2529" s="177"/>
      <c r="P2529" s="172"/>
      <c r="Q2529" s="158"/>
      <c r="R2529" s="158"/>
      <c r="S2529" s="158"/>
      <c r="T2529" s="158"/>
      <c r="U2529" s="158"/>
      <c r="V2529" s="158"/>
      <c r="W2529" s="158"/>
      <c r="X2529" s="158"/>
      <c r="Y2529" s="158"/>
      <c r="Z2529" s="158"/>
      <c r="AA2529" s="158"/>
      <c r="AB2529" s="158"/>
      <c r="AC2529" s="158"/>
      <c r="AD2529" s="158"/>
      <c r="AE2529" s="158"/>
      <c r="AF2529" s="158"/>
    </row>
    <row r="2530">
      <c r="A2530" s="139"/>
      <c r="B2530" s="139"/>
      <c r="C2530" s="139"/>
      <c r="D2530" s="139"/>
      <c r="E2530" s="139"/>
      <c r="F2530" s="168"/>
      <c r="G2530" s="169"/>
      <c r="H2530" s="170"/>
      <c r="I2530" s="171"/>
      <c r="J2530" s="172"/>
      <c r="K2530" s="173"/>
      <c r="L2530" s="174"/>
      <c r="M2530" s="175"/>
      <c r="N2530" s="176"/>
      <c r="O2530" s="177"/>
      <c r="P2530" s="172"/>
      <c r="Q2530" s="158"/>
      <c r="R2530" s="158"/>
      <c r="S2530" s="158"/>
      <c r="T2530" s="158"/>
      <c r="U2530" s="158"/>
      <c r="V2530" s="158"/>
      <c r="W2530" s="158"/>
      <c r="X2530" s="158"/>
      <c r="Y2530" s="158"/>
      <c r="Z2530" s="158"/>
      <c r="AA2530" s="158"/>
      <c r="AB2530" s="158"/>
      <c r="AC2530" s="158"/>
      <c r="AD2530" s="158"/>
      <c r="AE2530" s="158"/>
      <c r="AF2530" s="158"/>
    </row>
    <row r="2531">
      <c r="A2531" s="139"/>
      <c r="B2531" s="139"/>
      <c r="C2531" s="139"/>
      <c r="D2531" s="139"/>
      <c r="E2531" s="139"/>
      <c r="F2531" s="168"/>
      <c r="G2531" s="169"/>
      <c r="H2531" s="170"/>
      <c r="I2531" s="171"/>
      <c r="J2531" s="172"/>
      <c r="K2531" s="173"/>
      <c r="L2531" s="174"/>
      <c r="M2531" s="175"/>
      <c r="N2531" s="176"/>
      <c r="O2531" s="177"/>
      <c r="P2531" s="172"/>
      <c r="Q2531" s="158"/>
      <c r="R2531" s="158"/>
      <c r="S2531" s="158"/>
      <c r="T2531" s="158"/>
      <c r="U2531" s="158"/>
      <c r="V2531" s="158"/>
      <c r="W2531" s="158"/>
      <c r="X2531" s="158"/>
      <c r="Y2531" s="158"/>
      <c r="Z2531" s="158"/>
      <c r="AA2531" s="158"/>
      <c r="AB2531" s="158"/>
      <c r="AC2531" s="158"/>
      <c r="AD2531" s="158"/>
      <c r="AE2531" s="158"/>
      <c r="AF2531" s="158"/>
    </row>
    <row r="2532">
      <c r="A2532" s="139"/>
      <c r="B2532" s="139"/>
      <c r="C2532" s="139"/>
      <c r="D2532" s="139"/>
      <c r="E2532" s="139"/>
      <c r="F2532" s="168"/>
      <c r="G2532" s="169"/>
      <c r="H2532" s="170"/>
      <c r="I2532" s="171"/>
      <c r="J2532" s="172"/>
      <c r="K2532" s="173"/>
      <c r="L2532" s="174"/>
      <c r="M2532" s="175"/>
      <c r="N2532" s="176"/>
      <c r="O2532" s="177"/>
      <c r="P2532" s="172"/>
      <c r="Q2532" s="158"/>
      <c r="R2532" s="158"/>
      <c r="S2532" s="158"/>
      <c r="T2532" s="158"/>
      <c r="U2532" s="158"/>
      <c r="V2532" s="158"/>
      <c r="W2532" s="158"/>
      <c r="X2532" s="158"/>
      <c r="Y2532" s="158"/>
      <c r="Z2532" s="158"/>
      <c r="AA2532" s="158"/>
      <c r="AB2532" s="158"/>
      <c r="AC2532" s="158"/>
      <c r="AD2532" s="158"/>
      <c r="AE2532" s="158"/>
      <c r="AF2532" s="158"/>
    </row>
    <row r="2533">
      <c r="A2533" s="139"/>
      <c r="B2533" s="139"/>
      <c r="C2533" s="139"/>
      <c r="D2533" s="139"/>
      <c r="E2533" s="139"/>
      <c r="F2533" s="168"/>
      <c r="G2533" s="169"/>
      <c r="H2533" s="170"/>
      <c r="I2533" s="171"/>
      <c r="J2533" s="172"/>
      <c r="K2533" s="173"/>
      <c r="L2533" s="174"/>
      <c r="M2533" s="175"/>
      <c r="N2533" s="176"/>
      <c r="O2533" s="177"/>
      <c r="P2533" s="172"/>
      <c r="Q2533" s="158"/>
      <c r="R2533" s="158"/>
      <c r="S2533" s="158"/>
      <c r="T2533" s="158"/>
      <c r="U2533" s="158"/>
      <c r="V2533" s="158"/>
      <c r="W2533" s="158"/>
      <c r="X2533" s="158"/>
      <c r="Y2533" s="158"/>
      <c r="Z2533" s="158"/>
      <c r="AA2533" s="158"/>
      <c r="AB2533" s="158"/>
      <c r="AC2533" s="158"/>
      <c r="AD2533" s="158"/>
      <c r="AE2533" s="158"/>
      <c r="AF2533" s="158"/>
    </row>
    <row r="2534">
      <c r="A2534" s="139"/>
      <c r="B2534" s="139"/>
      <c r="C2534" s="139"/>
      <c r="D2534" s="139"/>
      <c r="E2534" s="139"/>
      <c r="F2534" s="168"/>
      <c r="G2534" s="169"/>
      <c r="H2534" s="170"/>
      <c r="I2534" s="171"/>
      <c r="J2534" s="172"/>
      <c r="K2534" s="173"/>
      <c r="L2534" s="174"/>
      <c r="M2534" s="175"/>
      <c r="N2534" s="176"/>
      <c r="O2534" s="177"/>
      <c r="P2534" s="172"/>
      <c r="Q2534" s="158"/>
      <c r="R2534" s="158"/>
      <c r="S2534" s="158"/>
      <c r="T2534" s="158"/>
      <c r="U2534" s="158"/>
      <c r="V2534" s="158"/>
      <c r="W2534" s="158"/>
      <c r="X2534" s="158"/>
      <c r="Y2534" s="158"/>
      <c r="Z2534" s="158"/>
      <c r="AA2534" s="158"/>
      <c r="AB2534" s="158"/>
      <c r="AC2534" s="158"/>
      <c r="AD2534" s="158"/>
      <c r="AE2534" s="158"/>
      <c r="AF2534" s="158"/>
    </row>
    <row r="2535">
      <c r="A2535" s="139"/>
      <c r="B2535" s="139"/>
      <c r="C2535" s="139"/>
      <c r="D2535" s="139"/>
      <c r="E2535" s="139"/>
      <c r="F2535" s="168"/>
      <c r="G2535" s="169"/>
      <c r="H2535" s="170"/>
      <c r="I2535" s="171"/>
      <c r="J2535" s="172"/>
      <c r="K2535" s="173"/>
      <c r="L2535" s="174"/>
      <c r="M2535" s="175"/>
      <c r="N2535" s="176"/>
      <c r="O2535" s="177"/>
      <c r="P2535" s="172"/>
      <c r="Q2535" s="158"/>
      <c r="R2535" s="158"/>
      <c r="S2535" s="158"/>
      <c r="T2535" s="158"/>
      <c r="U2535" s="158"/>
      <c r="V2535" s="158"/>
      <c r="W2535" s="158"/>
      <c r="X2535" s="158"/>
      <c r="Y2535" s="158"/>
      <c r="Z2535" s="158"/>
      <c r="AA2535" s="158"/>
      <c r="AB2535" s="158"/>
      <c r="AC2535" s="158"/>
      <c r="AD2535" s="158"/>
      <c r="AE2535" s="158"/>
      <c r="AF2535" s="158"/>
    </row>
    <row r="2536">
      <c r="A2536" s="139"/>
      <c r="B2536" s="139"/>
      <c r="C2536" s="139"/>
      <c r="D2536" s="139"/>
      <c r="E2536" s="139"/>
      <c r="F2536" s="168"/>
      <c r="G2536" s="169"/>
      <c r="H2536" s="170"/>
      <c r="I2536" s="171"/>
      <c r="J2536" s="172"/>
      <c r="K2536" s="173"/>
      <c r="L2536" s="174"/>
      <c r="M2536" s="175"/>
      <c r="N2536" s="176"/>
      <c r="O2536" s="177"/>
      <c r="P2536" s="172"/>
      <c r="Q2536" s="158"/>
      <c r="R2536" s="158"/>
      <c r="S2536" s="158"/>
      <c r="T2536" s="158"/>
      <c r="U2536" s="158"/>
      <c r="V2536" s="158"/>
      <c r="W2536" s="158"/>
      <c r="X2536" s="158"/>
      <c r="Y2536" s="158"/>
      <c r="Z2536" s="158"/>
      <c r="AA2536" s="158"/>
      <c r="AB2536" s="158"/>
      <c r="AC2536" s="158"/>
      <c r="AD2536" s="158"/>
      <c r="AE2536" s="158"/>
      <c r="AF2536" s="158"/>
    </row>
    <row r="2537">
      <c r="A2537" s="139"/>
      <c r="B2537" s="139"/>
      <c r="C2537" s="139"/>
      <c r="D2537" s="139"/>
      <c r="E2537" s="139"/>
      <c r="F2537" s="168"/>
      <c r="G2537" s="169"/>
      <c r="H2537" s="170"/>
      <c r="I2537" s="171"/>
      <c r="J2537" s="172"/>
      <c r="K2537" s="173"/>
      <c r="L2537" s="174"/>
      <c r="M2537" s="175"/>
      <c r="N2537" s="176"/>
      <c r="O2537" s="177"/>
      <c r="P2537" s="172"/>
      <c r="Q2537" s="158"/>
      <c r="R2537" s="158"/>
      <c r="S2537" s="158"/>
      <c r="T2537" s="158"/>
      <c r="U2537" s="158"/>
      <c r="V2537" s="158"/>
      <c r="W2537" s="158"/>
      <c r="X2537" s="158"/>
      <c r="Y2537" s="158"/>
      <c r="Z2537" s="158"/>
      <c r="AA2537" s="158"/>
      <c r="AB2537" s="158"/>
      <c r="AC2537" s="158"/>
      <c r="AD2537" s="158"/>
      <c r="AE2537" s="158"/>
      <c r="AF2537" s="158"/>
    </row>
    <row r="2538">
      <c r="A2538" s="139"/>
      <c r="B2538" s="139"/>
      <c r="C2538" s="139"/>
      <c r="D2538" s="139"/>
      <c r="E2538" s="139"/>
      <c r="F2538" s="168"/>
      <c r="G2538" s="169"/>
      <c r="H2538" s="170"/>
      <c r="I2538" s="171"/>
      <c r="J2538" s="172"/>
      <c r="K2538" s="173"/>
      <c r="L2538" s="174"/>
      <c r="M2538" s="175"/>
      <c r="N2538" s="176"/>
      <c r="O2538" s="177"/>
      <c r="P2538" s="172"/>
      <c r="Q2538" s="158"/>
      <c r="R2538" s="158"/>
      <c r="S2538" s="158"/>
      <c r="T2538" s="158"/>
      <c r="U2538" s="158"/>
      <c r="V2538" s="158"/>
      <c r="W2538" s="158"/>
      <c r="X2538" s="158"/>
      <c r="Y2538" s="158"/>
      <c r="Z2538" s="158"/>
      <c r="AA2538" s="158"/>
      <c r="AB2538" s="158"/>
      <c r="AC2538" s="158"/>
      <c r="AD2538" s="158"/>
      <c r="AE2538" s="158"/>
      <c r="AF2538" s="158"/>
    </row>
    <row r="2539">
      <c r="A2539" s="139"/>
      <c r="B2539" s="139"/>
      <c r="C2539" s="139"/>
      <c r="D2539" s="139"/>
      <c r="E2539" s="139"/>
      <c r="F2539" s="168"/>
      <c r="G2539" s="169"/>
      <c r="H2539" s="170"/>
      <c r="I2539" s="171"/>
      <c r="J2539" s="172"/>
      <c r="K2539" s="173"/>
      <c r="L2539" s="174"/>
      <c r="M2539" s="175"/>
      <c r="N2539" s="176"/>
      <c r="O2539" s="177"/>
      <c r="P2539" s="172"/>
      <c r="Q2539" s="158"/>
      <c r="R2539" s="158"/>
      <c r="S2539" s="158"/>
      <c r="T2539" s="158"/>
      <c r="U2539" s="158"/>
      <c r="V2539" s="158"/>
      <c r="W2539" s="158"/>
      <c r="X2539" s="158"/>
      <c r="Y2539" s="158"/>
      <c r="Z2539" s="158"/>
      <c r="AA2539" s="158"/>
      <c r="AB2539" s="158"/>
      <c r="AC2539" s="158"/>
      <c r="AD2539" s="158"/>
      <c r="AE2539" s="158"/>
      <c r="AF2539" s="158"/>
    </row>
    <row r="2540">
      <c r="A2540" s="139"/>
      <c r="B2540" s="139"/>
      <c r="C2540" s="139"/>
      <c r="D2540" s="139"/>
      <c r="E2540" s="139"/>
      <c r="F2540" s="168"/>
      <c r="G2540" s="169"/>
      <c r="H2540" s="170"/>
      <c r="I2540" s="171"/>
      <c r="J2540" s="172"/>
      <c r="K2540" s="173"/>
      <c r="L2540" s="174"/>
      <c r="M2540" s="175"/>
      <c r="N2540" s="176"/>
      <c r="O2540" s="177"/>
      <c r="P2540" s="172"/>
      <c r="Q2540" s="158"/>
      <c r="R2540" s="158"/>
      <c r="S2540" s="158"/>
      <c r="T2540" s="158"/>
      <c r="U2540" s="158"/>
      <c r="V2540" s="158"/>
      <c r="W2540" s="158"/>
      <c r="X2540" s="158"/>
      <c r="Y2540" s="158"/>
      <c r="Z2540" s="158"/>
      <c r="AA2540" s="158"/>
      <c r="AB2540" s="158"/>
      <c r="AC2540" s="158"/>
      <c r="AD2540" s="158"/>
      <c r="AE2540" s="158"/>
      <c r="AF2540" s="158"/>
    </row>
    <row r="2541">
      <c r="A2541" s="139"/>
      <c r="B2541" s="139"/>
      <c r="C2541" s="139"/>
      <c r="D2541" s="139"/>
      <c r="E2541" s="139"/>
      <c r="F2541" s="168"/>
      <c r="G2541" s="169"/>
      <c r="H2541" s="170"/>
      <c r="I2541" s="171"/>
      <c r="J2541" s="172"/>
      <c r="K2541" s="173"/>
      <c r="L2541" s="174"/>
      <c r="M2541" s="175"/>
      <c r="N2541" s="176"/>
      <c r="O2541" s="177"/>
      <c r="P2541" s="172"/>
      <c r="Q2541" s="158"/>
      <c r="R2541" s="158"/>
      <c r="S2541" s="158"/>
      <c r="T2541" s="158"/>
      <c r="U2541" s="158"/>
      <c r="V2541" s="158"/>
      <c r="W2541" s="158"/>
      <c r="X2541" s="158"/>
      <c r="Y2541" s="158"/>
      <c r="Z2541" s="158"/>
      <c r="AA2541" s="158"/>
      <c r="AB2541" s="158"/>
      <c r="AC2541" s="158"/>
      <c r="AD2541" s="158"/>
      <c r="AE2541" s="158"/>
      <c r="AF2541" s="158"/>
    </row>
    <row r="2542">
      <c r="A2542" s="139"/>
      <c r="B2542" s="139"/>
      <c r="C2542" s="139"/>
      <c r="D2542" s="139"/>
      <c r="E2542" s="139"/>
      <c r="F2542" s="168"/>
      <c r="G2542" s="169"/>
      <c r="H2542" s="170"/>
      <c r="I2542" s="171"/>
      <c r="J2542" s="172"/>
      <c r="K2542" s="173"/>
      <c r="L2542" s="174"/>
      <c r="M2542" s="175"/>
      <c r="N2542" s="176"/>
      <c r="O2542" s="177"/>
      <c r="P2542" s="172"/>
      <c r="Q2542" s="158"/>
      <c r="R2542" s="158"/>
      <c r="S2542" s="158"/>
      <c r="T2542" s="158"/>
      <c r="U2542" s="158"/>
      <c r="V2542" s="158"/>
      <c r="W2542" s="158"/>
      <c r="X2542" s="158"/>
      <c r="Y2542" s="158"/>
      <c r="Z2542" s="158"/>
      <c r="AA2542" s="158"/>
      <c r="AB2542" s="158"/>
      <c r="AC2542" s="158"/>
      <c r="AD2542" s="158"/>
      <c r="AE2542" s="158"/>
      <c r="AF2542" s="158"/>
    </row>
    <row r="2543">
      <c r="A2543" s="139"/>
      <c r="B2543" s="139"/>
      <c r="C2543" s="139"/>
      <c r="D2543" s="139"/>
      <c r="E2543" s="139"/>
      <c r="F2543" s="168"/>
      <c r="G2543" s="169"/>
      <c r="H2543" s="170"/>
      <c r="I2543" s="171"/>
      <c r="J2543" s="172"/>
      <c r="K2543" s="173"/>
      <c r="L2543" s="174"/>
      <c r="M2543" s="175"/>
      <c r="N2543" s="176"/>
      <c r="O2543" s="177"/>
      <c r="P2543" s="172"/>
      <c r="Q2543" s="158"/>
      <c r="R2543" s="158"/>
      <c r="S2543" s="158"/>
      <c r="T2543" s="158"/>
      <c r="U2543" s="158"/>
      <c r="V2543" s="158"/>
      <c r="W2543" s="158"/>
      <c r="X2543" s="158"/>
      <c r="Y2543" s="158"/>
      <c r="Z2543" s="158"/>
      <c r="AA2543" s="158"/>
      <c r="AB2543" s="158"/>
      <c r="AC2543" s="158"/>
      <c r="AD2543" s="158"/>
      <c r="AE2543" s="158"/>
      <c r="AF2543" s="158"/>
    </row>
    <row r="2544">
      <c r="A2544" s="139"/>
      <c r="B2544" s="139"/>
      <c r="C2544" s="139"/>
      <c r="D2544" s="139"/>
      <c r="E2544" s="139"/>
      <c r="F2544" s="168"/>
      <c r="G2544" s="169"/>
      <c r="H2544" s="170"/>
      <c r="I2544" s="171"/>
      <c r="J2544" s="172"/>
      <c r="K2544" s="173"/>
      <c r="L2544" s="174"/>
      <c r="M2544" s="175"/>
      <c r="N2544" s="176"/>
      <c r="O2544" s="177"/>
      <c r="P2544" s="172"/>
      <c r="Q2544" s="158"/>
      <c r="R2544" s="158"/>
      <c r="S2544" s="158"/>
      <c r="T2544" s="158"/>
      <c r="U2544" s="158"/>
      <c r="V2544" s="158"/>
      <c r="W2544" s="158"/>
      <c r="X2544" s="158"/>
      <c r="Y2544" s="158"/>
      <c r="Z2544" s="158"/>
      <c r="AA2544" s="158"/>
      <c r="AB2544" s="158"/>
      <c r="AC2544" s="158"/>
      <c r="AD2544" s="158"/>
      <c r="AE2544" s="158"/>
      <c r="AF2544" s="158"/>
    </row>
    <row r="2545">
      <c r="A2545" s="139"/>
      <c r="B2545" s="139"/>
      <c r="C2545" s="139"/>
      <c r="D2545" s="139"/>
      <c r="E2545" s="139"/>
      <c r="F2545" s="168"/>
      <c r="G2545" s="169"/>
      <c r="H2545" s="170"/>
      <c r="I2545" s="171"/>
      <c r="J2545" s="172"/>
      <c r="K2545" s="173"/>
      <c r="L2545" s="174"/>
      <c r="M2545" s="175"/>
      <c r="N2545" s="176"/>
      <c r="O2545" s="177"/>
      <c r="P2545" s="172"/>
      <c r="Q2545" s="158"/>
      <c r="R2545" s="158"/>
      <c r="S2545" s="158"/>
      <c r="T2545" s="158"/>
      <c r="U2545" s="158"/>
      <c r="V2545" s="158"/>
      <c r="W2545" s="158"/>
      <c r="X2545" s="158"/>
      <c r="Y2545" s="158"/>
      <c r="Z2545" s="158"/>
      <c r="AA2545" s="158"/>
      <c r="AB2545" s="158"/>
      <c r="AC2545" s="158"/>
      <c r="AD2545" s="158"/>
      <c r="AE2545" s="158"/>
      <c r="AF2545" s="158"/>
    </row>
    <row r="2546">
      <c r="A2546" s="139"/>
      <c r="B2546" s="139"/>
      <c r="C2546" s="139"/>
      <c r="D2546" s="139"/>
      <c r="E2546" s="139"/>
      <c r="F2546" s="168"/>
      <c r="G2546" s="169"/>
      <c r="H2546" s="170"/>
      <c r="I2546" s="171"/>
      <c r="J2546" s="172"/>
      <c r="K2546" s="173"/>
      <c r="L2546" s="174"/>
      <c r="M2546" s="175"/>
      <c r="N2546" s="176"/>
      <c r="O2546" s="177"/>
      <c r="P2546" s="172"/>
      <c r="Q2546" s="158"/>
      <c r="R2546" s="158"/>
      <c r="S2546" s="158"/>
      <c r="T2546" s="158"/>
      <c r="U2546" s="158"/>
      <c r="V2546" s="158"/>
      <c r="W2546" s="158"/>
      <c r="X2546" s="158"/>
      <c r="Y2546" s="158"/>
      <c r="Z2546" s="158"/>
      <c r="AA2546" s="158"/>
      <c r="AB2546" s="158"/>
      <c r="AC2546" s="158"/>
      <c r="AD2546" s="158"/>
      <c r="AE2546" s="158"/>
      <c r="AF2546" s="158"/>
    </row>
    <row r="2547">
      <c r="A2547" s="139"/>
      <c r="B2547" s="139"/>
      <c r="C2547" s="139"/>
      <c r="D2547" s="139"/>
      <c r="E2547" s="139"/>
      <c r="F2547" s="168"/>
      <c r="G2547" s="169"/>
      <c r="H2547" s="170"/>
      <c r="I2547" s="171"/>
      <c r="J2547" s="172"/>
      <c r="K2547" s="173"/>
      <c r="L2547" s="174"/>
      <c r="M2547" s="175"/>
      <c r="N2547" s="176"/>
      <c r="O2547" s="177"/>
      <c r="P2547" s="172"/>
      <c r="Q2547" s="158"/>
      <c r="R2547" s="158"/>
      <c r="S2547" s="158"/>
      <c r="T2547" s="158"/>
      <c r="U2547" s="158"/>
      <c r="V2547" s="158"/>
      <c r="W2547" s="158"/>
      <c r="X2547" s="158"/>
      <c r="Y2547" s="158"/>
      <c r="Z2547" s="158"/>
      <c r="AA2547" s="158"/>
      <c r="AB2547" s="158"/>
      <c r="AC2547" s="158"/>
      <c r="AD2547" s="158"/>
      <c r="AE2547" s="158"/>
      <c r="AF2547" s="158"/>
    </row>
    <row r="2548">
      <c r="A2548" s="139"/>
      <c r="B2548" s="139"/>
      <c r="C2548" s="139"/>
      <c r="D2548" s="139"/>
      <c r="E2548" s="139"/>
      <c r="F2548" s="168"/>
      <c r="G2548" s="169"/>
      <c r="H2548" s="170"/>
      <c r="I2548" s="171"/>
      <c r="J2548" s="172"/>
      <c r="K2548" s="173"/>
      <c r="L2548" s="174"/>
      <c r="M2548" s="175"/>
      <c r="N2548" s="176"/>
      <c r="O2548" s="177"/>
      <c r="P2548" s="172"/>
      <c r="Q2548" s="158"/>
      <c r="R2548" s="158"/>
      <c r="S2548" s="158"/>
      <c r="T2548" s="158"/>
      <c r="U2548" s="158"/>
      <c r="V2548" s="158"/>
      <c r="W2548" s="158"/>
      <c r="X2548" s="158"/>
      <c r="Y2548" s="158"/>
      <c r="Z2548" s="158"/>
      <c r="AA2548" s="158"/>
      <c r="AB2548" s="158"/>
      <c r="AC2548" s="158"/>
      <c r="AD2548" s="158"/>
      <c r="AE2548" s="158"/>
      <c r="AF2548" s="158"/>
    </row>
    <row r="2549">
      <c r="A2549" s="139"/>
      <c r="B2549" s="139"/>
      <c r="C2549" s="139"/>
      <c r="D2549" s="139"/>
      <c r="E2549" s="139"/>
      <c r="F2549" s="168"/>
      <c r="G2549" s="169"/>
      <c r="H2549" s="170"/>
      <c r="I2549" s="171"/>
      <c r="J2549" s="172"/>
      <c r="K2549" s="173"/>
      <c r="L2549" s="174"/>
      <c r="M2549" s="175"/>
      <c r="N2549" s="176"/>
      <c r="O2549" s="177"/>
      <c r="P2549" s="172"/>
      <c r="Q2549" s="158"/>
      <c r="R2549" s="158"/>
      <c r="S2549" s="158"/>
      <c r="T2549" s="158"/>
      <c r="U2549" s="158"/>
      <c r="V2549" s="158"/>
      <c r="W2549" s="158"/>
      <c r="X2549" s="158"/>
      <c r="Y2549" s="158"/>
      <c r="Z2549" s="158"/>
      <c r="AA2549" s="158"/>
      <c r="AB2549" s="158"/>
      <c r="AC2549" s="158"/>
      <c r="AD2549" s="158"/>
      <c r="AE2549" s="158"/>
      <c r="AF2549" s="158"/>
    </row>
    <row r="2550">
      <c r="A2550" s="139"/>
      <c r="B2550" s="139"/>
      <c r="C2550" s="139"/>
      <c r="D2550" s="139"/>
      <c r="E2550" s="139"/>
      <c r="F2550" s="168"/>
      <c r="G2550" s="169"/>
      <c r="H2550" s="170"/>
      <c r="I2550" s="171"/>
      <c r="J2550" s="172"/>
      <c r="K2550" s="173"/>
      <c r="L2550" s="174"/>
      <c r="M2550" s="175"/>
      <c r="N2550" s="176"/>
      <c r="O2550" s="177"/>
      <c r="P2550" s="172"/>
      <c r="Q2550" s="158"/>
      <c r="R2550" s="158"/>
      <c r="S2550" s="158"/>
      <c r="T2550" s="158"/>
      <c r="U2550" s="158"/>
      <c r="V2550" s="158"/>
      <c r="W2550" s="158"/>
      <c r="X2550" s="158"/>
      <c r="Y2550" s="158"/>
      <c r="Z2550" s="158"/>
      <c r="AA2550" s="158"/>
      <c r="AB2550" s="158"/>
      <c r="AC2550" s="158"/>
      <c r="AD2550" s="158"/>
      <c r="AE2550" s="158"/>
      <c r="AF2550" s="158"/>
    </row>
    <row r="2551">
      <c r="A2551" s="139"/>
      <c r="B2551" s="139"/>
      <c r="C2551" s="139"/>
      <c r="D2551" s="139"/>
      <c r="E2551" s="139"/>
      <c r="F2551" s="168"/>
      <c r="G2551" s="169"/>
      <c r="H2551" s="170"/>
      <c r="I2551" s="171"/>
      <c r="J2551" s="172"/>
      <c r="K2551" s="173"/>
      <c r="L2551" s="174"/>
      <c r="M2551" s="175"/>
      <c r="N2551" s="176"/>
      <c r="O2551" s="177"/>
      <c r="P2551" s="172"/>
      <c r="Q2551" s="158"/>
      <c r="R2551" s="158"/>
      <c r="S2551" s="158"/>
      <c r="T2551" s="158"/>
      <c r="U2551" s="158"/>
      <c r="V2551" s="158"/>
      <c r="W2551" s="158"/>
      <c r="X2551" s="158"/>
      <c r="Y2551" s="158"/>
      <c r="Z2551" s="158"/>
      <c r="AA2551" s="158"/>
      <c r="AB2551" s="158"/>
      <c r="AC2551" s="158"/>
      <c r="AD2551" s="158"/>
      <c r="AE2551" s="158"/>
      <c r="AF2551" s="158"/>
    </row>
    <row r="2552">
      <c r="A2552" s="139"/>
      <c r="B2552" s="139"/>
      <c r="C2552" s="139"/>
      <c r="D2552" s="139"/>
      <c r="E2552" s="139"/>
      <c r="F2552" s="168"/>
      <c r="G2552" s="169"/>
      <c r="H2552" s="170"/>
      <c r="I2552" s="171"/>
      <c r="J2552" s="172"/>
      <c r="K2552" s="173"/>
      <c r="L2552" s="174"/>
      <c r="M2552" s="175"/>
      <c r="N2552" s="176"/>
      <c r="O2552" s="177"/>
      <c r="P2552" s="172"/>
      <c r="Q2552" s="158"/>
      <c r="R2552" s="158"/>
      <c r="S2552" s="158"/>
      <c r="T2552" s="158"/>
      <c r="U2552" s="158"/>
      <c r="V2552" s="158"/>
      <c r="W2552" s="158"/>
      <c r="X2552" s="158"/>
      <c r="Y2552" s="158"/>
      <c r="Z2552" s="158"/>
      <c r="AA2552" s="158"/>
      <c r="AB2552" s="158"/>
      <c r="AC2552" s="158"/>
      <c r="AD2552" s="158"/>
      <c r="AE2552" s="158"/>
      <c r="AF2552" s="158"/>
    </row>
    <row r="2553">
      <c r="A2553" s="139"/>
      <c r="B2553" s="139"/>
      <c r="C2553" s="139"/>
      <c r="D2553" s="139"/>
      <c r="E2553" s="139"/>
      <c r="F2553" s="168"/>
      <c r="G2553" s="169"/>
      <c r="H2553" s="170"/>
      <c r="I2553" s="171"/>
      <c r="J2553" s="172"/>
      <c r="K2553" s="173"/>
      <c r="L2553" s="174"/>
      <c r="M2553" s="175"/>
      <c r="N2553" s="176"/>
      <c r="O2553" s="177"/>
      <c r="P2553" s="172"/>
      <c r="Q2553" s="158"/>
      <c r="R2553" s="158"/>
      <c r="S2553" s="158"/>
      <c r="T2553" s="158"/>
      <c r="U2553" s="158"/>
      <c r="V2553" s="158"/>
      <c r="W2553" s="158"/>
      <c r="X2553" s="158"/>
      <c r="Y2553" s="158"/>
      <c r="Z2553" s="158"/>
      <c r="AA2553" s="158"/>
      <c r="AB2553" s="158"/>
      <c r="AC2553" s="158"/>
      <c r="AD2553" s="158"/>
      <c r="AE2553" s="158"/>
      <c r="AF2553" s="158"/>
    </row>
    <row r="2554">
      <c r="A2554" s="139"/>
      <c r="B2554" s="139"/>
      <c r="C2554" s="139"/>
      <c r="D2554" s="139"/>
      <c r="E2554" s="139"/>
      <c r="F2554" s="168"/>
      <c r="G2554" s="169"/>
      <c r="H2554" s="170"/>
      <c r="I2554" s="171"/>
      <c r="J2554" s="172"/>
      <c r="K2554" s="173"/>
      <c r="L2554" s="174"/>
      <c r="M2554" s="175"/>
      <c r="N2554" s="176"/>
      <c r="O2554" s="177"/>
      <c r="P2554" s="172"/>
      <c r="Q2554" s="158"/>
      <c r="R2554" s="158"/>
      <c r="S2554" s="158"/>
      <c r="T2554" s="158"/>
      <c r="U2554" s="158"/>
      <c r="V2554" s="158"/>
      <c r="W2554" s="158"/>
      <c r="X2554" s="158"/>
      <c r="Y2554" s="158"/>
      <c r="Z2554" s="158"/>
      <c r="AA2554" s="158"/>
      <c r="AB2554" s="158"/>
      <c r="AC2554" s="158"/>
      <c r="AD2554" s="158"/>
      <c r="AE2554" s="158"/>
      <c r="AF2554" s="158"/>
    </row>
    <row r="2555">
      <c r="A2555" s="139"/>
      <c r="B2555" s="139"/>
      <c r="C2555" s="139"/>
      <c r="D2555" s="139"/>
      <c r="E2555" s="139"/>
      <c r="F2555" s="168"/>
      <c r="G2555" s="169"/>
      <c r="H2555" s="170"/>
      <c r="I2555" s="171"/>
      <c r="J2555" s="172"/>
      <c r="K2555" s="173"/>
      <c r="L2555" s="174"/>
      <c r="M2555" s="175"/>
      <c r="N2555" s="176"/>
      <c r="O2555" s="177"/>
      <c r="P2555" s="172"/>
      <c r="Q2555" s="158"/>
      <c r="R2555" s="158"/>
      <c r="S2555" s="158"/>
      <c r="T2555" s="158"/>
      <c r="U2555" s="158"/>
      <c r="V2555" s="158"/>
      <c r="W2555" s="158"/>
      <c r="X2555" s="158"/>
      <c r="Y2555" s="158"/>
      <c r="Z2555" s="158"/>
      <c r="AA2555" s="158"/>
      <c r="AB2555" s="158"/>
      <c r="AC2555" s="158"/>
      <c r="AD2555" s="158"/>
      <c r="AE2555" s="158"/>
      <c r="AF2555" s="158"/>
    </row>
    <row r="2556">
      <c r="A2556" s="139"/>
      <c r="B2556" s="139"/>
      <c r="C2556" s="139"/>
      <c r="D2556" s="139"/>
      <c r="E2556" s="139"/>
      <c r="F2556" s="168"/>
      <c r="G2556" s="169"/>
      <c r="H2556" s="170"/>
      <c r="I2556" s="171"/>
      <c r="J2556" s="172"/>
      <c r="K2556" s="173"/>
      <c r="L2556" s="174"/>
      <c r="M2556" s="175"/>
      <c r="N2556" s="176"/>
      <c r="O2556" s="177"/>
      <c r="P2556" s="172"/>
      <c r="Q2556" s="158"/>
      <c r="R2556" s="158"/>
      <c r="S2556" s="158"/>
      <c r="T2556" s="158"/>
      <c r="U2556" s="158"/>
      <c r="V2556" s="158"/>
      <c r="W2556" s="158"/>
      <c r="X2556" s="158"/>
      <c r="Y2556" s="158"/>
      <c r="Z2556" s="158"/>
      <c r="AA2556" s="158"/>
      <c r="AB2556" s="158"/>
      <c r="AC2556" s="158"/>
      <c r="AD2556" s="158"/>
      <c r="AE2556" s="158"/>
      <c r="AF2556" s="158"/>
    </row>
    <row r="2557">
      <c r="A2557" s="139"/>
      <c r="B2557" s="139"/>
      <c r="C2557" s="139"/>
      <c r="D2557" s="139"/>
      <c r="E2557" s="139"/>
      <c r="F2557" s="168"/>
      <c r="G2557" s="169"/>
      <c r="H2557" s="170"/>
      <c r="I2557" s="171"/>
      <c r="J2557" s="172"/>
      <c r="K2557" s="173"/>
      <c r="L2557" s="174"/>
      <c r="M2557" s="175"/>
      <c r="N2557" s="176"/>
      <c r="O2557" s="177"/>
      <c r="P2557" s="172"/>
      <c r="Q2557" s="158"/>
      <c r="R2557" s="158"/>
      <c r="S2557" s="158"/>
      <c r="T2557" s="158"/>
      <c r="U2557" s="158"/>
      <c r="V2557" s="158"/>
      <c r="W2557" s="158"/>
      <c r="X2557" s="158"/>
      <c r="Y2557" s="158"/>
      <c r="Z2557" s="158"/>
      <c r="AA2557" s="158"/>
      <c r="AB2557" s="158"/>
      <c r="AC2557" s="158"/>
      <c r="AD2557" s="158"/>
      <c r="AE2557" s="158"/>
      <c r="AF2557" s="158"/>
    </row>
    <row r="2558">
      <c r="A2558" s="139"/>
      <c r="B2558" s="139"/>
      <c r="C2558" s="139"/>
      <c r="D2558" s="139"/>
      <c r="E2558" s="139"/>
      <c r="F2558" s="168"/>
      <c r="G2558" s="169"/>
      <c r="H2558" s="170"/>
      <c r="I2558" s="171"/>
      <c r="J2558" s="172"/>
      <c r="K2558" s="173"/>
      <c r="L2558" s="174"/>
      <c r="M2558" s="175"/>
      <c r="N2558" s="176"/>
      <c r="O2558" s="177"/>
      <c r="P2558" s="172"/>
      <c r="Q2558" s="158"/>
      <c r="R2558" s="158"/>
      <c r="S2558" s="158"/>
      <c r="T2558" s="158"/>
      <c r="U2558" s="158"/>
      <c r="V2558" s="158"/>
      <c r="W2558" s="158"/>
      <c r="X2558" s="158"/>
      <c r="Y2558" s="158"/>
      <c r="Z2558" s="158"/>
      <c r="AA2558" s="158"/>
      <c r="AB2558" s="158"/>
      <c r="AC2558" s="158"/>
      <c r="AD2558" s="158"/>
      <c r="AE2558" s="158"/>
      <c r="AF2558" s="158"/>
    </row>
    <row r="2559">
      <c r="A2559" s="139"/>
      <c r="B2559" s="139"/>
      <c r="C2559" s="139"/>
      <c r="D2559" s="139"/>
      <c r="E2559" s="139"/>
      <c r="F2559" s="168"/>
      <c r="G2559" s="169"/>
      <c r="H2559" s="170"/>
      <c r="I2559" s="171"/>
      <c r="J2559" s="172"/>
      <c r="K2559" s="173"/>
      <c r="L2559" s="174"/>
      <c r="M2559" s="175"/>
      <c r="N2559" s="176"/>
      <c r="O2559" s="177"/>
      <c r="P2559" s="172"/>
      <c r="Q2559" s="158"/>
      <c r="R2559" s="158"/>
      <c r="S2559" s="158"/>
      <c r="T2559" s="158"/>
      <c r="U2559" s="158"/>
      <c r="V2559" s="158"/>
      <c r="W2559" s="158"/>
      <c r="X2559" s="158"/>
      <c r="Y2559" s="158"/>
      <c r="Z2559" s="158"/>
      <c r="AA2559" s="158"/>
      <c r="AB2559" s="158"/>
      <c r="AC2559" s="158"/>
      <c r="AD2559" s="158"/>
      <c r="AE2559" s="158"/>
      <c r="AF2559" s="158"/>
    </row>
    <row r="2560">
      <c r="A2560" s="139"/>
      <c r="B2560" s="139"/>
      <c r="C2560" s="139"/>
      <c r="D2560" s="139"/>
      <c r="E2560" s="139"/>
      <c r="F2560" s="168"/>
      <c r="G2560" s="169"/>
      <c r="H2560" s="170"/>
      <c r="I2560" s="171"/>
      <c r="J2560" s="172"/>
      <c r="K2560" s="173"/>
      <c r="L2560" s="174"/>
      <c r="M2560" s="175"/>
      <c r="N2560" s="176"/>
      <c r="O2560" s="177"/>
      <c r="P2560" s="172"/>
      <c r="Q2560" s="158"/>
      <c r="R2560" s="158"/>
      <c r="S2560" s="158"/>
      <c r="T2560" s="158"/>
      <c r="U2560" s="158"/>
      <c r="V2560" s="158"/>
      <c r="W2560" s="158"/>
      <c r="X2560" s="158"/>
      <c r="Y2560" s="158"/>
      <c r="Z2560" s="158"/>
      <c r="AA2560" s="158"/>
      <c r="AB2560" s="158"/>
      <c r="AC2560" s="158"/>
      <c r="AD2560" s="158"/>
      <c r="AE2560" s="158"/>
      <c r="AF2560" s="158"/>
    </row>
    <row r="2561">
      <c r="A2561" s="139"/>
      <c r="B2561" s="139"/>
      <c r="C2561" s="139"/>
      <c r="D2561" s="139"/>
      <c r="E2561" s="139"/>
      <c r="F2561" s="168"/>
      <c r="G2561" s="169"/>
      <c r="H2561" s="170"/>
      <c r="I2561" s="171"/>
      <c r="J2561" s="172"/>
      <c r="K2561" s="173"/>
      <c r="L2561" s="174"/>
      <c r="M2561" s="175"/>
      <c r="N2561" s="176"/>
      <c r="O2561" s="177"/>
      <c r="P2561" s="172"/>
      <c r="Q2561" s="158"/>
      <c r="R2561" s="158"/>
      <c r="S2561" s="158"/>
      <c r="T2561" s="158"/>
      <c r="U2561" s="158"/>
      <c r="V2561" s="158"/>
      <c r="W2561" s="158"/>
      <c r="X2561" s="158"/>
      <c r="Y2561" s="158"/>
      <c r="Z2561" s="158"/>
      <c r="AA2561" s="158"/>
      <c r="AB2561" s="158"/>
      <c r="AC2561" s="158"/>
      <c r="AD2561" s="158"/>
      <c r="AE2561" s="158"/>
      <c r="AF2561" s="158"/>
    </row>
    <row r="2562">
      <c r="A2562" s="139"/>
      <c r="B2562" s="139"/>
      <c r="C2562" s="139"/>
      <c r="D2562" s="139"/>
      <c r="E2562" s="139"/>
      <c r="F2562" s="168"/>
      <c r="G2562" s="169"/>
      <c r="H2562" s="170"/>
      <c r="I2562" s="171"/>
      <c r="J2562" s="172"/>
      <c r="K2562" s="173"/>
      <c r="L2562" s="174"/>
      <c r="M2562" s="175"/>
      <c r="N2562" s="176"/>
      <c r="O2562" s="177"/>
      <c r="P2562" s="172"/>
      <c r="Q2562" s="158"/>
      <c r="R2562" s="158"/>
      <c r="S2562" s="158"/>
      <c r="T2562" s="158"/>
      <c r="U2562" s="158"/>
      <c r="V2562" s="158"/>
      <c r="W2562" s="158"/>
      <c r="X2562" s="158"/>
      <c r="Y2562" s="158"/>
      <c r="Z2562" s="158"/>
      <c r="AA2562" s="158"/>
      <c r="AB2562" s="158"/>
      <c r="AC2562" s="158"/>
      <c r="AD2562" s="158"/>
      <c r="AE2562" s="158"/>
      <c r="AF2562" s="158"/>
    </row>
    <row r="2563">
      <c r="A2563" s="139"/>
      <c r="B2563" s="139"/>
      <c r="C2563" s="139"/>
      <c r="D2563" s="139"/>
      <c r="E2563" s="139"/>
      <c r="F2563" s="168"/>
      <c r="G2563" s="169"/>
      <c r="H2563" s="170"/>
      <c r="I2563" s="171"/>
      <c r="J2563" s="172"/>
      <c r="K2563" s="173"/>
      <c r="L2563" s="174"/>
      <c r="M2563" s="175"/>
      <c r="N2563" s="176"/>
      <c r="O2563" s="177"/>
      <c r="P2563" s="172"/>
      <c r="Q2563" s="158"/>
      <c r="R2563" s="158"/>
      <c r="S2563" s="158"/>
      <c r="T2563" s="158"/>
      <c r="U2563" s="158"/>
      <c r="V2563" s="158"/>
      <c r="W2563" s="158"/>
      <c r="X2563" s="158"/>
      <c r="Y2563" s="158"/>
      <c r="Z2563" s="158"/>
      <c r="AA2563" s="158"/>
      <c r="AB2563" s="158"/>
      <c r="AC2563" s="158"/>
      <c r="AD2563" s="158"/>
      <c r="AE2563" s="158"/>
      <c r="AF2563" s="158"/>
    </row>
    <row r="2564">
      <c r="A2564" s="139"/>
      <c r="B2564" s="139"/>
      <c r="C2564" s="139"/>
      <c r="D2564" s="139"/>
      <c r="E2564" s="139"/>
      <c r="F2564" s="168"/>
      <c r="G2564" s="169"/>
      <c r="H2564" s="170"/>
      <c r="I2564" s="171"/>
      <c r="J2564" s="172"/>
      <c r="K2564" s="173"/>
      <c r="L2564" s="174"/>
      <c r="M2564" s="175"/>
      <c r="N2564" s="176"/>
      <c r="O2564" s="177"/>
      <c r="P2564" s="172"/>
      <c r="Q2564" s="158"/>
      <c r="R2564" s="158"/>
      <c r="S2564" s="158"/>
      <c r="T2564" s="158"/>
      <c r="U2564" s="158"/>
      <c r="V2564" s="158"/>
      <c r="W2564" s="158"/>
      <c r="X2564" s="158"/>
      <c r="Y2564" s="158"/>
      <c r="Z2564" s="158"/>
      <c r="AA2564" s="158"/>
      <c r="AB2564" s="158"/>
      <c r="AC2564" s="158"/>
      <c r="AD2564" s="158"/>
      <c r="AE2564" s="158"/>
      <c r="AF2564" s="158"/>
    </row>
    <row r="2565">
      <c r="A2565" s="139"/>
      <c r="B2565" s="139"/>
      <c r="C2565" s="139"/>
      <c r="D2565" s="139"/>
      <c r="E2565" s="139"/>
      <c r="F2565" s="168"/>
      <c r="G2565" s="169"/>
      <c r="H2565" s="170"/>
      <c r="I2565" s="171"/>
      <c r="J2565" s="172"/>
      <c r="K2565" s="173"/>
      <c r="L2565" s="174"/>
      <c r="M2565" s="175"/>
      <c r="N2565" s="176"/>
      <c r="O2565" s="177"/>
      <c r="P2565" s="172"/>
      <c r="Q2565" s="158"/>
      <c r="R2565" s="158"/>
      <c r="S2565" s="158"/>
      <c r="T2565" s="158"/>
      <c r="U2565" s="158"/>
      <c r="V2565" s="158"/>
      <c r="W2565" s="158"/>
      <c r="X2565" s="158"/>
      <c r="Y2565" s="158"/>
      <c r="Z2565" s="158"/>
      <c r="AA2565" s="158"/>
      <c r="AB2565" s="158"/>
      <c r="AC2565" s="158"/>
      <c r="AD2565" s="158"/>
      <c r="AE2565" s="158"/>
      <c r="AF2565" s="158"/>
    </row>
    <row r="2566">
      <c r="A2566" s="139"/>
      <c r="B2566" s="139"/>
      <c r="C2566" s="139"/>
      <c r="D2566" s="139"/>
      <c r="E2566" s="139"/>
      <c r="F2566" s="168"/>
      <c r="G2566" s="169"/>
      <c r="H2566" s="170"/>
      <c r="I2566" s="171"/>
      <c r="J2566" s="172"/>
      <c r="K2566" s="173"/>
      <c r="L2566" s="174"/>
      <c r="M2566" s="175"/>
      <c r="N2566" s="176"/>
      <c r="O2566" s="177"/>
      <c r="P2566" s="172"/>
      <c r="Q2566" s="158"/>
      <c r="R2566" s="158"/>
      <c r="S2566" s="158"/>
      <c r="T2566" s="158"/>
      <c r="U2566" s="158"/>
      <c r="V2566" s="158"/>
      <c r="W2566" s="158"/>
      <c r="X2566" s="158"/>
      <c r="Y2566" s="158"/>
      <c r="Z2566" s="158"/>
      <c r="AA2566" s="158"/>
      <c r="AB2566" s="158"/>
      <c r="AC2566" s="158"/>
      <c r="AD2566" s="158"/>
      <c r="AE2566" s="158"/>
      <c r="AF2566" s="158"/>
    </row>
    <row r="2567">
      <c r="A2567" s="139"/>
      <c r="B2567" s="139"/>
      <c r="C2567" s="139"/>
      <c r="D2567" s="139"/>
      <c r="E2567" s="139"/>
      <c r="F2567" s="168"/>
      <c r="G2567" s="169"/>
      <c r="H2567" s="170"/>
      <c r="I2567" s="171"/>
      <c r="J2567" s="172"/>
      <c r="K2567" s="173"/>
      <c r="L2567" s="174"/>
      <c r="M2567" s="175"/>
      <c r="N2567" s="176"/>
      <c r="O2567" s="177"/>
      <c r="P2567" s="172"/>
      <c r="Q2567" s="158"/>
      <c r="R2567" s="158"/>
      <c r="S2567" s="158"/>
      <c r="T2567" s="158"/>
      <c r="U2567" s="158"/>
      <c r="V2567" s="158"/>
      <c r="W2567" s="158"/>
      <c r="X2567" s="158"/>
      <c r="Y2567" s="158"/>
      <c r="Z2567" s="158"/>
      <c r="AA2567" s="158"/>
      <c r="AB2567" s="158"/>
      <c r="AC2567" s="158"/>
      <c r="AD2567" s="158"/>
      <c r="AE2567" s="158"/>
      <c r="AF2567" s="158"/>
    </row>
    <row r="2568">
      <c r="A2568" s="139"/>
      <c r="B2568" s="139"/>
      <c r="C2568" s="139"/>
      <c r="D2568" s="139"/>
      <c r="E2568" s="139"/>
      <c r="F2568" s="168"/>
      <c r="G2568" s="169"/>
      <c r="H2568" s="170"/>
      <c r="I2568" s="171"/>
      <c r="J2568" s="172"/>
      <c r="K2568" s="173"/>
      <c r="L2568" s="174"/>
      <c r="M2568" s="175"/>
      <c r="N2568" s="176"/>
      <c r="O2568" s="177"/>
      <c r="P2568" s="172"/>
      <c r="Q2568" s="158"/>
      <c r="R2568" s="158"/>
      <c r="S2568" s="158"/>
      <c r="T2568" s="158"/>
      <c r="U2568" s="158"/>
      <c r="V2568" s="158"/>
      <c r="W2568" s="158"/>
      <c r="X2568" s="158"/>
      <c r="Y2568" s="158"/>
      <c r="Z2568" s="158"/>
      <c r="AA2568" s="158"/>
      <c r="AB2568" s="158"/>
      <c r="AC2568" s="158"/>
      <c r="AD2568" s="158"/>
      <c r="AE2568" s="158"/>
      <c r="AF2568" s="158"/>
    </row>
    <row r="2569">
      <c r="A2569" s="139"/>
      <c r="B2569" s="139"/>
      <c r="C2569" s="139"/>
      <c r="D2569" s="139"/>
      <c r="E2569" s="139"/>
      <c r="F2569" s="168"/>
      <c r="G2569" s="169"/>
      <c r="H2569" s="170"/>
      <c r="I2569" s="171"/>
      <c r="J2569" s="172"/>
      <c r="K2569" s="173"/>
      <c r="L2569" s="174"/>
      <c r="M2569" s="175"/>
      <c r="N2569" s="176"/>
      <c r="O2569" s="177"/>
      <c r="P2569" s="172"/>
      <c r="Q2569" s="158"/>
      <c r="R2569" s="158"/>
      <c r="S2569" s="158"/>
      <c r="T2569" s="158"/>
      <c r="U2569" s="158"/>
      <c r="V2569" s="158"/>
      <c r="W2569" s="158"/>
      <c r="X2569" s="158"/>
      <c r="Y2569" s="158"/>
      <c r="Z2569" s="158"/>
      <c r="AA2569" s="158"/>
      <c r="AB2569" s="158"/>
      <c r="AC2569" s="158"/>
      <c r="AD2569" s="158"/>
      <c r="AE2569" s="158"/>
      <c r="AF2569" s="158"/>
    </row>
    <row r="2570">
      <c r="A2570" s="139"/>
      <c r="B2570" s="139"/>
      <c r="C2570" s="139"/>
      <c r="D2570" s="139"/>
      <c r="E2570" s="139"/>
      <c r="F2570" s="168"/>
      <c r="G2570" s="169"/>
      <c r="H2570" s="170"/>
      <c r="I2570" s="171"/>
      <c r="J2570" s="172"/>
      <c r="K2570" s="173"/>
      <c r="L2570" s="174"/>
      <c r="M2570" s="175"/>
      <c r="N2570" s="176"/>
      <c r="O2570" s="177"/>
      <c r="P2570" s="172"/>
      <c r="Q2570" s="158"/>
      <c r="R2570" s="158"/>
      <c r="S2570" s="158"/>
      <c r="T2570" s="158"/>
      <c r="U2570" s="158"/>
      <c r="V2570" s="158"/>
      <c r="W2570" s="158"/>
      <c r="X2570" s="158"/>
      <c r="Y2570" s="158"/>
      <c r="Z2570" s="158"/>
      <c r="AA2570" s="158"/>
      <c r="AB2570" s="158"/>
      <c r="AC2570" s="158"/>
      <c r="AD2570" s="158"/>
      <c r="AE2570" s="158"/>
      <c r="AF2570" s="158"/>
    </row>
    <row r="2571">
      <c r="A2571" s="139"/>
      <c r="B2571" s="139"/>
      <c r="C2571" s="139"/>
      <c r="D2571" s="139"/>
      <c r="E2571" s="139"/>
      <c r="F2571" s="168"/>
      <c r="G2571" s="169"/>
      <c r="H2571" s="170"/>
      <c r="I2571" s="171"/>
      <c r="J2571" s="172"/>
      <c r="K2571" s="173"/>
      <c r="L2571" s="174"/>
      <c r="M2571" s="175"/>
      <c r="N2571" s="176"/>
      <c r="O2571" s="177"/>
      <c r="P2571" s="172"/>
      <c r="Q2571" s="158"/>
      <c r="R2571" s="158"/>
      <c r="S2571" s="158"/>
      <c r="T2571" s="158"/>
      <c r="U2571" s="158"/>
      <c r="V2571" s="158"/>
      <c r="W2571" s="158"/>
      <c r="X2571" s="158"/>
      <c r="Y2571" s="158"/>
      <c r="Z2571" s="158"/>
      <c r="AA2571" s="158"/>
      <c r="AB2571" s="158"/>
      <c r="AC2571" s="158"/>
      <c r="AD2571" s="158"/>
      <c r="AE2571" s="158"/>
      <c r="AF2571" s="158"/>
    </row>
    <row r="2572">
      <c r="A2572" s="139"/>
      <c r="B2572" s="139"/>
      <c r="C2572" s="139"/>
      <c r="D2572" s="139"/>
      <c r="E2572" s="139"/>
      <c r="F2572" s="168"/>
      <c r="G2572" s="169"/>
      <c r="H2572" s="170"/>
      <c r="I2572" s="171"/>
      <c r="J2572" s="172"/>
      <c r="K2572" s="173"/>
      <c r="L2572" s="174"/>
      <c r="M2572" s="175"/>
      <c r="N2572" s="176"/>
      <c r="O2572" s="177"/>
      <c r="P2572" s="172"/>
      <c r="Q2572" s="158"/>
      <c r="R2572" s="158"/>
      <c r="S2572" s="158"/>
      <c r="T2572" s="158"/>
      <c r="U2572" s="158"/>
      <c r="V2572" s="158"/>
      <c r="W2572" s="158"/>
      <c r="X2572" s="158"/>
      <c r="Y2572" s="158"/>
      <c r="Z2572" s="158"/>
      <c r="AA2572" s="158"/>
      <c r="AB2572" s="158"/>
      <c r="AC2572" s="158"/>
      <c r="AD2572" s="158"/>
      <c r="AE2572" s="158"/>
      <c r="AF2572" s="158"/>
    </row>
    <row r="2573">
      <c r="A2573" s="139"/>
      <c r="B2573" s="139"/>
      <c r="C2573" s="139"/>
      <c r="D2573" s="139"/>
      <c r="E2573" s="139"/>
      <c r="F2573" s="168"/>
      <c r="G2573" s="169"/>
      <c r="H2573" s="170"/>
      <c r="I2573" s="171"/>
      <c r="J2573" s="172"/>
      <c r="K2573" s="173"/>
      <c r="L2573" s="174"/>
      <c r="M2573" s="175"/>
      <c r="N2573" s="176"/>
      <c r="O2573" s="177"/>
      <c r="P2573" s="172"/>
      <c r="Q2573" s="158"/>
      <c r="R2573" s="158"/>
      <c r="S2573" s="158"/>
      <c r="T2573" s="158"/>
      <c r="U2573" s="158"/>
      <c r="V2573" s="158"/>
      <c r="W2573" s="158"/>
      <c r="X2573" s="158"/>
      <c r="Y2573" s="158"/>
      <c r="Z2573" s="158"/>
      <c r="AA2573" s="158"/>
      <c r="AB2573" s="158"/>
      <c r="AC2573" s="158"/>
      <c r="AD2573" s="158"/>
      <c r="AE2573" s="158"/>
      <c r="AF2573" s="158"/>
    </row>
    <row r="2574">
      <c r="A2574" s="139"/>
      <c r="B2574" s="139"/>
      <c r="C2574" s="139"/>
      <c r="D2574" s="139"/>
      <c r="E2574" s="139"/>
      <c r="F2574" s="168"/>
      <c r="G2574" s="169"/>
      <c r="H2574" s="170"/>
      <c r="I2574" s="171"/>
      <c r="J2574" s="172"/>
      <c r="K2574" s="173"/>
      <c r="L2574" s="174"/>
      <c r="M2574" s="175"/>
      <c r="N2574" s="176"/>
      <c r="O2574" s="177"/>
      <c r="P2574" s="172"/>
      <c r="Q2574" s="158"/>
      <c r="R2574" s="158"/>
      <c r="S2574" s="158"/>
      <c r="T2574" s="158"/>
      <c r="U2574" s="158"/>
      <c r="V2574" s="158"/>
      <c r="W2574" s="158"/>
      <c r="X2574" s="158"/>
      <c r="Y2574" s="158"/>
      <c r="Z2574" s="158"/>
      <c r="AA2574" s="158"/>
      <c r="AB2574" s="158"/>
      <c r="AC2574" s="158"/>
      <c r="AD2574" s="158"/>
      <c r="AE2574" s="158"/>
      <c r="AF2574" s="158"/>
    </row>
    <row r="2575">
      <c r="A2575" s="139"/>
      <c r="B2575" s="139"/>
      <c r="C2575" s="139"/>
      <c r="D2575" s="139"/>
      <c r="E2575" s="139"/>
      <c r="F2575" s="168"/>
      <c r="G2575" s="169"/>
      <c r="H2575" s="170"/>
      <c r="I2575" s="171"/>
      <c r="J2575" s="172"/>
      <c r="K2575" s="173"/>
      <c r="L2575" s="174"/>
      <c r="M2575" s="175"/>
      <c r="N2575" s="176"/>
      <c r="O2575" s="177"/>
      <c r="P2575" s="172"/>
      <c r="Q2575" s="158"/>
      <c r="R2575" s="158"/>
      <c r="S2575" s="158"/>
      <c r="T2575" s="158"/>
      <c r="U2575" s="158"/>
      <c r="V2575" s="158"/>
      <c r="W2575" s="158"/>
      <c r="X2575" s="158"/>
      <c r="Y2575" s="158"/>
      <c r="Z2575" s="158"/>
      <c r="AA2575" s="158"/>
      <c r="AB2575" s="158"/>
      <c r="AC2575" s="158"/>
      <c r="AD2575" s="158"/>
      <c r="AE2575" s="158"/>
      <c r="AF2575" s="158"/>
    </row>
    <row r="2576">
      <c r="A2576" s="139"/>
      <c r="B2576" s="139"/>
      <c r="C2576" s="139"/>
      <c r="D2576" s="139"/>
      <c r="E2576" s="139"/>
      <c r="F2576" s="168"/>
      <c r="G2576" s="169"/>
      <c r="H2576" s="170"/>
      <c r="I2576" s="171"/>
      <c r="J2576" s="172"/>
      <c r="K2576" s="173"/>
      <c r="L2576" s="174"/>
      <c r="M2576" s="175"/>
      <c r="N2576" s="176"/>
      <c r="O2576" s="177"/>
      <c r="P2576" s="172"/>
      <c r="Q2576" s="158"/>
      <c r="R2576" s="158"/>
      <c r="S2576" s="158"/>
      <c r="T2576" s="158"/>
      <c r="U2576" s="158"/>
      <c r="V2576" s="158"/>
      <c r="W2576" s="158"/>
      <c r="X2576" s="158"/>
      <c r="Y2576" s="158"/>
      <c r="Z2576" s="158"/>
      <c r="AA2576" s="158"/>
      <c r="AB2576" s="158"/>
      <c r="AC2576" s="158"/>
      <c r="AD2576" s="158"/>
      <c r="AE2576" s="158"/>
      <c r="AF2576" s="158"/>
    </row>
    <row r="2577">
      <c r="A2577" s="139"/>
      <c r="B2577" s="139"/>
      <c r="C2577" s="139"/>
      <c r="D2577" s="139"/>
      <c r="E2577" s="139"/>
      <c r="F2577" s="168"/>
      <c r="G2577" s="169"/>
      <c r="H2577" s="170"/>
      <c r="I2577" s="171"/>
      <c r="J2577" s="172"/>
      <c r="K2577" s="173"/>
      <c r="L2577" s="174"/>
      <c r="M2577" s="175"/>
      <c r="N2577" s="176"/>
      <c r="O2577" s="177"/>
      <c r="P2577" s="172"/>
      <c r="Q2577" s="158"/>
      <c r="R2577" s="158"/>
      <c r="S2577" s="158"/>
      <c r="T2577" s="158"/>
      <c r="U2577" s="158"/>
      <c r="V2577" s="158"/>
      <c r="W2577" s="158"/>
      <c r="X2577" s="158"/>
      <c r="Y2577" s="158"/>
      <c r="Z2577" s="158"/>
      <c r="AA2577" s="158"/>
      <c r="AB2577" s="158"/>
      <c r="AC2577" s="158"/>
      <c r="AD2577" s="158"/>
      <c r="AE2577" s="158"/>
      <c r="AF2577" s="158"/>
    </row>
    <row r="2578">
      <c r="A2578" s="139"/>
      <c r="B2578" s="139"/>
      <c r="C2578" s="139"/>
      <c r="D2578" s="139"/>
      <c r="E2578" s="139"/>
      <c r="F2578" s="168"/>
      <c r="G2578" s="169"/>
      <c r="H2578" s="170"/>
      <c r="I2578" s="171"/>
      <c r="J2578" s="172"/>
      <c r="K2578" s="173"/>
      <c r="L2578" s="174"/>
      <c r="M2578" s="175"/>
      <c r="N2578" s="176"/>
      <c r="O2578" s="177"/>
      <c r="P2578" s="172"/>
      <c r="Q2578" s="158"/>
      <c r="R2578" s="158"/>
      <c r="S2578" s="158"/>
      <c r="T2578" s="158"/>
      <c r="U2578" s="158"/>
      <c r="V2578" s="158"/>
      <c r="W2578" s="158"/>
      <c r="X2578" s="158"/>
      <c r="Y2578" s="158"/>
      <c r="Z2578" s="158"/>
      <c r="AA2578" s="158"/>
      <c r="AB2578" s="158"/>
      <c r="AC2578" s="158"/>
      <c r="AD2578" s="158"/>
      <c r="AE2578" s="158"/>
      <c r="AF2578" s="158"/>
    </row>
    <row r="2579">
      <c r="A2579" s="139"/>
      <c r="B2579" s="139"/>
      <c r="C2579" s="139"/>
      <c r="D2579" s="139"/>
      <c r="E2579" s="139"/>
      <c r="F2579" s="168"/>
      <c r="G2579" s="169"/>
      <c r="H2579" s="170"/>
      <c r="I2579" s="171"/>
      <c r="J2579" s="172"/>
      <c r="K2579" s="173"/>
      <c r="L2579" s="174"/>
      <c r="M2579" s="175"/>
      <c r="N2579" s="176"/>
      <c r="O2579" s="177"/>
      <c r="P2579" s="172"/>
      <c r="Q2579" s="158"/>
      <c r="R2579" s="158"/>
      <c r="S2579" s="158"/>
      <c r="T2579" s="158"/>
      <c r="U2579" s="158"/>
      <c r="V2579" s="158"/>
      <c r="W2579" s="158"/>
      <c r="X2579" s="158"/>
      <c r="Y2579" s="158"/>
      <c r="Z2579" s="158"/>
      <c r="AA2579" s="158"/>
      <c r="AB2579" s="158"/>
      <c r="AC2579" s="158"/>
      <c r="AD2579" s="158"/>
      <c r="AE2579" s="158"/>
      <c r="AF2579" s="158"/>
    </row>
    <row r="2580">
      <c r="A2580" s="139"/>
      <c r="B2580" s="139"/>
      <c r="C2580" s="139"/>
      <c r="D2580" s="139"/>
      <c r="E2580" s="139"/>
      <c r="F2580" s="168"/>
      <c r="G2580" s="169"/>
      <c r="H2580" s="170"/>
      <c r="I2580" s="171"/>
      <c r="J2580" s="172"/>
      <c r="K2580" s="173"/>
      <c r="L2580" s="174"/>
      <c r="M2580" s="175"/>
      <c r="N2580" s="176"/>
      <c r="O2580" s="177"/>
      <c r="P2580" s="172"/>
      <c r="Q2580" s="158"/>
      <c r="R2580" s="158"/>
      <c r="S2580" s="158"/>
      <c r="T2580" s="158"/>
      <c r="U2580" s="158"/>
      <c r="V2580" s="158"/>
      <c r="W2580" s="158"/>
      <c r="X2580" s="158"/>
      <c r="Y2580" s="158"/>
      <c r="Z2580" s="158"/>
      <c r="AA2580" s="158"/>
      <c r="AB2580" s="158"/>
      <c r="AC2580" s="158"/>
      <c r="AD2580" s="158"/>
      <c r="AE2580" s="158"/>
      <c r="AF2580" s="158"/>
    </row>
    <row r="2581">
      <c r="A2581" s="139"/>
      <c r="B2581" s="139"/>
      <c r="C2581" s="139"/>
      <c r="D2581" s="139"/>
      <c r="E2581" s="139"/>
      <c r="F2581" s="168"/>
      <c r="G2581" s="169"/>
      <c r="H2581" s="170"/>
      <c r="I2581" s="171"/>
      <c r="J2581" s="172"/>
      <c r="K2581" s="173"/>
      <c r="L2581" s="174"/>
      <c r="M2581" s="175"/>
      <c r="N2581" s="176"/>
      <c r="O2581" s="177"/>
      <c r="P2581" s="172"/>
      <c r="Q2581" s="158"/>
      <c r="R2581" s="158"/>
      <c r="S2581" s="158"/>
      <c r="T2581" s="158"/>
      <c r="U2581" s="158"/>
      <c r="V2581" s="158"/>
      <c r="W2581" s="158"/>
      <c r="X2581" s="158"/>
      <c r="Y2581" s="158"/>
      <c r="Z2581" s="158"/>
      <c r="AA2581" s="158"/>
      <c r="AB2581" s="158"/>
      <c r="AC2581" s="158"/>
      <c r="AD2581" s="158"/>
      <c r="AE2581" s="158"/>
      <c r="AF2581" s="158"/>
    </row>
    <row r="2582">
      <c r="A2582" s="139"/>
      <c r="B2582" s="139"/>
      <c r="C2582" s="139"/>
      <c r="D2582" s="139"/>
      <c r="E2582" s="139"/>
      <c r="F2582" s="168"/>
      <c r="G2582" s="169"/>
      <c r="H2582" s="170"/>
      <c r="I2582" s="171"/>
      <c r="J2582" s="172"/>
      <c r="K2582" s="173"/>
      <c r="L2582" s="174"/>
      <c r="M2582" s="175"/>
      <c r="N2582" s="176"/>
      <c r="O2582" s="177"/>
      <c r="P2582" s="172"/>
      <c r="Q2582" s="158"/>
      <c r="R2582" s="158"/>
      <c r="S2582" s="158"/>
      <c r="T2582" s="158"/>
      <c r="U2582" s="158"/>
      <c r="V2582" s="158"/>
      <c r="W2582" s="158"/>
      <c r="X2582" s="158"/>
      <c r="Y2582" s="158"/>
      <c r="Z2582" s="158"/>
      <c r="AA2582" s="158"/>
      <c r="AB2582" s="158"/>
      <c r="AC2582" s="158"/>
      <c r="AD2582" s="158"/>
      <c r="AE2582" s="158"/>
      <c r="AF2582" s="158"/>
    </row>
    <row r="2583">
      <c r="A2583" s="139"/>
      <c r="B2583" s="139"/>
      <c r="C2583" s="139"/>
      <c r="D2583" s="139"/>
      <c r="E2583" s="139"/>
      <c r="F2583" s="168"/>
      <c r="G2583" s="169"/>
      <c r="H2583" s="170"/>
      <c r="I2583" s="171"/>
      <c r="J2583" s="172"/>
      <c r="K2583" s="173"/>
      <c r="L2583" s="174"/>
      <c r="M2583" s="175"/>
      <c r="N2583" s="176"/>
      <c r="O2583" s="177"/>
      <c r="P2583" s="172"/>
      <c r="Q2583" s="158"/>
      <c r="R2583" s="158"/>
      <c r="S2583" s="158"/>
      <c r="T2583" s="158"/>
      <c r="U2583" s="158"/>
      <c r="V2583" s="158"/>
      <c r="W2583" s="158"/>
      <c r="X2583" s="158"/>
      <c r="Y2583" s="158"/>
      <c r="Z2583" s="158"/>
      <c r="AA2583" s="158"/>
      <c r="AB2583" s="158"/>
      <c r="AC2583" s="158"/>
      <c r="AD2583" s="158"/>
      <c r="AE2583" s="158"/>
      <c r="AF2583" s="158"/>
    </row>
    <row r="2584">
      <c r="A2584" s="139"/>
      <c r="B2584" s="139"/>
      <c r="C2584" s="139"/>
      <c r="D2584" s="139"/>
      <c r="E2584" s="139"/>
      <c r="F2584" s="168"/>
      <c r="G2584" s="169"/>
      <c r="H2584" s="170"/>
      <c r="I2584" s="171"/>
      <c r="J2584" s="172"/>
      <c r="K2584" s="173"/>
      <c r="L2584" s="174"/>
      <c r="M2584" s="175"/>
      <c r="N2584" s="176"/>
      <c r="O2584" s="177"/>
      <c r="P2584" s="172"/>
      <c r="Q2584" s="158"/>
      <c r="R2584" s="158"/>
      <c r="S2584" s="158"/>
      <c r="T2584" s="158"/>
      <c r="U2584" s="158"/>
      <c r="V2584" s="158"/>
      <c r="W2584" s="158"/>
      <c r="X2584" s="158"/>
      <c r="Y2584" s="158"/>
      <c r="Z2584" s="158"/>
      <c r="AA2584" s="158"/>
      <c r="AB2584" s="158"/>
      <c r="AC2584" s="158"/>
      <c r="AD2584" s="158"/>
      <c r="AE2584" s="158"/>
      <c r="AF2584" s="158"/>
    </row>
    <row r="2585">
      <c r="A2585" s="139"/>
      <c r="B2585" s="139"/>
      <c r="C2585" s="139"/>
      <c r="D2585" s="139"/>
      <c r="E2585" s="139"/>
      <c r="F2585" s="168"/>
      <c r="G2585" s="169"/>
      <c r="H2585" s="170"/>
      <c r="I2585" s="171"/>
      <c r="J2585" s="172"/>
      <c r="K2585" s="173"/>
      <c r="L2585" s="174"/>
      <c r="M2585" s="175"/>
      <c r="N2585" s="176"/>
      <c r="O2585" s="177"/>
      <c r="P2585" s="172"/>
      <c r="Q2585" s="158"/>
      <c r="R2585" s="158"/>
      <c r="S2585" s="158"/>
      <c r="T2585" s="158"/>
      <c r="U2585" s="158"/>
      <c r="V2585" s="158"/>
      <c r="W2585" s="158"/>
      <c r="X2585" s="158"/>
      <c r="Y2585" s="158"/>
      <c r="Z2585" s="158"/>
      <c r="AA2585" s="158"/>
      <c r="AB2585" s="158"/>
      <c r="AC2585" s="158"/>
      <c r="AD2585" s="158"/>
      <c r="AE2585" s="158"/>
      <c r="AF2585" s="158"/>
    </row>
    <row r="2586">
      <c r="A2586" s="139"/>
      <c r="B2586" s="139"/>
      <c r="C2586" s="139"/>
      <c r="D2586" s="139"/>
      <c r="E2586" s="139"/>
      <c r="F2586" s="168"/>
      <c r="G2586" s="169"/>
      <c r="H2586" s="170"/>
      <c r="I2586" s="171"/>
      <c r="J2586" s="172"/>
      <c r="K2586" s="173"/>
      <c r="L2586" s="174"/>
      <c r="M2586" s="175"/>
      <c r="N2586" s="176"/>
      <c r="O2586" s="177"/>
      <c r="P2586" s="172"/>
      <c r="Q2586" s="158"/>
      <c r="R2586" s="158"/>
      <c r="S2586" s="158"/>
      <c r="T2586" s="158"/>
      <c r="U2586" s="158"/>
      <c r="V2586" s="158"/>
      <c r="W2586" s="158"/>
      <c r="X2586" s="158"/>
      <c r="Y2586" s="158"/>
      <c r="Z2586" s="158"/>
      <c r="AA2586" s="158"/>
      <c r="AB2586" s="158"/>
      <c r="AC2586" s="158"/>
      <c r="AD2586" s="158"/>
      <c r="AE2586" s="158"/>
      <c r="AF2586" s="158"/>
    </row>
    <row r="2587">
      <c r="A2587" s="139"/>
      <c r="B2587" s="139"/>
      <c r="C2587" s="139"/>
      <c r="D2587" s="139"/>
      <c r="E2587" s="139"/>
      <c r="F2587" s="168"/>
      <c r="G2587" s="169"/>
      <c r="H2587" s="170"/>
      <c r="I2587" s="171"/>
      <c r="J2587" s="172"/>
      <c r="K2587" s="173"/>
      <c r="L2587" s="174"/>
      <c r="M2587" s="175"/>
      <c r="N2587" s="176"/>
      <c r="O2587" s="177"/>
      <c r="P2587" s="172"/>
      <c r="Q2587" s="158"/>
      <c r="R2587" s="158"/>
      <c r="S2587" s="158"/>
      <c r="T2587" s="158"/>
      <c r="U2587" s="158"/>
      <c r="V2587" s="158"/>
      <c r="W2587" s="158"/>
      <c r="X2587" s="158"/>
      <c r="Y2587" s="158"/>
      <c r="Z2587" s="158"/>
      <c r="AA2587" s="158"/>
      <c r="AB2587" s="158"/>
      <c r="AC2587" s="158"/>
      <c r="AD2587" s="158"/>
      <c r="AE2587" s="158"/>
      <c r="AF2587" s="158"/>
    </row>
    <row r="2588">
      <c r="A2588" s="139"/>
      <c r="B2588" s="139"/>
      <c r="C2588" s="139"/>
      <c r="D2588" s="139"/>
      <c r="E2588" s="139"/>
      <c r="F2588" s="168"/>
      <c r="G2588" s="169"/>
      <c r="H2588" s="170"/>
      <c r="I2588" s="171"/>
      <c r="J2588" s="172"/>
      <c r="K2588" s="173"/>
      <c r="L2588" s="174"/>
      <c r="M2588" s="175"/>
      <c r="N2588" s="176"/>
      <c r="O2588" s="177"/>
      <c r="P2588" s="172"/>
      <c r="Q2588" s="158"/>
      <c r="R2588" s="158"/>
      <c r="S2588" s="158"/>
      <c r="T2588" s="158"/>
      <c r="U2588" s="158"/>
      <c r="V2588" s="158"/>
      <c r="W2588" s="158"/>
      <c r="X2588" s="158"/>
      <c r="Y2588" s="158"/>
      <c r="Z2588" s="158"/>
      <c r="AA2588" s="158"/>
      <c r="AB2588" s="158"/>
      <c r="AC2588" s="158"/>
      <c r="AD2588" s="158"/>
      <c r="AE2588" s="158"/>
      <c r="AF2588" s="158"/>
    </row>
    <row r="2589">
      <c r="A2589" s="139"/>
      <c r="B2589" s="139"/>
      <c r="C2589" s="139"/>
      <c r="D2589" s="139"/>
      <c r="E2589" s="139"/>
      <c r="F2589" s="168"/>
      <c r="G2589" s="169"/>
      <c r="H2589" s="170"/>
      <c r="I2589" s="171"/>
      <c r="J2589" s="172"/>
      <c r="K2589" s="173"/>
      <c r="L2589" s="174"/>
      <c r="M2589" s="175"/>
      <c r="N2589" s="176"/>
      <c r="O2589" s="177"/>
      <c r="P2589" s="172"/>
      <c r="Q2589" s="158"/>
      <c r="R2589" s="158"/>
      <c r="S2589" s="158"/>
      <c r="T2589" s="158"/>
      <c r="U2589" s="158"/>
      <c r="V2589" s="158"/>
      <c r="W2589" s="158"/>
      <c r="X2589" s="158"/>
      <c r="Y2589" s="158"/>
      <c r="Z2589" s="158"/>
      <c r="AA2589" s="158"/>
      <c r="AB2589" s="158"/>
      <c r="AC2589" s="158"/>
      <c r="AD2589" s="158"/>
      <c r="AE2589" s="158"/>
      <c r="AF2589" s="158"/>
    </row>
    <row r="2590">
      <c r="A2590" s="139"/>
      <c r="B2590" s="139"/>
      <c r="C2590" s="139"/>
      <c r="D2590" s="139"/>
      <c r="E2590" s="139"/>
      <c r="F2590" s="168"/>
      <c r="G2590" s="169"/>
      <c r="H2590" s="170"/>
      <c r="I2590" s="171"/>
      <c r="J2590" s="172"/>
      <c r="K2590" s="173"/>
      <c r="L2590" s="174"/>
      <c r="M2590" s="175"/>
      <c r="N2590" s="176"/>
      <c r="O2590" s="177"/>
      <c r="P2590" s="172"/>
      <c r="Q2590" s="158"/>
      <c r="R2590" s="158"/>
      <c r="S2590" s="158"/>
      <c r="T2590" s="158"/>
      <c r="U2590" s="158"/>
      <c r="V2590" s="158"/>
      <c r="W2590" s="158"/>
      <c r="X2590" s="158"/>
      <c r="Y2590" s="158"/>
      <c r="Z2590" s="158"/>
      <c r="AA2590" s="158"/>
      <c r="AB2590" s="158"/>
      <c r="AC2590" s="158"/>
      <c r="AD2590" s="158"/>
      <c r="AE2590" s="158"/>
      <c r="AF2590" s="158"/>
    </row>
    <row r="2591">
      <c r="A2591" s="139"/>
      <c r="B2591" s="139"/>
      <c r="C2591" s="139"/>
      <c r="D2591" s="139"/>
      <c r="E2591" s="139"/>
      <c r="F2591" s="168"/>
      <c r="G2591" s="169"/>
      <c r="H2591" s="170"/>
      <c r="I2591" s="171"/>
      <c r="J2591" s="172"/>
      <c r="K2591" s="173"/>
      <c r="L2591" s="174"/>
      <c r="M2591" s="175"/>
      <c r="N2591" s="176"/>
      <c r="O2591" s="177"/>
      <c r="P2591" s="172"/>
      <c r="Q2591" s="158"/>
      <c r="R2591" s="158"/>
      <c r="S2591" s="158"/>
      <c r="T2591" s="158"/>
      <c r="U2591" s="158"/>
      <c r="V2591" s="158"/>
      <c r="W2591" s="158"/>
      <c r="X2591" s="158"/>
      <c r="Y2591" s="158"/>
      <c r="Z2591" s="158"/>
      <c r="AA2591" s="158"/>
      <c r="AB2591" s="158"/>
      <c r="AC2591" s="158"/>
      <c r="AD2591" s="158"/>
      <c r="AE2591" s="158"/>
      <c r="AF2591" s="158"/>
    </row>
    <row r="2592">
      <c r="A2592" s="139"/>
      <c r="B2592" s="139"/>
      <c r="C2592" s="139"/>
      <c r="D2592" s="139"/>
      <c r="E2592" s="139"/>
      <c r="F2592" s="168"/>
      <c r="G2592" s="169"/>
      <c r="H2592" s="170"/>
      <c r="I2592" s="171"/>
      <c r="J2592" s="172"/>
      <c r="K2592" s="173"/>
      <c r="L2592" s="174"/>
      <c r="M2592" s="175"/>
      <c r="N2592" s="176"/>
      <c r="O2592" s="177"/>
      <c r="P2592" s="172"/>
      <c r="Q2592" s="158"/>
      <c r="R2592" s="158"/>
      <c r="S2592" s="158"/>
      <c r="T2592" s="158"/>
      <c r="U2592" s="158"/>
      <c r="V2592" s="158"/>
      <c r="W2592" s="158"/>
      <c r="X2592" s="158"/>
      <c r="Y2592" s="158"/>
      <c r="Z2592" s="158"/>
      <c r="AA2592" s="158"/>
      <c r="AB2592" s="158"/>
      <c r="AC2592" s="158"/>
      <c r="AD2592" s="158"/>
      <c r="AE2592" s="158"/>
      <c r="AF2592" s="158"/>
    </row>
    <row r="2593">
      <c r="A2593" s="139"/>
      <c r="B2593" s="139"/>
      <c r="C2593" s="139"/>
      <c r="D2593" s="139"/>
      <c r="E2593" s="139"/>
      <c r="F2593" s="168"/>
      <c r="G2593" s="169"/>
      <c r="H2593" s="170"/>
      <c r="I2593" s="171"/>
      <c r="J2593" s="172"/>
      <c r="K2593" s="173"/>
      <c r="L2593" s="174"/>
      <c r="M2593" s="175"/>
      <c r="N2593" s="176"/>
      <c r="O2593" s="177"/>
      <c r="P2593" s="172"/>
      <c r="Q2593" s="158"/>
      <c r="R2593" s="158"/>
      <c r="S2593" s="158"/>
      <c r="T2593" s="158"/>
      <c r="U2593" s="158"/>
      <c r="V2593" s="158"/>
      <c r="W2593" s="158"/>
      <c r="X2593" s="158"/>
      <c r="Y2593" s="158"/>
      <c r="Z2593" s="158"/>
      <c r="AA2593" s="158"/>
      <c r="AB2593" s="158"/>
      <c r="AC2593" s="158"/>
      <c r="AD2593" s="158"/>
      <c r="AE2593" s="158"/>
      <c r="AF2593" s="158"/>
    </row>
    <row r="2594">
      <c r="A2594" s="139"/>
      <c r="B2594" s="139"/>
      <c r="C2594" s="139"/>
      <c r="D2594" s="139"/>
      <c r="E2594" s="139"/>
      <c r="F2594" s="168"/>
      <c r="G2594" s="169"/>
      <c r="H2594" s="170"/>
      <c r="I2594" s="171"/>
      <c r="J2594" s="172"/>
      <c r="K2594" s="173"/>
      <c r="L2594" s="174"/>
      <c r="M2594" s="175"/>
      <c r="N2594" s="176"/>
      <c r="O2594" s="177"/>
      <c r="P2594" s="172"/>
      <c r="Q2594" s="158"/>
      <c r="R2594" s="158"/>
      <c r="S2594" s="158"/>
      <c r="T2594" s="158"/>
      <c r="U2594" s="158"/>
      <c r="V2594" s="158"/>
      <c r="W2594" s="158"/>
      <c r="X2594" s="158"/>
      <c r="Y2594" s="158"/>
      <c r="Z2594" s="158"/>
      <c r="AA2594" s="158"/>
      <c r="AB2594" s="158"/>
      <c r="AC2594" s="158"/>
      <c r="AD2594" s="158"/>
      <c r="AE2594" s="158"/>
      <c r="AF2594" s="158"/>
    </row>
    <row r="2595">
      <c r="A2595" s="139"/>
      <c r="B2595" s="139"/>
      <c r="C2595" s="139"/>
      <c r="D2595" s="139"/>
      <c r="E2595" s="139"/>
      <c r="F2595" s="168"/>
      <c r="G2595" s="169"/>
      <c r="H2595" s="170"/>
      <c r="I2595" s="171"/>
      <c r="J2595" s="172"/>
      <c r="K2595" s="173"/>
      <c r="L2595" s="174"/>
      <c r="M2595" s="175"/>
      <c r="N2595" s="176"/>
      <c r="O2595" s="177"/>
      <c r="P2595" s="172"/>
      <c r="Q2595" s="158"/>
      <c r="R2595" s="158"/>
      <c r="S2595" s="158"/>
      <c r="T2595" s="158"/>
      <c r="U2595" s="158"/>
      <c r="V2595" s="158"/>
      <c r="W2595" s="158"/>
      <c r="X2595" s="158"/>
      <c r="Y2595" s="158"/>
      <c r="Z2595" s="158"/>
      <c r="AA2595" s="158"/>
      <c r="AB2595" s="158"/>
      <c r="AC2595" s="158"/>
      <c r="AD2595" s="158"/>
      <c r="AE2595" s="158"/>
      <c r="AF2595" s="158"/>
    </row>
    <row r="2596">
      <c r="A2596" s="139"/>
      <c r="B2596" s="139"/>
      <c r="C2596" s="139"/>
      <c r="D2596" s="139"/>
      <c r="E2596" s="139"/>
      <c r="F2596" s="168"/>
      <c r="G2596" s="169"/>
      <c r="H2596" s="170"/>
      <c r="I2596" s="171"/>
      <c r="J2596" s="172"/>
      <c r="K2596" s="173"/>
      <c r="L2596" s="174"/>
      <c r="M2596" s="175"/>
      <c r="N2596" s="176"/>
      <c r="O2596" s="177"/>
      <c r="P2596" s="172"/>
      <c r="Q2596" s="158"/>
      <c r="R2596" s="158"/>
      <c r="S2596" s="158"/>
      <c r="T2596" s="158"/>
      <c r="U2596" s="158"/>
      <c r="V2596" s="158"/>
      <c r="W2596" s="158"/>
      <c r="X2596" s="158"/>
      <c r="Y2596" s="158"/>
      <c r="Z2596" s="158"/>
      <c r="AA2596" s="158"/>
      <c r="AB2596" s="158"/>
      <c r="AC2596" s="158"/>
      <c r="AD2596" s="158"/>
      <c r="AE2596" s="158"/>
      <c r="AF2596" s="158"/>
    </row>
    <row r="2597">
      <c r="A2597" s="139"/>
      <c r="B2597" s="139"/>
      <c r="C2597" s="139"/>
      <c r="D2597" s="139"/>
      <c r="E2597" s="139"/>
      <c r="F2597" s="168"/>
      <c r="G2597" s="169"/>
      <c r="H2597" s="170"/>
      <c r="I2597" s="171"/>
      <c r="J2597" s="172"/>
      <c r="K2597" s="173"/>
      <c r="L2597" s="174"/>
      <c r="M2597" s="175"/>
      <c r="N2597" s="176"/>
      <c r="O2597" s="177"/>
      <c r="P2597" s="172"/>
      <c r="Q2597" s="158"/>
      <c r="R2597" s="158"/>
      <c r="S2597" s="158"/>
      <c r="T2597" s="158"/>
      <c r="U2597" s="158"/>
      <c r="V2597" s="158"/>
      <c r="W2597" s="158"/>
      <c r="X2597" s="158"/>
      <c r="Y2597" s="158"/>
      <c r="Z2597" s="158"/>
      <c r="AA2597" s="158"/>
      <c r="AB2597" s="158"/>
      <c r="AC2597" s="158"/>
      <c r="AD2597" s="158"/>
      <c r="AE2597" s="158"/>
      <c r="AF2597" s="158"/>
    </row>
    <row r="2598">
      <c r="A2598" s="139"/>
      <c r="B2598" s="139"/>
      <c r="C2598" s="139"/>
      <c r="D2598" s="139"/>
      <c r="E2598" s="139"/>
      <c r="F2598" s="168"/>
      <c r="G2598" s="169"/>
      <c r="H2598" s="170"/>
      <c r="I2598" s="171"/>
      <c r="J2598" s="172"/>
      <c r="K2598" s="173"/>
      <c r="L2598" s="174"/>
      <c r="M2598" s="175"/>
      <c r="N2598" s="176"/>
      <c r="O2598" s="177"/>
      <c r="P2598" s="172"/>
      <c r="Q2598" s="158"/>
      <c r="R2598" s="158"/>
      <c r="S2598" s="158"/>
      <c r="T2598" s="158"/>
      <c r="U2598" s="158"/>
      <c r="V2598" s="158"/>
      <c r="W2598" s="158"/>
      <c r="X2598" s="158"/>
      <c r="Y2598" s="158"/>
      <c r="Z2598" s="158"/>
      <c r="AA2598" s="158"/>
      <c r="AB2598" s="158"/>
      <c r="AC2598" s="158"/>
      <c r="AD2598" s="158"/>
      <c r="AE2598" s="158"/>
      <c r="AF2598" s="158"/>
    </row>
    <row r="2599">
      <c r="A2599" s="139"/>
      <c r="B2599" s="139"/>
      <c r="C2599" s="139"/>
      <c r="D2599" s="139"/>
      <c r="E2599" s="139"/>
      <c r="F2599" s="168"/>
      <c r="G2599" s="169"/>
      <c r="H2599" s="170"/>
      <c r="I2599" s="171"/>
      <c r="J2599" s="172"/>
      <c r="K2599" s="173"/>
      <c r="L2599" s="174"/>
      <c r="M2599" s="175"/>
      <c r="N2599" s="176"/>
      <c r="O2599" s="177"/>
      <c r="P2599" s="172"/>
      <c r="Q2599" s="158"/>
      <c r="R2599" s="158"/>
      <c r="S2599" s="158"/>
      <c r="T2599" s="158"/>
      <c r="U2599" s="158"/>
      <c r="V2599" s="158"/>
      <c r="W2599" s="158"/>
      <c r="X2599" s="158"/>
      <c r="Y2599" s="158"/>
      <c r="Z2599" s="158"/>
      <c r="AA2599" s="158"/>
      <c r="AB2599" s="158"/>
      <c r="AC2599" s="158"/>
      <c r="AD2599" s="158"/>
      <c r="AE2599" s="158"/>
      <c r="AF2599" s="158"/>
    </row>
    <row r="2600">
      <c r="A2600" s="139"/>
      <c r="B2600" s="139"/>
      <c r="C2600" s="139"/>
      <c r="D2600" s="139"/>
      <c r="E2600" s="139"/>
      <c r="F2600" s="168"/>
      <c r="G2600" s="169"/>
      <c r="H2600" s="170"/>
      <c r="I2600" s="171"/>
      <c r="J2600" s="172"/>
      <c r="K2600" s="173"/>
      <c r="L2600" s="174"/>
      <c r="M2600" s="175"/>
      <c r="N2600" s="176"/>
      <c r="O2600" s="177"/>
      <c r="P2600" s="172"/>
      <c r="Q2600" s="158"/>
      <c r="R2600" s="158"/>
      <c r="S2600" s="158"/>
      <c r="T2600" s="158"/>
      <c r="U2600" s="158"/>
      <c r="V2600" s="158"/>
      <c r="W2600" s="158"/>
      <c r="X2600" s="158"/>
      <c r="Y2600" s="158"/>
      <c r="Z2600" s="158"/>
      <c r="AA2600" s="158"/>
      <c r="AB2600" s="158"/>
      <c r="AC2600" s="158"/>
      <c r="AD2600" s="158"/>
      <c r="AE2600" s="158"/>
      <c r="AF2600" s="158"/>
    </row>
    <row r="2601">
      <c r="A2601" s="139"/>
      <c r="B2601" s="139"/>
      <c r="C2601" s="139"/>
      <c r="D2601" s="139"/>
      <c r="E2601" s="139"/>
      <c r="F2601" s="168"/>
      <c r="G2601" s="169"/>
      <c r="H2601" s="170"/>
      <c r="I2601" s="171"/>
      <c r="J2601" s="172"/>
      <c r="K2601" s="173"/>
      <c r="L2601" s="174"/>
      <c r="M2601" s="175"/>
      <c r="N2601" s="176"/>
      <c r="O2601" s="177"/>
      <c r="P2601" s="172"/>
      <c r="Q2601" s="158"/>
      <c r="R2601" s="158"/>
      <c r="S2601" s="158"/>
      <c r="T2601" s="158"/>
      <c r="U2601" s="158"/>
      <c r="V2601" s="158"/>
      <c r="W2601" s="158"/>
      <c r="X2601" s="158"/>
      <c r="Y2601" s="158"/>
      <c r="Z2601" s="158"/>
      <c r="AA2601" s="158"/>
      <c r="AB2601" s="158"/>
      <c r="AC2601" s="158"/>
      <c r="AD2601" s="158"/>
      <c r="AE2601" s="158"/>
      <c r="AF2601" s="158"/>
    </row>
    <row r="2602">
      <c r="A2602" s="139"/>
      <c r="B2602" s="139"/>
      <c r="C2602" s="139"/>
      <c r="D2602" s="139"/>
      <c r="E2602" s="139"/>
      <c r="F2602" s="168"/>
      <c r="G2602" s="169"/>
      <c r="H2602" s="170"/>
      <c r="I2602" s="171"/>
      <c r="J2602" s="172"/>
      <c r="K2602" s="173"/>
      <c r="L2602" s="174"/>
      <c r="M2602" s="175"/>
      <c r="N2602" s="176"/>
      <c r="O2602" s="177"/>
      <c r="P2602" s="172"/>
      <c r="Q2602" s="158"/>
      <c r="R2602" s="158"/>
      <c r="S2602" s="158"/>
      <c r="T2602" s="158"/>
      <c r="U2602" s="158"/>
      <c r="V2602" s="158"/>
      <c r="W2602" s="158"/>
      <c r="X2602" s="158"/>
      <c r="Y2602" s="158"/>
      <c r="Z2602" s="158"/>
      <c r="AA2602" s="158"/>
      <c r="AB2602" s="158"/>
      <c r="AC2602" s="158"/>
      <c r="AD2602" s="158"/>
      <c r="AE2602" s="158"/>
      <c r="AF2602" s="158"/>
    </row>
    <row r="2603">
      <c r="A2603" s="139"/>
      <c r="B2603" s="139"/>
      <c r="C2603" s="139"/>
      <c r="D2603" s="139"/>
      <c r="E2603" s="139"/>
      <c r="F2603" s="168"/>
      <c r="G2603" s="169"/>
      <c r="H2603" s="170"/>
      <c r="I2603" s="171"/>
      <c r="J2603" s="172"/>
      <c r="K2603" s="173"/>
      <c r="L2603" s="174"/>
      <c r="M2603" s="175"/>
      <c r="N2603" s="176"/>
      <c r="O2603" s="177"/>
      <c r="P2603" s="172"/>
      <c r="Q2603" s="158"/>
      <c r="R2603" s="158"/>
      <c r="S2603" s="158"/>
      <c r="T2603" s="158"/>
      <c r="U2603" s="158"/>
      <c r="V2603" s="158"/>
      <c r="W2603" s="158"/>
      <c r="X2603" s="158"/>
      <c r="Y2603" s="158"/>
      <c r="Z2603" s="158"/>
      <c r="AA2603" s="158"/>
      <c r="AB2603" s="158"/>
      <c r="AC2603" s="158"/>
      <c r="AD2603" s="158"/>
      <c r="AE2603" s="158"/>
      <c r="AF2603" s="158"/>
    </row>
    <row r="2604">
      <c r="A2604" s="139"/>
      <c r="B2604" s="139"/>
      <c r="C2604" s="139"/>
      <c r="D2604" s="139"/>
      <c r="E2604" s="139"/>
      <c r="F2604" s="168"/>
      <c r="G2604" s="169"/>
      <c r="H2604" s="170"/>
      <c r="I2604" s="171"/>
      <c r="J2604" s="172"/>
      <c r="K2604" s="173"/>
      <c r="L2604" s="174"/>
      <c r="M2604" s="175"/>
      <c r="N2604" s="176"/>
      <c r="O2604" s="177"/>
      <c r="P2604" s="172"/>
      <c r="Q2604" s="158"/>
      <c r="R2604" s="158"/>
      <c r="S2604" s="158"/>
      <c r="T2604" s="158"/>
      <c r="U2604" s="158"/>
      <c r="V2604" s="158"/>
      <c r="W2604" s="158"/>
      <c r="X2604" s="158"/>
      <c r="Y2604" s="158"/>
      <c r="Z2604" s="158"/>
      <c r="AA2604" s="158"/>
      <c r="AB2604" s="158"/>
      <c r="AC2604" s="158"/>
      <c r="AD2604" s="158"/>
      <c r="AE2604" s="158"/>
      <c r="AF2604" s="158"/>
    </row>
    <row r="2605">
      <c r="A2605" s="139"/>
      <c r="B2605" s="139"/>
      <c r="C2605" s="139"/>
      <c r="D2605" s="139"/>
      <c r="E2605" s="139"/>
      <c r="F2605" s="168"/>
      <c r="G2605" s="169"/>
      <c r="H2605" s="170"/>
      <c r="I2605" s="171"/>
      <c r="J2605" s="172"/>
      <c r="K2605" s="173"/>
      <c r="L2605" s="174"/>
      <c r="M2605" s="175"/>
      <c r="N2605" s="176"/>
      <c r="O2605" s="177"/>
      <c r="P2605" s="172"/>
      <c r="Q2605" s="158"/>
      <c r="R2605" s="158"/>
      <c r="S2605" s="158"/>
      <c r="T2605" s="158"/>
      <c r="U2605" s="158"/>
      <c r="V2605" s="158"/>
      <c r="W2605" s="158"/>
      <c r="X2605" s="158"/>
      <c r="Y2605" s="158"/>
      <c r="Z2605" s="158"/>
      <c r="AA2605" s="158"/>
      <c r="AB2605" s="158"/>
      <c r="AC2605" s="158"/>
      <c r="AD2605" s="158"/>
      <c r="AE2605" s="158"/>
      <c r="AF2605" s="158"/>
    </row>
    <row r="2606">
      <c r="A2606" s="139"/>
      <c r="B2606" s="139"/>
      <c r="C2606" s="139"/>
      <c r="D2606" s="139"/>
      <c r="E2606" s="139"/>
      <c r="F2606" s="168"/>
      <c r="G2606" s="169"/>
      <c r="H2606" s="170"/>
      <c r="I2606" s="171"/>
      <c r="J2606" s="172"/>
      <c r="K2606" s="173"/>
      <c r="L2606" s="174"/>
      <c r="M2606" s="175"/>
      <c r="N2606" s="176"/>
      <c r="O2606" s="177"/>
      <c r="P2606" s="172"/>
      <c r="Q2606" s="158"/>
      <c r="R2606" s="158"/>
      <c r="S2606" s="158"/>
      <c r="T2606" s="158"/>
      <c r="U2606" s="158"/>
      <c r="V2606" s="158"/>
      <c r="W2606" s="158"/>
      <c r="X2606" s="158"/>
      <c r="Y2606" s="158"/>
      <c r="Z2606" s="158"/>
      <c r="AA2606" s="158"/>
      <c r="AB2606" s="158"/>
      <c r="AC2606" s="158"/>
      <c r="AD2606" s="158"/>
      <c r="AE2606" s="158"/>
      <c r="AF2606" s="158"/>
    </row>
    <row r="2607">
      <c r="A2607" s="139"/>
      <c r="B2607" s="139"/>
      <c r="C2607" s="139"/>
      <c r="D2607" s="139"/>
      <c r="E2607" s="139"/>
      <c r="F2607" s="168"/>
      <c r="G2607" s="169"/>
      <c r="H2607" s="170"/>
      <c r="I2607" s="171"/>
      <c r="J2607" s="172"/>
      <c r="K2607" s="173"/>
      <c r="L2607" s="174"/>
      <c r="M2607" s="175"/>
      <c r="N2607" s="176"/>
      <c r="O2607" s="177"/>
      <c r="P2607" s="172"/>
      <c r="Q2607" s="158"/>
      <c r="R2607" s="158"/>
      <c r="S2607" s="158"/>
      <c r="T2607" s="158"/>
      <c r="U2607" s="158"/>
      <c r="V2607" s="158"/>
      <c r="W2607" s="158"/>
      <c r="X2607" s="158"/>
      <c r="Y2607" s="158"/>
      <c r="Z2607" s="158"/>
      <c r="AA2607" s="158"/>
      <c r="AB2607" s="158"/>
      <c r="AC2607" s="158"/>
      <c r="AD2607" s="158"/>
      <c r="AE2607" s="158"/>
      <c r="AF2607" s="158"/>
    </row>
    <row r="2608">
      <c r="A2608" s="139"/>
      <c r="B2608" s="139"/>
      <c r="C2608" s="139"/>
      <c r="D2608" s="139"/>
      <c r="E2608" s="139"/>
      <c r="F2608" s="168"/>
      <c r="G2608" s="169"/>
      <c r="H2608" s="170"/>
      <c r="I2608" s="171"/>
      <c r="J2608" s="172"/>
      <c r="K2608" s="173"/>
      <c r="L2608" s="174"/>
      <c r="M2608" s="175"/>
      <c r="N2608" s="176"/>
      <c r="O2608" s="177"/>
      <c r="P2608" s="172"/>
      <c r="Q2608" s="158"/>
      <c r="R2608" s="158"/>
      <c r="S2608" s="158"/>
      <c r="T2608" s="158"/>
      <c r="U2608" s="158"/>
      <c r="V2608" s="158"/>
      <c r="W2608" s="158"/>
      <c r="X2608" s="158"/>
      <c r="Y2608" s="158"/>
      <c r="Z2608" s="158"/>
      <c r="AA2608" s="158"/>
      <c r="AB2608" s="158"/>
      <c r="AC2608" s="158"/>
      <c r="AD2608" s="158"/>
      <c r="AE2608" s="158"/>
      <c r="AF2608" s="158"/>
    </row>
    <row r="2609">
      <c r="A2609" s="139"/>
      <c r="B2609" s="139"/>
      <c r="C2609" s="139"/>
      <c r="D2609" s="139"/>
      <c r="E2609" s="139"/>
      <c r="F2609" s="168"/>
      <c r="G2609" s="169"/>
      <c r="H2609" s="170"/>
      <c r="I2609" s="171"/>
      <c r="J2609" s="172"/>
      <c r="K2609" s="173"/>
      <c r="L2609" s="174"/>
      <c r="M2609" s="175"/>
      <c r="N2609" s="176"/>
      <c r="O2609" s="177"/>
      <c r="P2609" s="172"/>
      <c r="Q2609" s="158"/>
      <c r="R2609" s="158"/>
      <c r="S2609" s="158"/>
      <c r="T2609" s="158"/>
      <c r="U2609" s="158"/>
      <c r="V2609" s="158"/>
      <c r="W2609" s="158"/>
      <c r="X2609" s="158"/>
      <c r="Y2609" s="158"/>
      <c r="Z2609" s="158"/>
      <c r="AA2609" s="158"/>
      <c r="AB2609" s="158"/>
      <c r="AC2609" s="158"/>
      <c r="AD2609" s="158"/>
      <c r="AE2609" s="158"/>
      <c r="AF2609" s="158"/>
    </row>
    <row r="2610">
      <c r="A2610" s="139"/>
      <c r="B2610" s="139"/>
      <c r="C2610" s="139"/>
      <c r="D2610" s="139"/>
      <c r="E2610" s="139"/>
      <c r="F2610" s="168"/>
      <c r="G2610" s="169"/>
      <c r="H2610" s="170"/>
      <c r="I2610" s="171"/>
      <c r="J2610" s="172"/>
      <c r="K2610" s="173"/>
      <c r="L2610" s="174"/>
      <c r="M2610" s="175"/>
      <c r="N2610" s="176"/>
      <c r="O2610" s="177"/>
      <c r="P2610" s="172"/>
      <c r="Q2610" s="158"/>
      <c r="R2610" s="158"/>
      <c r="S2610" s="158"/>
      <c r="T2610" s="158"/>
      <c r="U2610" s="158"/>
      <c r="V2610" s="158"/>
      <c r="W2610" s="158"/>
      <c r="X2610" s="158"/>
      <c r="Y2610" s="158"/>
      <c r="Z2610" s="158"/>
      <c r="AA2610" s="158"/>
      <c r="AB2610" s="158"/>
      <c r="AC2610" s="158"/>
      <c r="AD2610" s="158"/>
      <c r="AE2610" s="158"/>
      <c r="AF2610" s="158"/>
    </row>
    <row r="2611">
      <c r="A2611" s="139"/>
      <c r="B2611" s="139"/>
      <c r="C2611" s="139"/>
      <c r="D2611" s="139"/>
      <c r="E2611" s="139"/>
      <c r="F2611" s="168"/>
      <c r="G2611" s="169"/>
      <c r="H2611" s="170"/>
      <c r="I2611" s="171"/>
      <c r="J2611" s="172"/>
      <c r="K2611" s="173"/>
      <c r="L2611" s="174"/>
      <c r="M2611" s="175"/>
      <c r="N2611" s="176"/>
      <c r="O2611" s="177"/>
      <c r="P2611" s="172"/>
      <c r="Q2611" s="158"/>
      <c r="R2611" s="158"/>
      <c r="S2611" s="158"/>
      <c r="T2611" s="158"/>
      <c r="U2611" s="158"/>
      <c r="V2611" s="158"/>
      <c r="W2611" s="158"/>
      <c r="X2611" s="158"/>
      <c r="Y2611" s="158"/>
      <c r="Z2611" s="158"/>
      <c r="AA2611" s="158"/>
      <c r="AB2611" s="158"/>
      <c r="AC2611" s="158"/>
      <c r="AD2611" s="158"/>
      <c r="AE2611" s="158"/>
      <c r="AF2611" s="158"/>
    </row>
    <row r="2612">
      <c r="A2612" s="139"/>
      <c r="B2612" s="139"/>
      <c r="C2612" s="139"/>
      <c r="D2612" s="139"/>
      <c r="E2612" s="139"/>
      <c r="F2612" s="168"/>
      <c r="G2612" s="169"/>
      <c r="H2612" s="170"/>
      <c r="I2612" s="171"/>
      <c r="J2612" s="172"/>
      <c r="K2612" s="173"/>
      <c r="L2612" s="174"/>
      <c r="M2612" s="175"/>
      <c r="N2612" s="176"/>
      <c r="O2612" s="177"/>
      <c r="P2612" s="172"/>
      <c r="Q2612" s="158"/>
      <c r="R2612" s="158"/>
      <c r="S2612" s="158"/>
      <c r="T2612" s="158"/>
      <c r="U2612" s="158"/>
      <c r="V2612" s="158"/>
      <c r="W2612" s="158"/>
      <c r="X2612" s="158"/>
      <c r="Y2612" s="158"/>
      <c r="Z2612" s="158"/>
      <c r="AA2612" s="158"/>
      <c r="AB2612" s="158"/>
      <c r="AC2612" s="158"/>
      <c r="AD2612" s="158"/>
      <c r="AE2612" s="158"/>
      <c r="AF2612" s="158"/>
    </row>
    <row r="2613">
      <c r="A2613" s="139"/>
      <c r="B2613" s="139"/>
      <c r="C2613" s="139"/>
      <c r="D2613" s="139"/>
      <c r="E2613" s="139"/>
      <c r="F2613" s="168"/>
      <c r="G2613" s="169"/>
      <c r="H2613" s="170"/>
      <c r="I2613" s="171"/>
      <c r="J2613" s="172"/>
      <c r="K2613" s="173"/>
      <c r="L2613" s="174"/>
      <c r="M2613" s="175"/>
      <c r="N2613" s="176"/>
      <c r="O2613" s="177"/>
      <c r="P2613" s="172"/>
      <c r="Q2613" s="158"/>
      <c r="R2613" s="158"/>
      <c r="S2613" s="158"/>
      <c r="T2613" s="158"/>
      <c r="U2613" s="158"/>
      <c r="V2613" s="158"/>
      <c r="W2613" s="158"/>
      <c r="X2613" s="158"/>
      <c r="Y2613" s="158"/>
      <c r="Z2613" s="158"/>
      <c r="AA2613" s="158"/>
      <c r="AB2613" s="158"/>
      <c r="AC2613" s="158"/>
      <c r="AD2613" s="158"/>
      <c r="AE2613" s="158"/>
      <c r="AF2613" s="158"/>
    </row>
    <row r="2614">
      <c r="A2614" s="139"/>
      <c r="B2614" s="139"/>
      <c r="C2614" s="139"/>
      <c r="D2614" s="139"/>
      <c r="E2614" s="139"/>
      <c r="F2614" s="168"/>
      <c r="G2614" s="169"/>
      <c r="H2614" s="170"/>
      <c r="I2614" s="171"/>
      <c r="J2614" s="172"/>
      <c r="K2614" s="173"/>
      <c r="L2614" s="174"/>
      <c r="M2614" s="175"/>
      <c r="N2614" s="176"/>
      <c r="O2614" s="177"/>
      <c r="P2614" s="172"/>
      <c r="Q2614" s="158"/>
      <c r="R2614" s="158"/>
      <c r="S2614" s="158"/>
      <c r="T2614" s="158"/>
      <c r="U2614" s="158"/>
      <c r="V2614" s="158"/>
      <c r="W2614" s="158"/>
      <c r="X2614" s="158"/>
      <c r="Y2614" s="158"/>
      <c r="Z2614" s="158"/>
      <c r="AA2614" s="158"/>
      <c r="AB2614" s="158"/>
      <c r="AC2614" s="158"/>
      <c r="AD2614" s="158"/>
      <c r="AE2614" s="158"/>
      <c r="AF2614" s="158"/>
    </row>
    <row r="2615">
      <c r="A2615" s="139"/>
      <c r="B2615" s="139"/>
      <c r="C2615" s="139"/>
      <c r="D2615" s="139"/>
      <c r="E2615" s="139"/>
      <c r="F2615" s="168"/>
      <c r="G2615" s="169"/>
      <c r="H2615" s="170"/>
      <c r="I2615" s="171"/>
      <c r="J2615" s="172"/>
      <c r="K2615" s="173"/>
      <c r="L2615" s="174"/>
      <c r="M2615" s="175"/>
      <c r="N2615" s="176"/>
      <c r="O2615" s="177"/>
      <c r="P2615" s="172"/>
      <c r="Q2615" s="158"/>
      <c r="R2615" s="158"/>
      <c r="S2615" s="158"/>
      <c r="T2615" s="158"/>
      <c r="U2615" s="158"/>
      <c r="V2615" s="158"/>
      <c r="W2615" s="158"/>
      <c r="X2615" s="158"/>
      <c r="Y2615" s="158"/>
      <c r="Z2615" s="158"/>
      <c r="AA2615" s="158"/>
      <c r="AB2615" s="158"/>
      <c r="AC2615" s="158"/>
      <c r="AD2615" s="158"/>
      <c r="AE2615" s="158"/>
      <c r="AF2615" s="158"/>
    </row>
    <row r="2616">
      <c r="A2616" s="139"/>
      <c r="B2616" s="139"/>
      <c r="C2616" s="139"/>
      <c r="D2616" s="139"/>
      <c r="E2616" s="139"/>
      <c r="F2616" s="168"/>
      <c r="G2616" s="169"/>
      <c r="H2616" s="170"/>
      <c r="I2616" s="171"/>
      <c r="J2616" s="172"/>
      <c r="K2616" s="173"/>
      <c r="L2616" s="174"/>
      <c r="M2616" s="175"/>
      <c r="N2616" s="176"/>
      <c r="O2616" s="177"/>
      <c r="P2616" s="172"/>
      <c r="Q2616" s="158"/>
      <c r="R2616" s="158"/>
      <c r="S2616" s="158"/>
      <c r="T2616" s="158"/>
      <c r="U2616" s="158"/>
      <c r="V2616" s="158"/>
      <c r="W2616" s="158"/>
      <c r="X2616" s="158"/>
      <c r="Y2616" s="158"/>
      <c r="Z2616" s="158"/>
      <c r="AA2616" s="158"/>
      <c r="AB2616" s="158"/>
      <c r="AC2616" s="158"/>
      <c r="AD2616" s="158"/>
      <c r="AE2616" s="158"/>
      <c r="AF2616" s="158"/>
    </row>
    <row r="2617">
      <c r="A2617" s="139"/>
      <c r="B2617" s="139"/>
      <c r="C2617" s="139"/>
      <c r="D2617" s="139"/>
      <c r="E2617" s="139"/>
      <c r="F2617" s="168"/>
      <c r="G2617" s="169"/>
      <c r="H2617" s="170"/>
      <c r="I2617" s="171"/>
      <c r="J2617" s="172"/>
      <c r="K2617" s="173"/>
      <c r="L2617" s="174"/>
      <c r="M2617" s="175"/>
      <c r="N2617" s="176"/>
      <c r="O2617" s="177"/>
      <c r="P2617" s="172"/>
      <c r="Q2617" s="158"/>
      <c r="R2617" s="158"/>
      <c r="S2617" s="158"/>
      <c r="T2617" s="158"/>
      <c r="U2617" s="158"/>
      <c r="V2617" s="158"/>
      <c r="W2617" s="158"/>
      <c r="X2617" s="158"/>
      <c r="Y2617" s="158"/>
      <c r="Z2617" s="158"/>
      <c r="AA2617" s="158"/>
      <c r="AB2617" s="158"/>
      <c r="AC2617" s="158"/>
      <c r="AD2617" s="158"/>
      <c r="AE2617" s="158"/>
      <c r="AF2617" s="158"/>
    </row>
    <row r="2618">
      <c r="A2618" s="139"/>
      <c r="B2618" s="139"/>
      <c r="C2618" s="139"/>
      <c r="D2618" s="139"/>
      <c r="E2618" s="139"/>
      <c r="F2618" s="168"/>
      <c r="G2618" s="169"/>
      <c r="H2618" s="170"/>
      <c r="I2618" s="171"/>
      <c r="J2618" s="172"/>
      <c r="K2618" s="173"/>
      <c r="L2618" s="174"/>
      <c r="M2618" s="175"/>
      <c r="N2618" s="176"/>
      <c r="O2618" s="177"/>
      <c r="P2618" s="172"/>
      <c r="Q2618" s="158"/>
      <c r="R2618" s="158"/>
      <c r="S2618" s="158"/>
      <c r="T2618" s="158"/>
      <c r="U2618" s="158"/>
      <c r="V2618" s="158"/>
      <c r="W2618" s="158"/>
      <c r="X2618" s="158"/>
      <c r="Y2618" s="158"/>
      <c r="Z2618" s="158"/>
      <c r="AA2618" s="158"/>
      <c r="AB2618" s="158"/>
      <c r="AC2618" s="158"/>
      <c r="AD2618" s="158"/>
      <c r="AE2618" s="158"/>
      <c r="AF2618" s="158"/>
    </row>
    <row r="2619">
      <c r="A2619" s="139"/>
      <c r="B2619" s="139"/>
      <c r="C2619" s="139"/>
      <c r="D2619" s="139"/>
      <c r="E2619" s="139"/>
      <c r="F2619" s="168"/>
      <c r="G2619" s="169"/>
      <c r="H2619" s="170"/>
      <c r="I2619" s="171"/>
      <c r="J2619" s="172"/>
      <c r="K2619" s="173"/>
      <c r="L2619" s="174"/>
      <c r="M2619" s="175"/>
      <c r="N2619" s="176"/>
      <c r="O2619" s="177"/>
      <c r="P2619" s="172"/>
      <c r="Q2619" s="158"/>
      <c r="R2619" s="158"/>
      <c r="S2619" s="158"/>
      <c r="T2619" s="158"/>
      <c r="U2619" s="158"/>
      <c r="V2619" s="158"/>
      <c r="W2619" s="158"/>
      <c r="X2619" s="158"/>
      <c r="Y2619" s="158"/>
      <c r="Z2619" s="158"/>
      <c r="AA2619" s="158"/>
      <c r="AB2619" s="158"/>
      <c r="AC2619" s="158"/>
      <c r="AD2619" s="158"/>
      <c r="AE2619" s="158"/>
      <c r="AF2619" s="158"/>
    </row>
    <row r="2620">
      <c r="A2620" s="139"/>
      <c r="B2620" s="139"/>
      <c r="C2620" s="139"/>
      <c r="D2620" s="139"/>
      <c r="E2620" s="139"/>
      <c r="F2620" s="168"/>
      <c r="G2620" s="169"/>
      <c r="H2620" s="170"/>
      <c r="I2620" s="171"/>
      <c r="J2620" s="172"/>
      <c r="K2620" s="173"/>
      <c r="L2620" s="174"/>
      <c r="M2620" s="175"/>
      <c r="N2620" s="176"/>
      <c r="O2620" s="177"/>
      <c r="P2620" s="172"/>
      <c r="Q2620" s="158"/>
      <c r="R2620" s="158"/>
      <c r="S2620" s="158"/>
      <c r="T2620" s="158"/>
      <c r="U2620" s="158"/>
      <c r="V2620" s="158"/>
      <c r="W2620" s="158"/>
      <c r="X2620" s="158"/>
      <c r="Y2620" s="158"/>
      <c r="Z2620" s="158"/>
      <c r="AA2620" s="158"/>
      <c r="AB2620" s="158"/>
      <c r="AC2620" s="158"/>
      <c r="AD2620" s="158"/>
      <c r="AE2620" s="158"/>
      <c r="AF2620" s="158"/>
    </row>
    <row r="2621">
      <c r="A2621" s="139"/>
      <c r="B2621" s="139"/>
      <c r="C2621" s="139"/>
      <c r="D2621" s="139"/>
      <c r="E2621" s="139"/>
      <c r="F2621" s="168"/>
      <c r="G2621" s="169"/>
      <c r="H2621" s="170"/>
      <c r="I2621" s="171"/>
      <c r="J2621" s="172"/>
      <c r="K2621" s="173"/>
      <c r="L2621" s="174"/>
      <c r="M2621" s="175"/>
      <c r="N2621" s="176"/>
      <c r="O2621" s="177"/>
      <c r="P2621" s="172"/>
      <c r="Q2621" s="158"/>
      <c r="R2621" s="158"/>
      <c r="S2621" s="158"/>
      <c r="T2621" s="158"/>
      <c r="U2621" s="158"/>
      <c r="V2621" s="158"/>
      <c r="W2621" s="158"/>
      <c r="X2621" s="158"/>
      <c r="Y2621" s="158"/>
      <c r="Z2621" s="158"/>
      <c r="AA2621" s="158"/>
      <c r="AB2621" s="158"/>
      <c r="AC2621" s="158"/>
      <c r="AD2621" s="158"/>
      <c r="AE2621" s="158"/>
      <c r="AF2621" s="158"/>
    </row>
    <row r="2622">
      <c r="A2622" s="139"/>
      <c r="B2622" s="139"/>
      <c r="C2622" s="139"/>
      <c r="D2622" s="139"/>
      <c r="E2622" s="139"/>
      <c r="F2622" s="168"/>
      <c r="G2622" s="169"/>
      <c r="H2622" s="170"/>
      <c r="I2622" s="171"/>
      <c r="J2622" s="172"/>
      <c r="K2622" s="173"/>
      <c r="L2622" s="174"/>
      <c r="M2622" s="175"/>
      <c r="N2622" s="176"/>
      <c r="O2622" s="177"/>
      <c r="P2622" s="172"/>
      <c r="Q2622" s="158"/>
      <c r="R2622" s="158"/>
      <c r="S2622" s="158"/>
      <c r="T2622" s="158"/>
      <c r="U2622" s="158"/>
      <c r="V2622" s="158"/>
      <c r="W2622" s="158"/>
      <c r="X2622" s="158"/>
      <c r="Y2622" s="158"/>
      <c r="Z2622" s="158"/>
      <c r="AA2622" s="158"/>
      <c r="AB2622" s="158"/>
      <c r="AC2622" s="158"/>
      <c r="AD2622" s="158"/>
      <c r="AE2622" s="158"/>
      <c r="AF2622" s="158"/>
    </row>
    <row r="2623">
      <c r="A2623" s="139"/>
      <c r="B2623" s="139"/>
      <c r="C2623" s="139"/>
      <c r="D2623" s="139"/>
      <c r="E2623" s="139"/>
      <c r="F2623" s="168"/>
      <c r="G2623" s="169"/>
      <c r="H2623" s="170"/>
      <c r="I2623" s="171"/>
      <c r="J2623" s="172"/>
      <c r="K2623" s="173"/>
      <c r="L2623" s="174"/>
      <c r="M2623" s="175"/>
      <c r="N2623" s="176"/>
      <c r="O2623" s="177"/>
      <c r="P2623" s="172"/>
      <c r="Q2623" s="158"/>
      <c r="R2623" s="158"/>
      <c r="S2623" s="158"/>
      <c r="T2623" s="158"/>
      <c r="U2623" s="158"/>
      <c r="V2623" s="158"/>
      <c r="W2623" s="158"/>
      <c r="X2623" s="158"/>
      <c r="Y2623" s="158"/>
      <c r="Z2623" s="158"/>
      <c r="AA2623" s="158"/>
      <c r="AB2623" s="158"/>
      <c r="AC2623" s="158"/>
      <c r="AD2623" s="158"/>
      <c r="AE2623" s="158"/>
      <c r="AF2623" s="158"/>
    </row>
    <row r="2624">
      <c r="A2624" s="139"/>
      <c r="B2624" s="139"/>
      <c r="C2624" s="139"/>
      <c r="D2624" s="139"/>
      <c r="E2624" s="139"/>
      <c r="F2624" s="168"/>
      <c r="G2624" s="169"/>
      <c r="H2624" s="170"/>
      <c r="I2624" s="171"/>
      <c r="J2624" s="172"/>
      <c r="K2624" s="173"/>
      <c r="L2624" s="174"/>
      <c r="M2624" s="175"/>
      <c r="N2624" s="176"/>
      <c r="O2624" s="177"/>
      <c r="P2624" s="172"/>
      <c r="Q2624" s="158"/>
      <c r="R2624" s="158"/>
      <c r="S2624" s="158"/>
      <c r="T2624" s="158"/>
      <c r="U2624" s="158"/>
      <c r="V2624" s="158"/>
      <c r="W2624" s="158"/>
      <c r="X2624" s="158"/>
      <c r="Y2624" s="158"/>
      <c r="Z2624" s="158"/>
      <c r="AA2624" s="158"/>
      <c r="AB2624" s="158"/>
      <c r="AC2624" s="158"/>
      <c r="AD2624" s="158"/>
      <c r="AE2624" s="158"/>
      <c r="AF2624" s="158"/>
    </row>
    <row r="2625">
      <c r="A2625" s="139"/>
      <c r="B2625" s="139"/>
      <c r="C2625" s="139"/>
      <c r="D2625" s="139"/>
      <c r="E2625" s="139"/>
      <c r="F2625" s="168"/>
      <c r="G2625" s="169"/>
      <c r="H2625" s="170"/>
      <c r="I2625" s="171"/>
      <c r="J2625" s="172"/>
      <c r="K2625" s="173"/>
      <c r="L2625" s="174"/>
      <c r="M2625" s="175"/>
      <c r="N2625" s="176"/>
      <c r="O2625" s="177"/>
      <c r="P2625" s="172"/>
      <c r="Q2625" s="158"/>
      <c r="R2625" s="158"/>
      <c r="S2625" s="158"/>
      <c r="T2625" s="158"/>
      <c r="U2625" s="158"/>
      <c r="V2625" s="158"/>
      <c r="W2625" s="158"/>
      <c r="X2625" s="158"/>
      <c r="Y2625" s="158"/>
      <c r="Z2625" s="158"/>
      <c r="AA2625" s="158"/>
      <c r="AB2625" s="158"/>
      <c r="AC2625" s="158"/>
      <c r="AD2625" s="158"/>
      <c r="AE2625" s="158"/>
      <c r="AF2625" s="158"/>
    </row>
    <row r="2626">
      <c r="A2626" s="139"/>
      <c r="B2626" s="139"/>
      <c r="C2626" s="139"/>
      <c r="D2626" s="139"/>
      <c r="E2626" s="139"/>
      <c r="F2626" s="168"/>
      <c r="G2626" s="169"/>
      <c r="H2626" s="170"/>
      <c r="I2626" s="171"/>
      <c r="J2626" s="172"/>
      <c r="K2626" s="173"/>
      <c r="L2626" s="174"/>
      <c r="M2626" s="175"/>
      <c r="N2626" s="176"/>
      <c r="O2626" s="177"/>
      <c r="P2626" s="172"/>
      <c r="Q2626" s="158"/>
      <c r="R2626" s="158"/>
      <c r="S2626" s="158"/>
      <c r="T2626" s="158"/>
      <c r="U2626" s="158"/>
      <c r="V2626" s="158"/>
      <c r="W2626" s="158"/>
      <c r="X2626" s="158"/>
      <c r="Y2626" s="158"/>
      <c r="Z2626" s="158"/>
      <c r="AA2626" s="158"/>
      <c r="AB2626" s="158"/>
      <c r="AC2626" s="158"/>
      <c r="AD2626" s="158"/>
      <c r="AE2626" s="158"/>
      <c r="AF2626" s="158"/>
    </row>
    <row r="2627">
      <c r="A2627" s="139"/>
      <c r="B2627" s="139"/>
      <c r="C2627" s="139"/>
      <c r="D2627" s="139"/>
      <c r="E2627" s="139"/>
      <c r="F2627" s="168"/>
      <c r="G2627" s="169"/>
      <c r="H2627" s="170"/>
      <c r="I2627" s="171"/>
      <c r="J2627" s="172"/>
      <c r="K2627" s="173"/>
      <c r="L2627" s="174"/>
      <c r="M2627" s="175"/>
      <c r="N2627" s="176"/>
      <c r="O2627" s="177"/>
      <c r="P2627" s="172"/>
      <c r="Q2627" s="158"/>
      <c r="R2627" s="158"/>
      <c r="S2627" s="158"/>
      <c r="T2627" s="158"/>
      <c r="U2627" s="158"/>
      <c r="V2627" s="158"/>
      <c r="W2627" s="158"/>
      <c r="X2627" s="158"/>
      <c r="Y2627" s="158"/>
      <c r="Z2627" s="158"/>
      <c r="AA2627" s="158"/>
      <c r="AB2627" s="158"/>
      <c r="AC2627" s="158"/>
      <c r="AD2627" s="158"/>
      <c r="AE2627" s="158"/>
      <c r="AF2627" s="158"/>
    </row>
    <row r="2628">
      <c r="A2628" s="139"/>
      <c r="B2628" s="139"/>
      <c r="C2628" s="139"/>
      <c r="D2628" s="139"/>
      <c r="E2628" s="139"/>
      <c r="F2628" s="168"/>
      <c r="G2628" s="169"/>
      <c r="H2628" s="170"/>
      <c r="I2628" s="171"/>
      <c r="J2628" s="172"/>
      <c r="K2628" s="173"/>
      <c r="L2628" s="174"/>
      <c r="M2628" s="175"/>
      <c r="N2628" s="176"/>
      <c r="O2628" s="177"/>
      <c r="P2628" s="172"/>
      <c r="Q2628" s="158"/>
      <c r="R2628" s="158"/>
      <c r="S2628" s="158"/>
      <c r="T2628" s="158"/>
      <c r="U2628" s="158"/>
      <c r="V2628" s="158"/>
      <c r="W2628" s="158"/>
      <c r="X2628" s="158"/>
      <c r="Y2628" s="158"/>
      <c r="Z2628" s="158"/>
      <c r="AA2628" s="158"/>
      <c r="AB2628" s="158"/>
      <c r="AC2628" s="158"/>
      <c r="AD2628" s="158"/>
      <c r="AE2628" s="158"/>
      <c r="AF2628" s="158"/>
    </row>
    <row r="2629">
      <c r="A2629" s="139"/>
      <c r="B2629" s="139"/>
      <c r="C2629" s="139"/>
      <c r="D2629" s="139"/>
      <c r="E2629" s="139"/>
      <c r="F2629" s="168"/>
      <c r="G2629" s="169"/>
      <c r="H2629" s="170"/>
      <c r="I2629" s="171"/>
      <c r="J2629" s="172"/>
      <c r="K2629" s="173"/>
      <c r="L2629" s="174"/>
      <c r="M2629" s="175"/>
      <c r="N2629" s="176"/>
      <c r="O2629" s="177"/>
      <c r="P2629" s="172"/>
      <c r="Q2629" s="158"/>
      <c r="R2629" s="158"/>
      <c r="S2629" s="158"/>
      <c r="T2629" s="158"/>
      <c r="U2629" s="158"/>
      <c r="V2629" s="158"/>
      <c r="W2629" s="158"/>
      <c r="X2629" s="158"/>
      <c r="Y2629" s="158"/>
      <c r="Z2629" s="158"/>
      <c r="AA2629" s="158"/>
      <c r="AB2629" s="158"/>
      <c r="AC2629" s="158"/>
      <c r="AD2629" s="158"/>
      <c r="AE2629" s="158"/>
      <c r="AF2629" s="158"/>
    </row>
    <row r="2630">
      <c r="A2630" s="139"/>
      <c r="B2630" s="139"/>
      <c r="C2630" s="139"/>
      <c r="D2630" s="139"/>
      <c r="E2630" s="139"/>
      <c r="F2630" s="168"/>
      <c r="G2630" s="169"/>
      <c r="H2630" s="170"/>
      <c r="I2630" s="171"/>
      <c r="J2630" s="172"/>
      <c r="K2630" s="173"/>
      <c r="L2630" s="174"/>
      <c r="M2630" s="175"/>
      <c r="N2630" s="176"/>
      <c r="O2630" s="177"/>
      <c r="P2630" s="172"/>
      <c r="Q2630" s="158"/>
      <c r="R2630" s="158"/>
      <c r="S2630" s="158"/>
      <c r="T2630" s="158"/>
      <c r="U2630" s="158"/>
      <c r="V2630" s="158"/>
      <c r="W2630" s="158"/>
      <c r="X2630" s="158"/>
      <c r="Y2630" s="158"/>
      <c r="Z2630" s="158"/>
      <c r="AA2630" s="158"/>
      <c r="AB2630" s="158"/>
      <c r="AC2630" s="158"/>
      <c r="AD2630" s="158"/>
      <c r="AE2630" s="158"/>
      <c r="AF2630" s="158"/>
    </row>
    <row r="2631">
      <c r="A2631" s="139"/>
      <c r="B2631" s="139"/>
      <c r="C2631" s="139"/>
      <c r="D2631" s="139"/>
      <c r="E2631" s="139"/>
      <c r="F2631" s="168"/>
      <c r="G2631" s="169"/>
      <c r="H2631" s="170"/>
      <c r="I2631" s="171"/>
      <c r="J2631" s="172"/>
      <c r="K2631" s="173"/>
      <c r="L2631" s="174"/>
      <c r="M2631" s="175"/>
      <c r="N2631" s="176"/>
      <c r="O2631" s="177"/>
      <c r="P2631" s="172"/>
      <c r="Q2631" s="158"/>
      <c r="R2631" s="158"/>
      <c r="S2631" s="158"/>
      <c r="T2631" s="158"/>
      <c r="U2631" s="158"/>
      <c r="V2631" s="158"/>
      <c r="W2631" s="158"/>
      <c r="X2631" s="158"/>
      <c r="Y2631" s="158"/>
      <c r="Z2631" s="158"/>
      <c r="AA2631" s="158"/>
      <c r="AB2631" s="158"/>
      <c r="AC2631" s="158"/>
      <c r="AD2631" s="158"/>
      <c r="AE2631" s="158"/>
      <c r="AF2631" s="158"/>
    </row>
    <row r="2632">
      <c r="A2632" s="139"/>
      <c r="B2632" s="139"/>
      <c r="C2632" s="139"/>
      <c r="D2632" s="139"/>
      <c r="E2632" s="139"/>
      <c r="F2632" s="168"/>
      <c r="G2632" s="169"/>
      <c r="H2632" s="170"/>
      <c r="I2632" s="171"/>
      <c r="J2632" s="172"/>
      <c r="K2632" s="173"/>
      <c r="L2632" s="174"/>
      <c r="M2632" s="175"/>
      <c r="N2632" s="176"/>
      <c r="O2632" s="177"/>
      <c r="P2632" s="172"/>
      <c r="Q2632" s="158"/>
      <c r="R2632" s="158"/>
      <c r="S2632" s="158"/>
      <c r="T2632" s="158"/>
      <c r="U2632" s="158"/>
      <c r="V2632" s="158"/>
      <c r="W2632" s="158"/>
      <c r="X2632" s="158"/>
      <c r="Y2632" s="158"/>
      <c r="Z2632" s="158"/>
      <c r="AA2632" s="158"/>
      <c r="AB2632" s="158"/>
      <c r="AC2632" s="158"/>
      <c r="AD2632" s="158"/>
      <c r="AE2632" s="158"/>
      <c r="AF2632" s="158"/>
    </row>
    <row r="2633">
      <c r="A2633" s="139"/>
      <c r="B2633" s="139"/>
      <c r="C2633" s="139"/>
      <c r="D2633" s="139"/>
      <c r="E2633" s="139"/>
      <c r="F2633" s="168"/>
      <c r="G2633" s="169"/>
      <c r="H2633" s="170"/>
      <c r="I2633" s="171"/>
      <c r="J2633" s="172"/>
      <c r="K2633" s="173"/>
      <c r="L2633" s="174"/>
      <c r="M2633" s="175"/>
      <c r="N2633" s="176"/>
      <c r="O2633" s="177"/>
      <c r="P2633" s="172"/>
      <c r="Q2633" s="158"/>
      <c r="R2633" s="158"/>
      <c r="S2633" s="158"/>
      <c r="T2633" s="158"/>
      <c r="U2633" s="158"/>
      <c r="V2633" s="158"/>
      <c r="W2633" s="158"/>
      <c r="X2633" s="158"/>
      <c r="Y2633" s="158"/>
      <c r="Z2633" s="158"/>
      <c r="AA2633" s="158"/>
      <c r="AB2633" s="158"/>
      <c r="AC2633" s="158"/>
      <c r="AD2633" s="158"/>
      <c r="AE2633" s="158"/>
      <c r="AF2633" s="158"/>
    </row>
    <row r="2634">
      <c r="A2634" s="139"/>
      <c r="B2634" s="139"/>
      <c r="C2634" s="139"/>
      <c r="D2634" s="139"/>
      <c r="E2634" s="139"/>
      <c r="F2634" s="168"/>
      <c r="G2634" s="169"/>
      <c r="H2634" s="170"/>
      <c r="I2634" s="171"/>
      <c r="J2634" s="172"/>
      <c r="K2634" s="173"/>
      <c r="L2634" s="174"/>
      <c r="M2634" s="175"/>
      <c r="N2634" s="176"/>
      <c r="O2634" s="177"/>
      <c r="P2634" s="172"/>
      <c r="Q2634" s="158"/>
      <c r="R2634" s="158"/>
      <c r="S2634" s="158"/>
      <c r="T2634" s="158"/>
      <c r="U2634" s="158"/>
      <c r="V2634" s="158"/>
      <c r="W2634" s="158"/>
      <c r="X2634" s="158"/>
      <c r="Y2634" s="158"/>
      <c r="Z2634" s="158"/>
      <c r="AA2634" s="158"/>
      <c r="AB2634" s="158"/>
      <c r="AC2634" s="158"/>
      <c r="AD2634" s="158"/>
      <c r="AE2634" s="158"/>
      <c r="AF2634" s="158"/>
    </row>
    <row r="2635">
      <c r="A2635" s="139"/>
      <c r="B2635" s="139"/>
      <c r="C2635" s="139"/>
      <c r="D2635" s="139"/>
      <c r="E2635" s="139"/>
      <c r="F2635" s="168"/>
      <c r="G2635" s="169"/>
      <c r="H2635" s="170"/>
      <c r="I2635" s="171"/>
      <c r="J2635" s="172"/>
      <c r="K2635" s="173"/>
      <c r="L2635" s="174"/>
      <c r="M2635" s="175"/>
      <c r="N2635" s="176"/>
      <c r="O2635" s="177"/>
      <c r="P2635" s="172"/>
      <c r="Q2635" s="158"/>
      <c r="R2635" s="158"/>
      <c r="S2635" s="158"/>
      <c r="T2635" s="158"/>
      <c r="U2635" s="158"/>
      <c r="V2635" s="158"/>
      <c r="W2635" s="158"/>
      <c r="X2635" s="158"/>
      <c r="Y2635" s="158"/>
      <c r="Z2635" s="158"/>
      <c r="AA2635" s="158"/>
      <c r="AB2635" s="158"/>
      <c r="AC2635" s="158"/>
      <c r="AD2635" s="158"/>
      <c r="AE2635" s="158"/>
      <c r="AF2635" s="158"/>
    </row>
    <row r="2636">
      <c r="A2636" s="139"/>
      <c r="B2636" s="139"/>
      <c r="C2636" s="139"/>
      <c r="D2636" s="139"/>
      <c r="E2636" s="139"/>
      <c r="F2636" s="168"/>
      <c r="G2636" s="169"/>
      <c r="H2636" s="170"/>
      <c r="I2636" s="171"/>
      <c r="J2636" s="172"/>
      <c r="K2636" s="173"/>
      <c r="L2636" s="174"/>
      <c r="M2636" s="175"/>
      <c r="N2636" s="176"/>
      <c r="O2636" s="177"/>
      <c r="P2636" s="172"/>
      <c r="Q2636" s="158"/>
      <c r="R2636" s="158"/>
      <c r="S2636" s="158"/>
      <c r="T2636" s="158"/>
      <c r="U2636" s="158"/>
      <c r="V2636" s="158"/>
      <c r="W2636" s="158"/>
      <c r="X2636" s="158"/>
      <c r="Y2636" s="158"/>
      <c r="Z2636" s="158"/>
      <c r="AA2636" s="158"/>
      <c r="AB2636" s="158"/>
      <c r="AC2636" s="158"/>
      <c r="AD2636" s="158"/>
      <c r="AE2636" s="158"/>
      <c r="AF2636" s="158"/>
    </row>
    <row r="2637">
      <c r="A2637" s="139"/>
      <c r="B2637" s="139"/>
      <c r="C2637" s="139"/>
      <c r="D2637" s="139"/>
      <c r="E2637" s="139"/>
      <c r="F2637" s="168"/>
      <c r="G2637" s="169"/>
      <c r="H2637" s="170"/>
      <c r="I2637" s="171"/>
      <c r="J2637" s="172"/>
      <c r="K2637" s="173"/>
      <c r="L2637" s="174"/>
      <c r="M2637" s="175"/>
      <c r="N2637" s="176"/>
      <c r="O2637" s="177"/>
      <c r="P2637" s="172"/>
      <c r="Q2637" s="158"/>
      <c r="R2637" s="158"/>
      <c r="S2637" s="158"/>
      <c r="T2637" s="158"/>
      <c r="U2637" s="158"/>
      <c r="V2637" s="158"/>
      <c r="W2637" s="158"/>
      <c r="X2637" s="158"/>
      <c r="Y2637" s="158"/>
      <c r="Z2637" s="158"/>
      <c r="AA2637" s="158"/>
      <c r="AB2637" s="158"/>
      <c r="AC2637" s="158"/>
      <c r="AD2637" s="158"/>
      <c r="AE2637" s="158"/>
      <c r="AF2637" s="158"/>
    </row>
    <row r="2638">
      <c r="A2638" s="139"/>
      <c r="B2638" s="139"/>
      <c r="C2638" s="139"/>
      <c r="D2638" s="139"/>
      <c r="E2638" s="139"/>
      <c r="F2638" s="168"/>
      <c r="G2638" s="169"/>
      <c r="H2638" s="170"/>
      <c r="I2638" s="171"/>
      <c r="J2638" s="172"/>
      <c r="K2638" s="173"/>
      <c r="L2638" s="174"/>
      <c r="M2638" s="175"/>
      <c r="N2638" s="176"/>
      <c r="O2638" s="177"/>
      <c r="P2638" s="172"/>
      <c r="Q2638" s="158"/>
      <c r="R2638" s="158"/>
      <c r="S2638" s="158"/>
      <c r="T2638" s="158"/>
      <c r="U2638" s="158"/>
      <c r="V2638" s="158"/>
      <c r="W2638" s="158"/>
      <c r="X2638" s="158"/>
      <c r="Y2638" s="158"/>
      <c r="Z2638" s="158"/>
      <c r="AA2638" s="158"/>
      <c r="AB2638" s="158"/>
      <c r="AC2638" s="158"/>
      <c r="AD2638" s="158"/>
      <c r="AE2638" s="158"/>
      <c r="AF2638" s="158"/>
    </row>
    <row r="2639">
      <c r="A2639" s="139"/>
      <c r="B2639" s="139"/>
      <c r="C2639" s="139"/>
      <c r="D2639" s="139"/>
      <c r="E2639" s="139"/>
      <c r="F2639" s="168"/>
      <c r="G2639" s="169"/>
      <c r="H2639" s="170"/>
      <c r="I2639" s="171"/>
      <c r="J2639" s="172"/>
      <c r="K2639" s="173"/>
      <c r="L2639" s="174"/>
      <c r="M2639" s="175"/>
      <c r="N2639" s="176"/>
      <c r="O2639" s="177"/>
      <c r="P2639" s="172"/>
      <c r="Q2639" s="158"/>
      <c r="R2639" s="158"/>
      <c r="S2639" s="158"/>
      <c r="T2639" s="158"/>
      <c r="U2639" s="158"/>
      <c r="V2639" s="158"/>
      <c r="W2639" s="158"/>
      <c r="X2639" s="158"/>
      <c r="Y2639" s="158"/>
      <c r="Z2639" s="158"/>
      <c r="AA2639" s="158"/>
      <c r="AB2639" s="158"/>
      <c r="AC2639" s="158"/>
      <c r="AD2639" s="158"/>
      <c r="AE2639" s="158"/>
      <c r="AF2639" s="158"/>
    </row>
    <row r="2640">
      <c r="A2640" s="139"/>
      <c r="B2640" s="139"/>
      <c r="C2640" s="139"/>
      <c r="D2640" s="139"/>
      <c r="E2640" s="139"/>
      <c r="F2640" s="168"/>
      <c r="G2640" s="169"/>
      <c r="H2640" s="170"/>
      <c r="I2640" s="171"/>
      <c r="J2640" s="172"/>
      <c r="K2640" s="173"/>
      <c r="L2640" s="174"/>
      <c r="M2640" s="175"/>
      <c r="N2640" s="176"/>
      <c r="O2640" s="177"/>
      <c r="P2640" s="172"/>
      <c r="Q2640" s="158"/>
      <c r="R2640" s="158"/>
      <c r="S2640" s="158"/>
      <c r="T2640" s="158"/>
      <c r="U2640" s="158"/>
      <c r="V2640" s="158"/>
      <c r="W2640" s="158"/>
      <c r="X2640" s="158"/>
      <c r="Y2640" s="158"/>
      <c r="Z2640" s="158"/>
      <c r="AA2640" s="158"/>
      <c r="AB2640" s="158"/>
      <c r="AC2640" s="158"/>
      <c r="AD2640" s="158"/>
      <c r="AE2640" s="158"/>
      <c r="AF2640" s="158"/>
    </row>
    <row r="2641">
      <c r="A2641" s="139"/>
      <c r="B2641" s="139"/>
      <c r="C2641" s="139"/>
      <c r="D2641" s="139"/>
      <c r="E2641" s="139"/>
      <c r="F2641" s="168"/>
      <c r="G2641" s="169"/>
      <c r="H2641" s="170"/>
      <c r="I2641" s="171"/>
      <c r="J2641" s="172"/>
      <c r="K2641" s="173"/>
      <c r="L2641" s="174"/>
      <c r="M2641" s="175"/>
      <c r="N2641" s="176"/>
      <c r="O2641" s="177"/>
      <c r="P2641" s="172"/>
      <c r="Q2641" s="158"/>
      <c r="R2641" s="158"/>
      <c r="S2641" s="158"/>
      <c r="T2641" s="158"/>
      <c r="U2641" s="158"/>
      <c r="V2641" s="158"/>
      <c r="W2641" s="158"/>
      <c r="X2641" s="158"/>
      <c r="Y2641" s="158"/>
      <c r="Z2641" s="158"/>
      <c r="AA2641" s="158"/>
      <c r="AB2641" s="158"/>
      <c r="AC2641" s="158"/>
      <c r="AD2641" s="158"/>
      <c r="AE2641" s="158"/>
      <c r="AF2641" s="158"/>
    </row>
    <row r="2642">
      <c r="A2642" s="139"/>
      <c r="B2642" s="139"/>
      <c r="C2642" s="139"/>
      <c r="D2642" s="139"/>
      <c r="E2642" s="139"/>
      <c r="F2642" s="168"/>
      <c r="G2642" s="169"/>
      <c r="H2642" s="170"/>
      <c r="I2642" s="171"/>
      <c r="J2642" s="172"/>
      <c r="K2642" s="173"/>
      <c r="L2642" s="174"/>
      <c r="M2642" s="175"/>
      <c r="N2642" s="176"/>
      <c r="O2642" s="177"/>
      <c r="P2642" s="172"/>
      <c r="Q2642" s="158"/>
      <c r="R2642" s="158"/>
      <c r="S2642" s="158"/>
      <c r="T2642" s="158"/>
      <c r="U2642" s="158"/>
      <c r="V2642" s="158"/>
      <c r="W2642" s="158"/>
      <c r="X2642" s="158"/>
      <c r="Y2642" s="158"/>
      <c r="Z2642" s="158"/>
      <c r="AA2642" s="158"/>
      <c r="AB2642" s="158"/>
      <c r="AC2642" s="158"/>
      <c r="AD2642" s="158"/>
      <c r="AE2642" s="158"/>
      <c r="AF2642" s="158"/>
    </row>
    <row r="2643">
      <c r="A2643" s="139"/>
      <c r="B2643" s="139"/>
      <c r="C2643" s="139"/>
      <c r="D2643" s="139"/>
      <c r="E2643" s="139"/>
      <c r="F2643" s="168"/>
      <c r="G2643" s="169"/>
      <c r="H2643" s="170"/>
      <c r="I2643" s="171"/>
      <c r="J2643" s="172"/>
      <c r="K2643" s="173"/>
      <c r="L2643" s="174"/>
      <c r="M2643" s="175"/>
      <c r="N2643" s="176"/>
      <c r="O2643" s="177"/>
      <c r="P2643" s="172"/>
      <c r="Q2643" s="158"/>
      <c r="R2643" s="158"/>
      <c r="S2643" s="158"/>
      <c r="T2643" s="158"/>
      <c r="U2643" s="158"/>
      <c r="V2643" s="158"/>
      <c r="W2643" s="158"/>
      <c r="X2643" s="158"/>
      <c r="Y2643" s="158"/>
      <c r="Z2643" s="158"/>
      <c r="AA2643" s="158"/>
      <c r="AB2643" s="158"/>
      <c r="AC2643" s="158"/>
      <c r="AD2643" s="158"/>
      <c r="AE2643" s="158"/>
      <c r="AF2643" s="158"/>
    </row>
    <row r="2644">
      <c r="A2644" s="139"/>
      <c r="B2644" s="139"/>
      <c r="C2644" s="139"/>
      <c r="D2644" s="139"/>
      <c r="E2644" s="139"/>
      <c r="F2644" s="168"/>
      <c r="G2644" s="169"/>
      <c r="H2644" s="170"/>
      <c r="I2644" s="171"/>
      <c r="J2644" s="172"/>
      <c r="K2644" s="173"/>
      <c r="L2644" s="174"/>
      <c r="M2644" s="175"/>
      <c r="N2644" s="176"/>
      <c r="O2644" s="177"/>
      <c r="P2644" s="172"/>
      <c r="Q2644" s="158"/>
      <c r="R2644" s="158"/>
      <c r="S2644" s="158"/>
      <c r="T2644" s="158"/>
      <c r="U2644" s="158"/>
      <c r="V2644" s="158"/>
      <c r="W2644" s="158"/>
      <c r="X2644" s="158"/>
      <c r="Y2644" s="158"/>
      <c r="Z2644" s="158"/>
      <c r="AA2644" s="158"/>
      <c r="AB2644" s="158"/>
      <c r="AC2644" s="158"/>
      <c r="AD2644" s="158"/>
      <c r="AE2644" s="158"/>
      <c r="AF2644" s="158"/>
    </row>
    <row r="2645">
      <c r="A2645" s="139"/>
      <c r="B2645" s="139"/>
      <c r="C2645" s="139"/>
      <c r="D2645" s="139"/>
      <c r="E2645" s="139"/>
      <c r="F2645" s="168"/>
      <c r="G2645" s="169"/>
      <c r="H2645" s="170"/>
      <c r="I2645" s="171"/>
      <c r="J2645" s="172"/>
      <c r="K2645" s="173"/>
      <c r="L2645" s="174"/>
      <c r="M2645" s="175"/>
      <c r="N2645" s="176"/>
      <c r="O2645" s="177"/>
      <c r="P2645" s="172"/>
      <c r="Q2645" s="158"/>
      <c r="R2645" s="158"/>
      <c r="S2645" s="158"/>
      <c r="T2645" s="158"/>
      <c r="U2645" s="158"/>
      <c r="V2645" s="158"/>
      <c r="W2645" s="158"/>
      <c r="X2645" s="158"/>
      <c r="Y2645" s="158"/>
      <c r="Z2645" s="158"/>
      <c r="AA2645" s="158"/>
      <c r="AB2645" s="158"/>
      <c r="AC2645" s="158"/>
      <c r="AD2645" s="158"/>
      <c r="AE2645" s="158"/>
      <c r="AF2645" s="158"/>
    </row>
    <row r="2646">
      <c r="A2646" s="139"/>
      <c r="B2646" s="139"/>
      <c r="C2646" s="139"/>
      <c r="D2646" s="139"/>
      <c r="E2646" s="139"/>
      <c r="F2646" s="168"/>
      <c r="G2646" s="169"/>
      <c r="H2646" s="170"/>
      <c r="I2646" s="171"/>
      <c r="J2646" s="172"/>
      <c r="K2646" s="173"/>
      <c r="L2646" s="174"/>
      <c r="M2646" s="175"/>
      <c r="N2646" s="176"/>
      <c r="O2646" s="177"/>
      <c r="P2646" s="172"/>
      <c r="Q2646" s="158"/>
      <c r="R2646" s="158"/>
      <c r="S2646" s="158"/>
      <c r="T2646" s="158"/>
      <c r="U2646" s="158"/>
      <c r="V2646" s="158"/>
      <c r="W2646" s="158"/>
      <c r="X2646" s="158"/>
      <c r="Y2646" s="158"/>
      <c r="Z2646" s="158"/>
      <c r="AA2646" s="158"/>
      <c r="AB2646" s="158"/>
      <c r="AC2646" s="158"/>
      <c r="AD2646" s="158"/>
      <c r="AE2646" s="158"/>
      <c r="AF2646" s="158"/>
    </row>
    <row r="2647">
      <c r="A2647" s="139"/>
      <c r="B2647" s="139"/>
      <c r="C2647" s="139"/>
      <c r="D2647" s="139"/>
      <c r="E2647" s="139"/>
      <c r="F2647" s="168"/>
      <c r="G2647" s="169"/>
      <c r="H2647" s="170"/>
      <c r="I2647" s="171"/>
      <c r="J2647" s="172"/>
      <c r="K2647" s="173"/>
      <c r="L2647" s="174"/>
      <c r="M2647" s="175"/>
      <c r="N2647" s="176"/>
      <c r="O2647" s="177"/>
      <c r="P2647" s="172"/>
      <c r="Q2647" s="158"/>
      <c r="R2647" s="158"/>
      <c r="S2647" s="158"/>
      <c r="T2647" s="158"/>
      <c r="U2647" s="158"/>
      <c r="V2647" s="158"/>
      <c r="W2647" s="158"/>
      <c r="X2647" s="158"/>
      <c r="Y2647" s="158"/>
      <c r="Z2647" s="158"/>
      <c r="AA2647" s="158"/>
      <c r="AB2647" s="158"/>
      <c r="AC2647" s="158"/>
      <c r="AD2647" s="158"/>
      <c r="AE2647" s="158"/>
      <c r="AF2647" s="158"/>
    </row>
    <row r="2648">
      <c r="A2648" s="139"/>
      <c r="B2648" s="139"/>
      <c r="C2648" s="139"/>
      <c r="D2648" s="139"/>
      <c r="E2648" s="139"/>
      <c r="F2648" s="168"/>
      <c r="G2648" s="169"/>
      <c r="H2648" s="170"/>
      <c r="I2648" s="171"/>
      <c r="J2648" s="172"/>
      <c r="K2648" s="173"/>
      <c r="L2648" s="174"/>
      <c r="M2648" s="175"/>
      <c r="N2648" s="176"/>
      <c r="O2648" s="177"/>
      <c r="P2648" s="172"/>
      <c r="Q2648" s="158"/>
      <c r="R2648" s="158"/>
      <c r="S2648" s="158"/>
      <c r="T2648" s="158"/>
      <c r="U2648" s="158"/>
      <c r="V2648" s="158"/>
      <c r="W2648" s="158"/>
      <c r="X2648" s="158"/>
      <c r="Y2648" s="158"/>
      <c r="Z2648" s="158"/>
      <c r="AA2648" s="158"/>
      <c r="AB2648" s="158"/>
      <c r="AC2648" s="158"/>
      <c r="AD2648" s="158"/>
      <c r="AE2648" s="158"/>
      <c r="AF2648" s="158"/>
    </row>
    <row r="2649">
      <c r="A2649" s="139"/>
      <c r="B2649" s="139"/>
      <c r="C2649" s="139"/>
      <c r="D2649" s="139"/>
      <c r="E2649" s="139"/>
      <c r="F2649" s="168"/>
      <c r="G2649" s="169"/>
      <c r="H2649" s="170"/>
      <c r="I2649" s="171"/>
      <c r="J2649" s="172"/>
      <c r="K2649" s="173"/>
      <c r="L2649" s="174"/>
      <c r="M2649" s="175"/>
      <c r="N2649" s="176"/>
      <c r="O2649" s="177"/>
      <c r="P2649" s="172"/>
      <c r="Q2649" s="158"/>
      <c r="R2649" s="158"/>
      <c r="S2649" s="158"/>
      <c r="T2649" s="158"/>
      <c r="U2649" s="158"/>
      <c r="V2649" s="158"/>
      <c r="W2649" s="158"/>
      <c r="X2649" s="158"/>
      <c r="Y2649" s="158"/>
      <c r="Z2649" s="158"/>
      <c r="AA2649" s="158"/>
      <c r="AB2649" s="158"/>
      <c r="AC2649" s="158"/>
      <c r="AD2649" s="158"/>
      <c r="AE2649" s="158"/>
      <c r="AF2649" s="158"/>
    </row>
    <row r="2650">
      <c r="A2650" s="139"/>
      <c r="B2650" s="139"/>
      <c r="C2650" s="139"/>
      <c r="D2650" s="139"/>
      <c r="E2650" s="139"/>
      <c r="F2650" s="168"/>
      <c r="G2650" s="169"/>
      <c r="H2650" s="170"/>
      <c r="I2650" s="171"/>
      <c r="J2650" s="172"/>
      <c r="K2650" s="173"/>
      <c r="L2650" s="174"/>
      <c r="M2650" s="175"/>
      <c r="N2650" s="176"/>
      <c r="O2650" s="177"/>
      <c r="P2650" s="172"/>
      <c r="Q2650" s="158"/>
      <c r="R2650" s="158"/>
      <c r="S2650" s="158"/>
      <c r="T2650" s="158"/>
      <c r="U2650" s="158"/>
      <c r="V2650" s="158"/>
      <c r="W2650" s="158"/>
      <c r="X2650" s="158"/>
      <c r="Y2650" s="158"/>
      <c r="Z2650" s="158"/>
      <c r="AA2650" s="158"/>
      <c r="AB2650" s="158"/>
      <c r="AC2650" s="158"/>
      <c r="AD2650" s="158"/>
      <c r="AE2650" s="158"/>
      <c r="AF2650" s="158"/>
    </row>
    <row r="2651">
      <c r="A2651" s="139"/>
      <c r="B2651" s="139"/>
      <c r="C2651" s="139"/>
      <c r="D2651" s="139"/>
      <c r="E2651" s="139"/>
      <c r="F2651" s="168"/>
      <c r="G2651" s="169"/>
      <c r="H2651" s="170"/>
      <c r="I2651" s="171"/>
      <c r="J2651" s="172"/>
      <c r="K2651" s="173"/>
      <c r="L2651" s="174"/>
      <c r="M2651" s="175"/>
      <c r="N2651" s="176"/>
      <c r="O2651" s="177"/>
      <c r="P2651" s="172"/>
      <c r="Q2651" s="158"/>
      <c r="R2651" s="158"/>
      <c r="S2651" s="158"/>
      <c r="T2651" s="158"/>
      <c r="U2651" s="158"/>
      <c r="V2651" s="158"/>
      <c r="W2651" s="158"/>
      <c r="X2651" s="158"/>
      <c r="Y2651" s="158"/>
      <c r="Z2651" s="158"/>
      <c r="AA2651" s="158"/>
      <c r="AB2651" s="158"/>
      <c r="AC2651" s="158"/>
      <c r="AD2651" s="158"/>
      <c r="AE2651" s="158"/>
      <c r="AF2651" s="158"/>
    </row>
    <row r="2652">
      <c r="A2652" s="139"/>
      <c r="B2652" s="139"/>
      <c r="C2652" s="139"/>
      <c r="D2652" s="139"/>
      <c r="E2652" s="139"/>
      <c r="F2652" s="168"/>
      <c r="G2652" s="169"/>
      <c r="H2652" s="170"/>
      <c r="I2652" s="171"/>
      <c r="J2652" s="172"/>
      <c r="K2652" s="173"/>
      <c r="L2652" s="174"/>
      <c r="M2652" s="175"/>
      <c r="N2652" s="176"/>
      <c r="O2652" s="177"/>
      <c r="P2652" s="172"/>
      <c r="Q2652" s="158"/>
      <c r="R2652" s="158"/>
      <c r="S2652" s="158"/>
      <c r="T2652" s="158"/>
      <c r="U2652" s="158"/>
      <c r="V2652" s="158"/>
      <c r="W2652" s="158"/>
      <c r="X2652" s="158"/>
      <c r="Y2652" s="158"/>
      <c r="Z2652" s="158"/>
      <c r="AA2652" s="158"/>
      <c r="AB2652" s="158"/>
      <c r="AC2652" s="158"/>
      <c r="AD2652" s="158"/>
      <c r="AE2652" s="158"/>
      <c r="AF2652" s="158"/>
    </row>
    <row r="2653">
      <c r="A2653" s="139"/>
      <c r="B2653" s="139"/>
      <c r="C2653" s="139"/>
      <c r="D2653" s="139"/>
      <c r="E2653" s="139"/>
      <c r="F2653" s="168"/>
      <c r="G2653" s="169"/>
      <c r="H2653" s="170"/>
      <c r="I2653" s="171"/>
      <c r="J2653" s="172"/>
      <c r="K2653" s="173"/>
      <c r="L2653" s="174"/>
      <c r="M2653" s="175"/>
      <c r="N2653" s="176"/>
      <c r="O2653" s="177"/>
      <c r="P2653" s="172"/>
      <c r="Q2653" s="158"/>
      <c r="R2653" s="158"/>
      <c r="S2653" s="158"/>
      <c r="T2653" s="158"/>
      <c r="U2653" s="158"/>
      <c r="V2653" s="158"/>
      <c r="W2653" s="158"/>
      <c r="X2653" s="158"/>
      <c r="Y2653" s="158"/>
      <c r="Z2653" s="158"/>
      <c r="AA2653" s="158"/>
      <c r="AB2653" s="158"/>
      <c r="AC2653" s="158"/>
      <c r="AD2653" s="158"/>
      <c r="AE2653" s="158"/>
      <c r="AF2653" s="158"/>
    </row>
    <row r="2654">
      <c r="A2654" s="139"/>
      <c r="B2654" s="139"/>
      <c r="C2654" s="139"/>
      <c r="D2654" s="139"/>
      <c r="E2654" s="139"/>
      <c r="F2654" s="168"/>
      <c r="G2654" s="169"/>
      <c r="H2654" s="170"/>
      <c r="I2654" s="171"/>
      <c r="J2654" s="172"/>
      <c r="K2654" s="173"/>
      <c r="L2654" s="174"/>
      <c r="M2654" s="175"/>
      <c r="N2654" s="176"/>
      <c r="O2654" s="177"/>
      <c r="P2654" s="172"/>
      <c r="Q2654" s="158"/>
      <c r="R2654" s="158"/>
      <c r="S2654" s="158"/>
      <c r="T2654" s="158"/>
      <c r="U2654" s="158"/>
      <c r="V2654" s="158"/>
      <c r="W2654" s="158"/>
      <c r="X2654" s="158"/>
      <c r="Y2654" s="158"/>
      <c r="Z2654" s="158"/>
      <c r="AA2654" s="158"/>
      <c r="AB2654" s="158"/>
      <c r="AC2654" s="158"/>
      <c r="AD2654" s="158"/>
      <c r="AE2654" s="158"/>
      <c r="AF2654" s="158"/>
    </row>
    <row r="2655">
      <c r="A2655" s="139"/>
      <c r="B2655" s="139"/>
      <c r="C2655" s="139"/>
      <c r="D2655" s="139"/>
      <c r="E2655" s="139"/>
      <c r="F2655" s="168"/>
      <c r="G2655" s="169"/>
      <c r="H2655" s="170"/>
      <c r="I2655" s="171"/>
      <c r="J2655" s="172"/>
      <c r="K2655" s="173"/>
      <c r="L2655" s="174"/>
      <c r="M2655" s="175"/>
      <c r="N2655" s="176"/>
      <c r="O2655" s="177"/>
      <c r="P2655" s="172"/>
      <c r="Q2655" s="158"/>
      <c r="R2655" s="158"/>
      <c r="S2655" s="158"/>
      <c r="T2655" s="158"/>
      <c r="U2655" s="158"/>
      <c r="V2655" s="158"/>
      <c r="W2655" s="158"/>
      <c r="X2655" s="158"/>
      <c r="Y2655" s="158"/>
      <c r="Z2655" s="158"/>
      <c r="AA2655" s="158"/>
      <c r="AB2655" s="158"/>
      <c r="AC2655" s="158"/>
      <c r="AD2655" s="158"/>
      <c r="AE2655" s="158"/>
      <c r="AF2655" s="158"/>
    </row>
    <row r="2656">
      <c r="A2656" s="139"/>
      <c r="B2656" s="139"/>
      <c r="C2656" s="139"/>
      <c r="D2656" s="139"/>
      <c r="E2656" s="139"/>
      <c r="F2656" s="168"/>
      <c r="G2656" s="169"/>
      <c r="H2656" s="170"/>
      <c r="I2656" s="171"/>
      <c r="J2656" s="172"/>
      <c r="K2656" s="173"/>
      <c r="L2656" s="174"/>
      <c r="M2656" s="175"/>
      <c r="N2656" s="176"/>
      <c r="O2656" s="177"/>
      <c r="P2656" s="172"/>
      <c r="Q2656" s="158"/>
      <c r="R2656" s="158"/>
      <c r="S2656" s="158"/>
      <c r="T2656" s="158"/>
      <c r="U2656" s="158"/>
      <c r="V2656" s="158"/>
      <c r="W2656" s="158"/>
      <c r="X2656" s="158"/>
      <c r="Y2656" s="158"/>
      <c r="Z2656" s="158"/>
      <c r="AA2656" s="158"/>
      <c r="AB2656" s="158"/>
      <c r="AC2656" s="158"/>
      <c r="AD2656" s="158"/>
      <c r="AE2656" s="158"/>
      <c r="AF2656" s="158"/>
    </row>
    <row r="2657">
      <c r="A2657" s="139"/>
      <c r="B2657" s="139"/>
      <c r="C2657" s="139"/>
      <c r="D2657" s="139"/>
      <c r="E2657" s="139"/>
      <c r="F2657" s="168"/>
      <c r="G2657" s="169"/>
      <c r="H2657" s="170"/>
      <c r="I2657" s="171"/>
      <c r="J2657" s="172"/>
      <c r="K2657" s="173"/>
      <c r="L2657" s="174"/>
      <c r="M2657" s="175"/>
      <c r="N2657" s="176"/>
      <c r="O2657" s="177"/>
      <c r="P2657" s="172"/>
      <c r="Q2657" s="158"/>
      <c r="R2657" s="158"/>
      <c r="S2657" s="158"/>
      <c r="T2657" s="158"/>
      <c r="U2657" s="158"/>
      <c r="V2657" s="158"/>
      <c r="W2657" s="158"/>
      <c r="X2657" s="158"/>
      <c r="Y2657" s="158"/>
      <c r="Z2657" s="158"/>
      <c r="AA2657" s="158"/>
      <c r="AB2657" s="158"/>
      <c r="AC2657" s="158"/>
      <c r="AD2657" s="158"/>
      <c r="AE2657" s="158"/>
      <c r="AF2657" s="158"/>
    </row>
    <row r="2658">
      <c r="A2658" s="139"/>
      <c r="B2658" s="139"/>
      <c r="C2658" s="139"/>
      <c r="D2658" s="139"/>
      <c r="E2658" s="139"/>
      <c r="F2658" s="168"/>
      <c r="G2658" s="169"/>
      <c r="H2658" s="170"/>
      <c r="I2658" s="171"/>
      <c r="J2658" s="172"/>
      <c r="K2658" s="173"/>
      <c r="L2658" s="174"/>
      <c r="M2658" s="175"/>
      <c r="N2658" s="176"/>
      <c r="O2658" s="177"/>
      <c r="P2658" s="172"/>
      <c r="Q2658" s="158"/>
      <c r="R2658" s="158"/>
      <c r="S2658" s="158"/>
      <c r="T2658" s="158"/>
      <c r="U2658" s="158"/>
      <c r="V2658" s="158"/>
      <c r="W2658" s="158"/>
      <c r="X2658" s="158"/>
      <c r="Y2658" s="158"/>
      <c r="Z2658" s="158"/>
      <c r="AA2658" s="158"/>
      <c r="AB2658" s="158"/>
      <c r="AC2658" s="158"/>
      <c r="AD2658" s="158"/>
      <c r="AE2658" s="158"/>
      <c r="AF2658" s="158"/>
    </row>
    <row r="2659">
      <c r="A2659" s="139"/>
      <c r="B2659" s="139"/>
      <c r="C2659" s="139"/>
      <c r="D2659" s="139"/>
      <c r="E2659" s="139"/>
      <c r="F2659" s="168"/>
      <c r="G2659" s="169"/>
      <c r="H2659" s="170"/>
      <c r="I2659" s="171"/>
      <c r="J2659" s="172"/>
      <c r="K2659" s="173"/>
      <c r="L2659" s="174"/>
      <c r="M2659" s="175"/>
      <c r="N2659" s="176"/>
      <c r="O2659" s="177"/>
      <c r="P2659" s="172"/>
      <c r="Q2659" s="158"/>
      <c r="R2659" s="158"/>
      <c r="S2659" s="158"/>
      <c r="T2659" s="158"/>
      <c r="U2659" s="158"/>
      <c r="V2659" s="158"/>
      <c r="W2659" s="158"/>
      <c r="X2659" s="158"/>
      <c r="Y2659" s="158"/>
      <c r="Z2659" s="158"/>
      <c r="AA2659" s="158"/>
      <c r="AB2659" s="158"/>
      <c r="AC2659" s="158"/>
      <c r="AD2659" s="158"/>
      <c r="AE2659" s="158"/>
      <c r="AF2659" s="158"/>
    </row>
    <row r="2660">
      <c r="A2660" s="139"/>
      <c r="B2660" s="139"/>
      <c r="C2660" s="139"/>
      <c r="D2660" s="139"/>
      <c r="E2660" s="139"/>
      <c r="F2660" s="168"/>
      <c r="G2660" s="169"/>
      <c r="H2660" s="170"/>
      <c r="I2660" s="171"/>
      <c r="J2660" s="172"/>
      <c r="K2660" s="173"/>
      <c r="L2660" s="174"/>
      <c r="M2660" s="175"/>
      <c r="N2660" s="176"/>
      <c r="O2660" s="177"/>
      <c r="P2660" s="172"/>
      <c r="Q2660" s="158"/>
      <c r="R2660" s="158"/>
      <c r="S2660" s="158"/>
      <c r="T2660" s="158"/>
      <c r="U2660" s="158"/>
      <c r="V2660" s="158"/>
      <c r="W2660" s="158"/>
      <c r="X2660" s="158"/>
      <c r="Y2660" s="158"/>
      <c r="Z2660" s="158"/>
      <c r="AA2660" s="158"/>
      <c r="AB2660" s="158"/>
      <c r="AC2660" s="158"/>
      <c r="AD2660" s="158"/>
      <c r="AE2660" s="158"/>
      <c r="AF2660" s="158"/>
    </row>
    <row r="2661">
      <c r="A2661" s="139"/>
      <c r="B2661" s="139"/>
      <c r="C2661" s="139"/>
      <c r="D2661" s="139"/>
      <c r="E2661" s="139"/>
      <c r="F2661" s="168"/>
      <c r="G2661" s="169"/>
      <c r="H2661" s="170"/>
      <c r="I2661" s="171"/>
      <c r="J2661" s="172"/>
      <c r="K2661" s="173"/>
      <c r="L2661" s="174"/>
      <c r="M2661" s="175"/>
      <c r="N2661" s="176"/>
      <c r="O2661" s="177"/>
      <c r="P2661" s="172"/>
      <c r="Q2661" s="158"/>
      <c r="R2661" s="158"/>
      <c r="S2661" s="158"/>
      <c r="T2661" s="158"/>
      <c r="U2661" s="158"/>
      <c r="V2661" s="158"/>
      <c r="W2661" s="158"/>
      <c r="X2661" s="158"/>
      <c r="Y2661" s="158"/>
      <c r="Z2661" s="158"/>
      <c r="AA2661" s="158"/>
      <c r="AB2661" s="158"/>
      <c r="AC2661" s="158"/>
      <c r="AD2661" s="158"/>
      <c r="AE2661" s="158"/>
      <c r="AF2661" s="158"/>
    </row>
    <row r="2662">
      <c r="A2662" s="139"/>
      <c r="B2662" s="139"/>
      <c r="C2662" s="139"/>
      <c r="D2662" s="139"/>
      <c r="E2662" s="139"/>
      <c r="F2662" s="168"/>
      <c r="G2662" s="169"/>
      <c r="H2662" s="170"/>
      <c r="I2662" s="171"/>
      <c r="J2662" s="172"/>
      <c r="K2662" s="173"/>
      <c r="L2662" s="174"/>
      <c r="M2662" s="175"/>
      <c r="N2662" s="176"/>
      <c r="O2662" s="177"/>
      <c r="P2662" s="172"/>
      <c r="Q2662" s="158"/>
      <c r="R2662" s="158"/>
      <c r="S2662" s="158"/>
      <c r="T2662" s="158"/>
      <c r="U2662" s="158"/>
      <c r="V2662" s="158"/>
      <c r="W2662" s="158"/>
      <c r="X2662" s="158"/>
      <c r="Y2662" s="158"/>
      <c r="Z2662" s="158"/>
      <c r="AA2662" s="158"/>
      <c r="AB2662" s="158"/>
      <c r="AC2662" s="158"/>
      <c r="AD2662" s="158"/>
      <c r="AE2662" s="158"/>
      <c r="AF2662" s="158"/>
    </row>
    <row r="2663">
      <c r="A2663" s="139"/>
      <c r="B2663" s="139"/>
      <c r="C2663" s="139"/>
      <c r="D2663" s="139"/>
      <c r="E2663" s="139"/>
      <c r="F2663" s="168"/>
      <c r="G2663" s="169"/>
      <c r="H2663" s="170"/>
      <c r="I2663" s="171"/>
      <c r="J2663" s="172"/>
      <c r="K2663" s="173"/>
      <c r="L2663" s="174"/>
      <c r="M2663" s="175"/>
      <c r="N2663" s="176"/>
      <c r="O2663" s="177"/>
      <c r="P2663" s="172"/>
      <c r="Q2663" s="158"/>
      <c r="R2663" s="158"/>
      <c r="S2663" s="158"/>
      <c r="T2663" s="158"/>
      <c r="U2663" s="158"/>
      <c r="V2663" s="158"/>
      <c r="W2663" s="158"/>
      <c r="X2663" s="158"/>
      <c r="Y2663" s="158"/>
      <c r="Z2663" s="158"/>
      <c r="AA2663" s="158"/>
      <c r="AB2663" s="158"/>
      <c r="AC2663" s="158"/>
      <c r="AD2663" s="158"/>
      <c r="AE2663" s="158"/>
      <c r="AF2663" s="158"/>
    </row>
    <row r="2664">
      <c r="A2664" s="139"/>
      <c r="B2664" s="139"/>
      <c r="C2664" s="139"/>
      <c r="D2664" s="139"/>
      <c r="E2664" s="139"/>
      <c r="F2664" s="168"/>
      <c r="G2664" s="169"/>
      <c r="H2664" s="170"/>
      <c r="I2664" s="171"/>
      <c r="J2664" s="172"/>
      <c r="K2664" s="173"/>
      <c r="L2664" s="174"/>
      <c r="M2664" s="175"/>
      <c r="N2664" s="176"/>
      <c r="O2664" s="177"/>
      <c r="P2664" s="172"/>
      <c r="Q2664" s="158"/>
      <c r="R2664" s="158"/>
      <c r="S2664" s="158"/>
      <c r="T2664" s="158"/>
      <c r="U2664" s="158"/>
      <c r="V2664" s="158"/>
      <c r="W2664" s="158"/>
      <c r="X2664" s="158"/>
      <c r="Y2664" s="158"/>
      <c r="Z2664" s="158"/>
      <c r="AA2664" s="158"/>
      <c r="AB2664" s="158"/>
      <c r="AC2664" s="158"/>
      <c r="AD2664" s="158"/>
      <c r="AE2664" s="158"/>
      <c r="AF2664" s="158"/>
    </row>
    <row r="2665">
      <c r="A2665" s="139"/>
      <c r="B2665" s="139"/>
      <c r="C2665" s="139"/>
      <c r="D2665" s="139"/>
      <c r="E2665" s="139"/>
      <c r="F2665" s="168"/>
      <c r="G2665" s="169"/>
      <c r="H2665" s="170"/>
      <c r="I2665" s="171"/>
      <c r="J2665" s="172"/>
      <c r="K2665" s="173"/>
      <c r="L2665" s="174"/>
      <c r="M2665" s="175"/>
      <c r="N2665" s="176"/>
      <c r="O2665" s="177"/>
      <c r="P2665" s="172"/>
      <c r="Q2665" s="158"/>
      <c r="R2665" s="158"/>
      <c r="S2665" s="158"/>
      <c r="T2665" s="158"/>
      <c r="U2665" s="158"/>
      <c r="V2665" s="158"/>
      <c r="W2665" s="158"/>
      <c r="X2665" s="158"/>
      <c r="Y2665" s="158"/>
      <c r="Z2665" s="158"/>
      <c r="AA2665" s="158"/>
      <c r="AB2665" s="158"/>
      <c r="AC2665" s="158"/>
      <c r="AD2665" s="158"/>
      <c r="AE2665" s="158"/>
      <c r="AF2665" s="158"/>
    </row>
    <row r="2666">
      <c r="A2666" s="139"/>
      <c r="B2666" s="139"/>
      <c r="C2666" s="139"/>
      <c r="D2666" s="139"/>
      <c r="E2666" s="139"/>
      <c r="F2666" s="168"/>
      <c r="G2666" s="169"/>
      <c r="H2666" s="170"/>
      <c r="I2666" s="171"/>
      <c r="J2666" s="172"/>
      <c r="K2666" s="173"/>
      <c r="L2666" s="174"/>
      <c r="M2666" s="175"/>
      <c r="N2666" s="176"/>
      <c r="O2666" s="177"/>
      <c r="P2666" s="172"/>
      <c r="Q2666" s="158"/>
      <c r="R2666" s="158"/>
      <c r="S2666" s="158"/>
      <c r="T2666" s="158"/>
      <c r="U2666" s="158"/>
      <c r="V2666" s="158"/>
      <c r="W2666" s="158"/>
      <c r="X2666" s="158"/>
      <c r="Y2666" s="158"/>
      <c r="Z2666" s="158"/>
      <c r="AA2666" s="158"/>
      <c r="AB2666" s="158"/>
      <c r="AC2666" s="158"/>
      <c r="AD2666" s="158"/>
      <c r="AE2666" s="158"/>
      <c r="AF2666" s="158"/>
    </row>
    <row r="2667">
      <c r="A2667" s="139"/>
      <c r="B2667" s="139"/>
      <c r="C2667" s="139"/>
      <c r="D2667" s="139"/>
      <c r="E2667" s="139"/>
      <c r="F2667" s="168"/>
      <c r="G2667" s="169"/>
      <c r="H2667" s="170"/>
      <c r="I2667" s="171"/>
      <c r="J2667" s="172"/>
      <c r="K2667" s="173"/>
      <c r="L2667" s="174"/>
      <c r="M2667" s="175"/>
      <c r="N2667" s="176"/>
      <c r="O2667" s="177"/>
      <c r="P2667" s="172"/>
      <c r="Q2667" s="158"/>
      <c r="R2667" s="158"/>
      <c r="S2667" s="158"/>
      <c r="T2667" s="158"/>
      <c r="U2667" s="158"/>
      <c r="V2667" s="158"/>
      <c r="W2667" s="158"/>
      <c r="X2667" s="158"/>
      <c r="Y2667" s="158"/>
      <c r="Z2667" s="158"/>
      <c r="AA2667" s="158"/>
      <c r="AB2667" s="158"/>
      <c r="AC2667" s="158"/>
      <c r="AD2667" s="158"/>
      <c r="AE2667" s="158"/>
      <c r="AF2667" s="158"/>
    </row>
    <row r="2668">
      <c r="A2668" s="139"/>
      <c r="B2668" s="139"/>
      <c r="C2668" s="139"/>
      <c r="D2668" s="139"/>
      <c r="E2668" s="139"/>
      <c r="F2668" s="168"/>
      <c r="G2668" s="169"/>
      <c r="H2668" s="170"/>
      <c r="I2668" s="171"/>
      <c r="J2668" s="172"/>
      <c r="K2668" s="173"/>
      <c r="L2668" s="174"/>
      <c r="M2668" s="175"/>
      <c r="N2668" s="176"/>
      <c r="O2668" s="177"/>
      <c r="P2668" s="172"/>
      <c r="Q2668" s="158"/>
      <c r="R2668" s="158"/>
      <c r="S2668" s="158"/>
      <c r="T2668" s="158"/>
      <c r="U2668" s="158"/>
      <c r="V2668" s="158"/>
      <c r="W2668" s="158"/>
      <c r="X2668" s="158"/>
      <c r="Y2668" s="158"/>
      <c r="Z2668" s="158"/>
      <c r="AA2668" s="158"/>
      <c r="AB2668" s="158"/>
      <c r="AC2668" s="158"/>
      <c r="AD2668" s="158"/>
      <c r="AE2668" s="158"/>
      <c r="AF2668" s="158"/>
    </row>
    <row r="2669">
      <c r="A2669" s="139"/>
      <c r="B2669" s="139"/>
      <c r="C2669" s="139"/>
      <c r="D2669" s="139"/>
      <c r="E2669" s="139"/>
      <c r="F2669" s="168"/>
      <c r="G2669" s="169"/>
      <c r="H2669" s="170"/>
      <c r="I2669" s="171"/>
      <c r="J2669" s="172"/>
      <c r="K2669" s="173"/>
      <c r="L2669" s="174"/>
      <c r="M2669" s="175"/>
      <c r="N2669" s="176"/>
      <c r="O2669" s="177"/>
      <c r="P2669" s="172"/>
      <c r="Q2669" s="158"/>
      <c r="R2669" s="158"/>
      <c r="S2669" s="158"/>
      <c r="T2669" s="158"/>
      <c r="U2669" s="158"/>
      <c r="V2669" s="158"/>
      <c r="W2669" s="158"/>
      <c r="X2669" s="158"/>
      <c r="Y2669" s="158"/>
      <c r="Z2669" s="158"/>
      <c r="AA2669" s="158"/>
      <c r="AB2669" s="158"/>
      <c r="AC2669" s="158"/>
      <c r="AD2669" s="158"/>
      <c r="AE2669" s="158"/>
      <c r="AF2669" s="158"/>
    </row>
    <row r="2670">
      <c r="A2670" s="139"/>
      <c r="B2670" s="139"/>
      <c r="C2670" s="139"/>
      <c r="D2670" s="139"/>
      <c r="E2670" s="139"/>
      <c r="F2670" s="168"/>
      <c r="G2670" s="169"/>
      <c r="H2670" s="170"/>
      <c r="I2670" s="171"/>
      <c r="J2670" s="172"/>
      <c r="K2670" s="173"/>
      <c r="L2670" s="174"/>
      <c r="M2670" s="175"/>
      <c r="N2670" s="176"/>
      <c r="O2670" s="177"/>
      <c r="P2670" s="172"/>
      <c r="Q2670" s="158"/>
      <c r="R2670" s="158"/>
      <c r="S2670" s="158"/>
      <c r="T2670" s="158"/>
      <c r="U2670" s="158"/>
      <c r="V2670" s="158"/>
      <c r="W2670" s="158"/>
      <c r="X2670" s="158"/>
      <c r="Y2670" s="158"/>
      <c r="Z2670" s="158"/>
      <c r="AA2670" s="158"/>
      <c r="AB2670" s="158"/>
      <c r="AC2670" s="158"/>
      <c r="AD2670" s="158"/>
      <c r="AE2670" s="158"/>
      <c r="AF2670" s="158"/>
    </row>
    <row r="2671">
      <c r="A2671" s="139"/>
      <c r="B2671" s="139"/>
      <c r="C2671" s="139"/>
      <c r="D2671" s="139"/>
      <c r="E2671" s="139"/>
      <c r="F2671" s="168"/>
      <c r="G2671" s="169"/>
      <c r="H2671" s="170"/>
      <c r="I2671" s="171"/>
      <c r="J2671" s="172"/>
      <c r="K2671" s="173"/>
      <c r="L2671" s="174"/>
      <c r="M2671" s="175"/>
      <c r="N2671" s="176"/>
      <c r="O2671" s="177"/>
      <c r="P2671" s="172"/>
      <c r="Q2671" s="158"/>
      <c r="R2671" s="158"/>
      <c r="S2671" s="158"/>
      <c r="T2671" s="158"/>
      <c r="U2671" s="158"/>
      <c r="V2671" s="158"/>
      <c r="W2671" s="158"/>
      <c r="X2671" s="158"/>
      <c r="Y2671" s="158"/>
      <c r="Z2671" s="158"/>
      <c r="AA2671" s="158"/>
      <c r="AB2671" s="158"/>
      <c r="AC2671" s="158"/>
      <c r="AD2671" s="158"/>
      <c r="AE2671" s="158"/>
      <c r="AF2671" s="158"/>
    </row>
    <row r="2672">
      <c r="A2672" s="139"/>
      <c r="B2672" s="139"/>
      <c r="C2672" s="139"/>
      <c r="D2672" s="139"/>
      <c r="E2672" s="139"/>
      <c r="F2672" s="168"/>
      <c r="G2672" s="169"/>
      <c r="H2672" s="170"/>
      <c r="I2672" s="171"/>
      <c r="J2672" s="172"/>
      <c r="K2672" s="173"/>
      <c r="L2672" s="174"/>
      <c r="M2672" s="175"/>
      <c r="N2672" s="176"/>
      <c r="O2672" s="177"/>
      <c r="P2672" s="172"/>
      <c r="Q2672" s="158"/>
      <c r="R2672" s="158"/>
      <c r="S2672" s="158"/>
      <c r="T2672" s="158"/>
      <c r="U2672" s="158"/>
      <c r="V2672" s="158"/>
      <c r="W2672" s="158"/>
      <c r="X2672" s="158"/>
      <c r="Y2672" s="158"/>
      <c r="Z2672" s="158"/>
      <c r="AA2672" s="158"/>
      <c r="AB2672" s="158"/>
      <c r="AC2672" s="158"/>
      <c r="AD2672" s="158"/>
      <c r="AE2672" s="158"/>
      <c r="AF2672" s="158"/>
    </row>
    <row r="2673">
      <c r="A2673" s="139"/>
      <c r="B2673" s="139"/>
      <c r="C2673" s="139"/>
      <c r="D2673" s="139"/>
      <c r="E2673" s="139"/>
      <c r="F2673" s="168"/>
      <c r="G2673" s="169"/>
      <c r="H2673" s="170"/>
      <c r="I2673" s="171"/>
      <c r="J2673" s="172"/>
      <c r="K2673" s="173"/>
      <c r="L2673" s="174"/>
      <c r="M2673" s="175"/>
      <c r="N2673" s="176"/>
      <c r="O2673" s="177"/>
      <c r="P2673" s="172"/>
      <c r="Q2673" s="158"/>
      <c r="R2673" s="158"/>
      <c r="S2673" s="158"/>
      <c r="T2673" s="158"/>
      <c r="U2673" s="158"/>
      <c r="V2673" s="158"/>
      <c r="W2673" s="158"/>
      <c r="X2673" s="158"/>
      <c r="Y2673" s="158"/>
      <c r="Z2673" s="158"/>
      <c r="AA2673" s="158"/>
      <c r="AB2673" s="158"/>
      <c r="AC2673" s="158"/>
      <c r="AD2673" s="158"/>
      <c r="AE2673" s="158"/>
      <c r="AF2673" s="158"/>
    </row>
    <row r="2674">
      <c r="A2674" s="139"/>
      <c r="B2674" s="139"/>
      <c r="C2674" s="139"/>
      <c r="D2674" s="139"/>
      <c r="E2674" s="139"/>
      <c r="F2674" s="168"/>
      <c r="G2674" s="169"/>
      <c r="H2674" s="170"/>
      <c r="I2674" s="171"/>
      <c r="J2674" s="172"/>
      <c r="K2674" s="173"/>
      <c r="L2674" s="174"/>
      <c r="M2674" s="175"/>
      <c r="N2674" s="176"/>
      <c r="O2674" s="177"/>
      <c r="P2674" s="172"/>
      <c r="Q2674" s="158"/>
      <c r="R2674" s="158"/>
      <c r="S2674" s="158"/>
      <c r="T2674" s="158"/>
      <c r="U2674" s="158"/>
      <c r="V2674" s="158"/>
      <c r="W2674" s="158"/>
      <c r="X2674" s="158"/>
      <c r="Y2674" s="158"/>
      <c r="Z2674" s="158"/>
      <c r="AA2674" s="158"/>
      <c r="AB2674" s="158"/>
      <c r="AC2674" s="158"/>
      <c r="AD2674" s="158"/>
      <c r="AE2674" s="158"/>
      <c r="AF2674" s="158"/>
    </row>
    <row r="2675">
      <c r="A2675" s="139"/>
      <c r="B2675" s="139"/>
      <c r="C2675" s="139"/>
      <c r="D2675" s="139"/>
      <c r="E2675" s="139"/>
      <c r="F2675" s="168"/>
      <c r="G2675" s="169"/>
      <c r="H2675" s="170"/>
      <c r="I2675" s="171"/>
      <c r="J2675" s="172"/>
      <c r="K2675" s="173"/>
      <c r="L2675" s="174"/>
      <c r="M2675" s="175"/>
      <c r="N2675" s="176"/>
      <c r="O2675" s="177"/>
      <c r="P2675" s="172"/>
      <c r="Q2675" s="158"/>
      <c r="R2675" s="158"/>
      <c r="S2675" s="158"/>
      <c r="T2675" s="158"/>
      <c r="U2675" s="158"/>
      <c r="V2675" s="158"/>
      <c r="W2675" s="158"/>
      <c r="X2675" s="158"/>
      <c r="Y2675" s="158"/>
      <c r="Z2675" s="158"/>
      <c r="AA2675" s="158"/>
      <c r="AB2675" s="158"/>
      <c r="AC2675" s="158"/>
      <c r="AD2675" s="158"/>
      <c r="AE2675" s="158"/>
      <c r="AF2675" s="158"/>
    </row>
    <row r="2676">
      <c r="A2676" s="139"/>
      <c r="B2676" s="139"/>
      <c r="C2676" s="139"/>
      <c r="D2676" s="139"/>
      <c r="E2676" s="139"/>
      <c r="F2676" s="168"/>
      <c r="G2676" s="169"/>
      <c r="H2676" s="170"/>
      <c r="I2676" s="171"/>
      <c r="J2676" s="172"/>
      <c r="K2676" s="173"/>
      <c r="L2676" s="174"/>
      <c r="M2676" s="175"/>
      <c r="N2676" s="176"/>
      <c r="O2676" s="177"/>
      <c r="P2676" s="172"/>
      <c r="Q2676" s="158"/>
      <c r="R2676" s="158"/>
      <c r="S2676" s="158"/>
      <c r="T2676" s="158"/>
      <c r="U2676" s="158"/>
      <c r="V2676" s="158"/>
      <c r="W2676" s="158"/>
      <c r="X2676" s="158"/>
      <c r="Y2676" s="158"/>
      <c r="Z2676" s="158"/>
      <c r="AA2676" s="158"/>
      <c r="AB2676" s="158"/>
      <c r="AC2676" s="158"/>
      <c r="AD2676" s="158"/>
      <c r="AE2676" s="158"/>
      <c r="AF2676" s="158"/>
    </row>
    <row r="2677">
      <c r="A2677" s="139"/>
      <c r="B2677" s="139"/>
      <c r="C2677" s="139"/>
      <c r="D2677" s="139"/>
      <c r="E2677" s="139"/>
      <c r="F2677" s="168"/>
      <c r="G2677" s="169"/>
      <c r="H2677" s="170"/>
      <c r="I2677" s="171"/>
      <c r="J2677" s="172"/>
      <c r="K2677" s="173"/>
      <c r="L2677" s="174"/>
      <c r="M2677" s="175"/>
      <c r="N2677" s="176"/>
      <c r="O2677" s="177"/>
      <c r="P2677" s="172"/>
      <c r="Q2677" s="158"/>
      <c r="R2677" s="158"/>
      <c r="S2677" s="158"/>
      <c r="T2677" s="158"/>
      <c r="U2677" s="158"/>
      <c r="V2677" s="158"/>
      <c r="W2677" s="158"/>
      <c r="X2677" s="158"/>
      <c r="Y2677" s="158"/>
      <c r="Z2677" s="158"/>
      <c r="AA2677" s="158"/>
      <c r="AB2677" s="158"/>
      <c r="AC2677" s="158"/>
      <c r="AD2677" s="158"/>
      <c r="AE2677" s="158"/>
      <c r="AF2677" s="158"/>
    </row>
    <row r="2678">
      <c r="A2678" s="139"/>
      <c r="B2678" s="139"/>
      <c r="C2678" s="139"/>
      <c r="D2678" s="139"/>
      <c r="E2678" s="139"/>
      <c r="F2678" s="168"/>
      <c r="G2678" s="169"/>
      <c r="H2678" s="170"/>
      <c r="I2678" s="171"/>
      <c r="J2678" s="172"/>
      <c r="K2678" s="173"/>
      <c r="L2678" s="174"/>
      <c r="M2678" s="175"/>
      <c r="N2678" s="176"/>
      <c r="O2678" s="177"/>
      <c r="P2678" s="172"/>
      <c r="Q2678" s="158"/>
      <c r="R2678" s="158"/>
      <c r="S2678" s="158"/>
      <c r="T2678" s="158"/>
      <c r="U2678" s="158"/>
      <c r="V2678" s="158"/>
      <c r="W2678" s="158"/>
      <c r="X2678" s="158"/>
      <c r="Y2678" s="158"/>
      <c r="Z2678" s="158"/>
      <c r="AA2678" s="158"/>
      <c r="AB2678" s="158"/>
      <c r="AC2678" s="158"/>
      <c r="AD2678" s="158"/>
      <c r="AE2678" s="158"/>
      <c r="AF2678" s="158"/>
    </row>
    <row r="2679">
      <c r="A2679" s="139"/>
      <c r="B2679" s="139"/>
      <c r="C2679" s="139"/>
      <c r="D2679" s="139"/>
      <c r="E2679" s="139"/>
      <c r="F2679" s="168"/>
      <c r="G2679" s="169"/>
      <c r="H2679" s="170"/>
      <c r="I2679" s="171"/>
      <c r="J2679" s="172"/>
      <c r="K2679" s="173"/>
      <c r="L2679" s="174"/>
      <c r="M2679" s="175"/>
      <c r="N2679" s="176"/>
      <c r="O2679" s="177"/>
      <c r="P2679" s="172"/>
      <c r="Q2679" s="158"/>
      <c r="R2679" s="158"/>
      <c r="S2679" s="158"/>
      <c r="T2679" s="158"/>
      <c r="U2679" s="158"/>
      <c r="V2679" s="158"/>
      <c r="W2679" s="158"/>
      <c r="X2679" s="158"/>
      <c r="Y2679" s="158"/>
      <c r="Z2679" s="158"/>
      <c r="AA2679" s="158"/>
      <c r="AB2679" s="158"/>
      <c r="AC2679" s="158"/>
      <c r="AD2679" s="158"/>
      <c r="AE2679" s="158"/>
      <c r="AF2679" s="158"/>
    </row>
    <row r="2680">
      <c r="A2680" s="139"/>
      <c r="B2680" s="139"/>
      <c r="C2680" s="139"/>
      <c r="D2680" s="139"/>
      <c r="E2680" s="139"/>
      <c r="F2680" s="168"/>
      <c r="G2680" s="169"/>
      <c r="H2680" s="170"/>
      <c r="I2680" s="171"/>
      <c r="J2680" s="172"/>
      <c r="K2680" s="173"/>
      <c r="L2680" s="174"/>
      <c r="M2680" s="175"/>
      <c r="N2680" s="176"/>
      <c r="O2680" s="177"/>
      <c r="P2680" s="172"/>
      <c r="Q2680" s="158"/>
      <c r="R2680" s="158"/>
      <c r="S2680" s="158"/>
      <c r="T2680" s="158"/>
      <c r="U2680" s="158"/>
      <c r="V2680" s="158"/>
      <c r="W2680" s="158"/>
      <c r="X2680" s="158"/>
      <c r="Y2680" s="158"/>
      <c r="Z2680" s="158"/>
      <c r="AA2680" s="158"/>
      <c r="AB2680" s="158"/>
      <c r="AC2680" s="158"/>
      <c r="AD2680" s="158"/>
      <c r="AE2680" s="158"/>
      <c r="AF2680" s="158"/>
    </row>
    <row r="2681">
      <c r="A2681" s="139"/>
      <c r="B2681" s="139"/>
      <c r="C2681" s="139"/>
      <c r="D2681" s="139"/>
      <c r="E2681" s="139"/>
      <c r="F2681" s="168"/>
      <c r="G2681" s="169"/>
      <c r="H2681" s="170"/>
      <c r="I2681" s="171"/>
      <c r="J2681" s="172"/>
      <c r="K2681" s="173"/>
      <c r="L2681" s="174"/>
      <c r="M2681" s="175"/>
      <c r="N2681" s="176"/>
      <c r="O2681" s="177"/>
      <c r="P2681" s="172"/>
      <c r="Q2681" s="158"/>
      <c r="R2681" s="158"/>
      <c r="S2681" s="158"/>
      <c r="T2681" s="158"/>
      <c r="U2681" s="158"/>
      <c r="V2681" s="158"/>
      <c r="W2681" s="158"/>
      <c r="X2681" s="158"/>
      <c r="Y2681" s="158"/>
      <c r="Z2681" s="158"/>
      <c r="AA2681" s="158"/>
      <c r="AB2681" s="158"/>
      <c r="AC2681" s="158"/>
      <c r="AD2681" s="158"/>
      <c r="AE2681" s="158"/>
      <c r="AF2681" s="158"/>
    </row>
    <row r="2682">
      <c r="A2682" s="139"/>
      <c r="B2682" s="139"/>
      <c r="C2682" s="139"/>
      <c r="D2682" s="139"/>
      <c r="E2682" s="139"/>
      <c r="F2682" s="168"/>
      <c r="G2682" s="169"/>
      <c r="H2682" s="170"/>
      <c r="I2682" s="171"/>
      <c r="J2682" s="172"/>
      <c r="K2682" s="173"/>
      <c r="L2682" s="174"/>
      <c r="M2682" s="175"/>
      <c r="N2682" s="176"/>
      <c r="O2682" s="177"/>
      <c r="P2682" s="172"/>
      <c r="Q2682" s="158"/>
      <c r="R2682" s="158"/>
      <c r="S2682" s="158"/>
      <c r="T2682" s="158"/>
      <c r="U2682" s="158"/>
      <c r="V2682" s="158"/>
      <c r="W2682" s="158"/>
      <c r="X2682" s="158"/>
      <c r="Y2682" s="158"/>
      <c r="Z2682" s="158"/>
      <c r="AA2682" s="158"/>
      <c r="AB2682" s="158"/>
      <c r="AC2682" s="158"/>
      <c r="AD2682" s="158"/>
      <c r="AE2682" s="158"/>
      <c r="AF2682" s="158"/>
    </row>
    <row r="2683">
      <c r="A2683" s="139"/>
      <c r="B2683" s="139"/>
      <c r="C2683" s="139"/>
      <c r="D2683" s="139"/>
      <c r="E2683" s="139"/>
      <c r="F2683" s="168"/>
      <c r="G2683" s="169"/>
      <c r="H2683" s="170"/>
      <c r="I2683" s="171"/>
      <c r="J2683" s="172"/>
      <c r="K2683" s="173"/>
      <c r="L2683" s="174"/>
      <c r="M2683" s="175"/>
      <c r="N2683" s="176"/>
      <c r="O2683" s="177"/>
      <c r="P2683" s="172"/>
      <c r="Q2683" s="158"/>
      <c r="R2683" s="158"/>
      <c r="S2683" s="158"/>
      <c r="T2683" s="158"/>
      <c r="U2683" s="158"/>
      <c r="V2683" s="158"/>
      <c r="W2683" s="158"/>
      <c r="X2683" s="158"/>
      <c r="Y2683" s="158"/>
      <c r="Z2683" s="158"/>
      <c r="AA2683" s="158"/>
      <c r="AB2683" s="158"/>
      <c r="AC2683" s="158"/>
      <c r="AD2683" s="158"/>
      <c r="AE2683" s="158"/>
      <c r="AF2683" s="158"/>
    </row>
    <row r="2684">
      <c r="A2684" s="139"/>
      <c r="B2684" s="139"/>
      <c r="C2684" s="139"/>
      <c r="D2684" s="139"/>
      <c r="E2684" s="139"/>
      <c r="F2684" s="168"/>
      <c r="G2684" s="169"/>
      <c r="H2684" s="170"/>
      <c r="I2684" s="171"/>
      <c r="J2684" s="172"/>
      <c r="K2684" s="173"/>
      <c r="L2684" s="174"/>
      <c r="M2684" s="175"/>
      <c r="N2684" s="176"/>
      <c r="O2684" s="177"/>
      <c r="P2684" s="172"/>
      <c r="Q2684" s="158"/>
      <c r="R2684" s="158"/>
      <c r="S2684" s="158"/>
      <c r="T2684" s="158"/>
      <c r="U2684" s="158"/>
      <c r="V2684" s="158"/>
      <c r="W2684" s="158"/>
      <c r="X2684" s="158"/>
      <c r="Y2684" s="158"/>
      <c r="Z2684" s="158"/>
      <c r="AA2684" s="158"/>
      <c r="AB2684" s="158"/>
      <c r="AC2684" s="158"/>
      <c r="AD2684" s="158"/>
      <c r="AE2684" s="158"/>
      <c r="AF2684" s="158"/>
    </row>
    <row r="2685">
      <c r="A2685" s="139"/>
      <c r="B2685" s="139"/>
      <c r="C2685" s="139"/>
      <c r="D2685" s="139"/>
      <c r="E2685" s="139"/>
      <c r="F2685" s="168"/>
      <c r="G2685" s="169"/>
      <c r="H2685" s="170"/>
      <c r="I2685" s="171"/>
      <c r="J2685" s="172"/>
      <c r="K2685" s="173"/>
      <c r="L2685" s="174"/>
      <c r="M2685" s="175"/>
      <c r="N2685" s="176"/>
      <c r="O2685" s="177"/>
      <c r="P2685" s="172"/>
      <c r="Q2685" s="158"/>
      <c r="R2685" s="158"/>
      <c r="S2685" s="158"/>
      <c r="T2685" s="158"/>
      <c r="U2685" s="158"/>
      <c r="V2685" s="158"/>
      <c r="W2685" s="158"/>
      <c r="X2685" s="158"/>
      <c r="Y2685" s="158"/>
      <c r="Z2685" s="158"/>
      <c r="AA2685" s="158"/>
      <c r="AB2685" s="158"/>
      <c r="AC2685" s="158"/>
      <c r="AD2685" s="158"/>
      <c r="AE2685" s="158"/>
      <c r="AF2685" s="158"/>
    </row>
    <row r="2686">
      <c r="A2686" s="139"/>
      <c r="B2686" s="139"/>
      <c r="C2686" s="139"/>
      <c r="D2686" s="139"/>
      <c r="E2686" s="139"/>
      <c r="F2686" s="168"/>
      <c r="G2686" s="169"/>
      <c r="H2686" s="170"/>
      <c r="I2686" s="171"/>
      <c r="J2686" s="172"/>
      <c r="K2686" s="173"/>
      <c r="L2686" s="174"/>
      <c r="M2686" s="175"/>
      <c r="N2686" s="176"/>
      <c r="O2686" s="177"/>
      <c r="P2686" s="172"/>
      <c r="Q2686" s="158"/>
      <c r="R2686" s="158"/>
      <c r="S2686" s="158"/>
      <c r="T2686" s="158"/>
      <c r="U2686" s="158"/>
      <c r="V2686" s="158"/>
      <c r="W2686" s="158"/>
      <c r="X2686" s="158"/>
      <c r="Y2686" s="158"/>
      <c r="Z2686" s="158"/>
      <c r="AA2686" s="158"/>
      <c r="AB2686" s="158"/>
      <c r="AC2686" s="158"/>
      <c r="AD2686" s="158"/>
      <c r="AE2686" s="158"/>
      <c r="AF2686" s="158"/>
    </row>
    <row r="2687">
      <c r="A2687" s="139"/>
      <c r="B2687" s="139"/>
      <c r="C2687" s="139"/>
      <c r="D2687" s="139"/>
      <c r="E2687" s="139"/>
      <c r="F2687" s="168"/>
      <c r="G2687" s="169"/>
      <c r="H2687" s="170"/>
      <c r="I2687" s="171"/>
      <c r="J2687" s="172"/>
      <c r="K2687" s="173"/>
      <c r="L2687" s="174"/>
      <c r="M2687" s="175"/>
      <c r="N2687" s="176"/>
      <c r="O2687" s="177"/>
      <c r="P2687" s="172"/>
      <c r="Q2687" s="158"/>
      <c r="R2687" s="158"/>
      <c r="S2687" s="158"/>
      <c r="T2687" s="158"/>
      <c r="U2687" s="158"/>
      <c r="V2687" s="158"/>
      <c r="W2687" s="158"/>
      <c r="X2687" s="158"/>
      <c r="Y2687" s="158"/>
      <c r="Z2687" s="158"/>
      <c r="AA2687" s="158"/>
      <c r="AB2687" s="158"/>
      <c r="AC2687" s="158"/>
      <c r="AD2687" s="158"/>
      <c r="AE2687" s="158"/>
      <c r="AF2687" s="158"/>
    </row>
    <row r="2688">
      <c r="A2688" s="139"/>
      <c r="B2688" s="139"/>
      <c r="C2688" s="139"/>
      <c r="D2688" s="139"/>
      <c r="E2688" s="139"/>
      <c r="F2688" s="168"/>
      <c r="G2688" s="169"/>
      <c r="H2688" s="170"/>
      <c r="I2688" s="171"/>
      <c r="J2688" s="172"/>
      <c r="K2688" s="173"/>
      <c r="L2688" s="174"/>
      <c r="M2688" s="175"/>
      <c r="N2688" s="176"/>
      <c r="O2688" s="177"/>
      <c r="P2688" s="172"/>
      <c r="Q2688" s="158"/>
      <c r="R2688" s="158"/>
      <c r="S2688" s="158"/>
      <c r="T2688" s="158"/>
      <c r="U2688" s="158"/>
      <c r="V2688" s="158"/>
      <c r="W2688" s="158"/>
      <c r="X2688" s="158"/>
      <c r="Y2688" s="158"/>
      <c r="Z2688" s="158"/>
      <c r="AA2688" s="158"/>
      <c r="AB2688" s="158"/>
      <c r="AC2688" s="158"/>
      <c r="AD2688" s="158"/>
      <c r="AE2688" s="158"/>
      <c r="AF2688" s="158"/>
    </row>
    <row r="2689">
      <c r="A2689" s="139"/>
      <c r="B2689" s="139"/>
      <c r="C2689" s="139"/>
      <c r="D2689" s="139"/>
      <c r="E2689" s="139"/>
      <c r="F2689" s="168"/>
      <c r="G2689" s="169"/>
      <c r="H2689" s="170"/>
      <c r="I2689" s="171"/>
      <c r="J2689" s="172"/>
      <c r="K2689" s="173"/>
      <c r="L2689" s="174"/>
      <c r="M2689" s="175"/>
      <c r="N2689" s="176"/>
      <c r="O2689" s="177"/>
      <c r="P2689" s="172"/>
      <c r="Q2689" s="158"/>
      <c r="R2689" s="158"/>
      <c r="S2689" s="158"/>
      <c r="T2689" s="158"/>
      <c r="U2689" s="158"/>
      <c r="V2689" s="158"/>
      <c r="W2689" s="158"/>
      <c r="X2689" s="158"/>
      <c r="Y2689" s="158"/>
      <c r="Z2689" s="158"/>
      <c r="AA2689" s="158"/>
      <c r="AB2689" s="158"/>
      <c r="AC2689" s="158"/>
      <c r="AD2689" s="158"/>
      <c r="AE2689" s="158"/>
      <c r="AF2689" s="158"/>
    </row>
    <row r="2690">
      <c r="A2690" s="139"/>
      <c r="B2690" s="139"/>
      <c r="C2690" s="139"/>
      <c r="D2690" s="139"/>
      <c r="E2690" s="139"/>
      <c r="F2690" s="168"/>
      <c r="G2690" s="169"/>
      <c r="H2690" s="170"/>
      <c r="I2690" s="171"/>
      <c r="J2690" s="172"/>
      <c r="K2690" s="173"/>
      <c r="L2690" s="174"/>
      <c r="M2690" s="175"/>
      <c r="N2690" s="176"/>
      <c r="O2690" s="177"/>
      <c r="P2690" s="172"/>
      <c r="Q2690" s="158"/>
      <c r="R2690" s="158"/>
      <c r="S2690" s="158"/>
      <c r="T2690" s="158"/>
      <c r="U2690" s="158"/>
      <c r="V2690" s="158"/>
      <c r="W2690" s="158"/>
      <c r="X2690" s="158"/>
      <c r="Y2690" s="158"/>
      <c r="Z2690" s="158"/>
      <c r="AA2690" s="158"/>
      <c r="AB2690" s="158"/>
      <c r="AC2690" s="158"/>
      <c r="AD2690" s="158"/>
      <c r="AE2690" s="158"/>
      <c r="AF2690" s="158"/>
    </row>
    <row r="2691">
      <c r="A2691" s="139"/>
      <c r="B2691" s="139"/>
      <c r="C2691" s="139"/>
      <c r="D2691" s="139"/>
      <c r="E2691" s="139"/>
      <c r="F2691" s="168"/>
      <c r="G2691" s="169"/>
      <c r="H2691" s="170"/>
      <c r="I2691" s="171"/>
      <c r="J2691" s="172"/>
      <c r="K2691" s="173"/>
      <c r="L2691" s="174"/>
      <c r="M2691" s="175"/>
      <c r="N2691" s="176"/>
      <c r="O2691" s="177"/>
      <c r="P2691" s="172"/>
      <c r="Q2691" s="158"/>
      <c r="R2691" s="158"/>
      <c r="S2691" s="158"/>
      <c r="T2691" s="158"/>
      <c r="U2691" s="158"/>
      <c r="V2691" s="158"/>
      <c r="W2691" s="158"/>
      <c r="X2691" s="158"/>
      <c r="Y2691" s="158"/>
      <c r="Z2691" s="158"/>
      <c r="AA2691" s="158"/>
      <c r="AB2691" s="158"/>
      <c r="AC2691" s="158"/>
      <c r="AD2691" s="158"/>
      <c r="AE2691" s="158"/>
      <c r="AF2691" s="158"/>
    </row>
    <row r="2692">
      <c r="A2692" s="139"/>
      <c r="B2692" s="139"/>
      <c r="C2692" s="139"/>
      <c r="D2692" s="139"/>
      <c r="E2692" s="139"/>
      <c r="F2692" s="168"/>
      <c r="G2692" s="169"/>
      <c r="H2692" s="170"/>
      <c r="I2692" s="171"/>
      <c r="J2692" s="172"/>
      <c r="K2692" s="173"/>
      <c r="L2692" s="174"/>
      <c r="M2692" s="175"/>
      <c r="N2692" s="176"/>
      <c r="O2692" s="177"/>
      <c r="P2692" s="172"/>
      <c r="Q2692" s="158"/>
      <c r="R2692" s="158"/>
      <c r="S2692" s="158"/>
      <c r="T2692" s="158"/>
      <c r="U2692" s="158"/>
      <c r="V2692" s="158"/>
      <c r="W2692" s="158"/>
      <c r="X2692" s="158"/>
      <c r="Y2692" s="158"/>
      <c r="Z2692" s="158"/>
      <c r="AA2692" s="158"/>
      <c r="AB2692" s="158"/>
      <c r="AC2692" s="158"/>
      <c r="AD2692" s="158"/>
      <c r="AE2692" s="158"/>
      <c r="AF2692" s="158"/>
    </row>
    <row r="2693">
      <c r="A2693" s="139"/>
      <c r="B2693" s="139"/>
      <c r="C2693" s="139"/>
      <c r="D2693" s="139"/>
      <c r="E2693" s="139"/>
      <c r="F2693" s="168"/>
      <c r="G2693" s="169"/>
      <c r="H2693" s="170"/>
      <c r="I2693" s="171"/>
      <c r="J2693" s="172"/>
      <c r="K2693" s="173"/>
      <c r="L2693" s="174"/>
      <c r="M2693" s="175"/>
      <c r="N2693" s="176"/>
      <c r="O2693" s="177"/>
      <c r="P2693" s="172"/>
      <c r="Q2693" s="158"/>
      <c r="R2693" s="158"/>
      <c r="S2693" s="158"/>
      <c r="T2693" s="158"/>
      <c r="U2693" s="158"/>
      <c r="V2693" s="158"/>
      <c r="W2693" s="158"/>
      <c r="X2693" s="158"/>
      <c r="Y2693" s="158"/>
      <c r="Z2693" s="158"/>
      <c r="AA2693" s="158"/>
      <c r="AB2693" s="158"/>
      <c r="AC2693" s="158"/>
      <c r="AD2693" s="158"/>
      <c r="AE2693" s="158"/>
      <c r="AF2693" s="158"/>
    </row>
    <row r="2694">
      <c r="A2694" s="139"/>
      <c r="B2694" s="139"/>
      <c r="C2694" s="139"/>
      <c r="D2694" s="139"/>
      <c r="E2694" s="139"/>
      <c r="F2694" s="168"/>
      <c r="G2694" s="169"/>
      <c r="H2694" s="170"/>
      <c r="I2694" s="171"/>
      <c r="J2694" s="172"/>
      <c r="K2694" s="173"/>
      <c r="L2694" s="174"/>
      <c r="M2694" s="175"/>
      <c r="N2694" s="176"/>
      <c r="O2694" s="177"/>
      <c r="P2694" s="172"/>
      <c r="Q2694" s="158"/>
      <c r="R2694" s="158"/>
      <c r="S2694" s="158"/>
      <c r="T2694" s="158"/>
      <c r="U2694" s="158"/>
      <c r="V2694" s="158"/>
      <c r="W2694" s="158"/>
      <c r="X2694" s="158"/>
      <c r="Y2694" s="158"/>
      <c r="Z2694" s="158"/>
      <c r="AA2694" s="158"/>
      <c r="AB2694" s="158"/>
      <c r="AC2694" s="158"/>
      <c r="AD2694" s="158"/>
      <c r="AE2694" s="158"/>
      <c r="AF2694" s="158"/>
    </row>
    <row r="2695">
      <c r="A2695" s="139"/>
      <c r="B2695" s="139"/>
      <c r="C2695" s="139"/>
      <c r="D2695" s="139"/>
      <c r="E2695" s="139"/>
      <c r="F2695" s="168"/>
      <c r="G2695" s="169"/>
      <c r="H2695" s="170"/>
      <c r="I2695" s="171"/>
      <c r="J2695" s="172"/>
      <c r="K2695" s="173"/>
      <c r="L2695" s="174"/>
      <c r="M2695" s="175"/>
      <c r="N2695" s="176"/>
      <c r="O2695" s="177"/>
      <c r="P2695" s="172"/>
      <c r="Q2695" s="158"/>
      <c r="R2695" s="158"/>
      <c r="S2695" s="158"/>
      <c r="T2695" s="158"/>
      <c r="U2695" s="158"/>
      <c r="V2695" s="158"/>
      <c r="W2695" s="158"/>
      <c r="X2695" s="158"/>
      <c r="Y2695" s="158"/>
      <c r="Z2695" s="158"/>
      <c r="AA2695" s="158"/>
      <c r="AB2695" s="158"/>
      <c r="AC2695" s="158"/>
      <c r="AD2695" s="158"/>
      <c r="AE2695" s="158"/>
      <c r="AF2695" s="158"/>
    </row>
    <row r="2696">
      <c r="A2696" s="139"/>
      <c r="B2696" s="139"/>
      <c r="C2696" s="139"/>
      <c r="D2696" s="139"/>
      <c r="E2696" s="139"/>
      <c r="F2696" s="168"/>
      <c r="G2696" s="169"/>
      <c r="H2696" s="170"/>
      <c r="I2696" s="171"/>
      <c r="J2696" s="172"/>
      <c r="K2696" s="173"/>
      <c r="L2696" s="174"/>
      <c r="M2696" s="175"/>
      <c r="N2696" s="176"/>
      <c r="O2696" s="177"/>
      <c r="P2696" s="172"/>
      <c r="Q2696" s="158"/>
      <c r="R2696" s="158"/>
      <c r="S2696" s="158"/>
      <c r="T2696" s="158"/>
      <c r="U2696" s="158"/>
      <c r="V2696" s="158"/>
      <c r="W2696" s="158"/>
      <c r="X2696" s="158"/>
      <c r="Y2696" s="158"/>
      <c r="Z2696" s="158"/>
      <c r="AA2696" s="158"/>
      <c r="AB2696" s="158"/>
      <c r="AC2696" s="158"/>
      <c r="AD2696" s="158"/>
      <c r="AE2696" s="158"/>
      <c r="AF2696" s="158"/>
    </row>
    <row r="2697">
      <c r="A2697" s="139"/>
      <c r="B2697" s="139"/>
      <c r="C2697" s="139"/>
      <c r="D2697" s="139"/>
      <c r="E2697" s="139"/>
      <c r="F2697" s="168"/>
      <c r="G2697" s="169"/>
      <c r="H2697" s="170"/>
      <c r="I2697" s="171"/>
      <c r="J2697" s="172"/>
      <c r="K2697" s="173"/>
      <c r="L2697" s="174"/>
      <c r="M2697" s="175"/>
      <c r="N2697" s="176"/>
      <c r="O2697" s="177"/>
      <c r="P2697" s="172"/>
      <c r="Q2697" s="158"/>
      <c r="R2697" s="158"/>
      <c r="S2697" s="158"/>
      <c r="T2697" s="158"/>
      <c r="U2697" s="158"/>
      <c r="V2697" s="158"/>
      <c r="W2697" s="158"/>
      <c r="X2697" s="158"/>
      <c r="Y2697" s="158"/>
      <c r="Z2697" s="158"/>
      <c r="AA2697" s="158"/>
      <c r="AB2697" s="158"/>
      <c r="AC2697" s="158"/>
      <c r="AD2697" s="158"/>
      <c r="AE2697" s="158"/>
      <c r="AF2697" s="158"/>
    </row>
    <row r="2698">
      <c r="A2698" s="139"/>
      <c r="B2698" s="139"/>
      <c r="C2698" s="139"/>
      <c r="D2698" s="139"/>
      <c r="E2698" s="139"/>
      <c r="F2698" s="168"/>
      <c r="G2698" s="169"/>
      <c r="H2698" s="170"/>
      <c r="I2698" s="171"/>
      <c r="J2698" s="172"/>
      <c r="K2698" s="173"/>
      <c r="L2698" s="174"/>
      <c r="M2698" s="175"/>
      <c r="N2698" s="176"/>
      <c r="O2698" s="177"/>
      <c r="P2698" s="172"/>
      <c r="Q2698" s="158"/>
      <c r="R2698" s="158"/>
      <c r="S2698" s="158"/>
      <c r="T2698" s="158"/>
      <c r="U2698" s="158"/>
      <c r="V2698" s="158"/>
      <c r="W2698" s="158"/>
      <c r="X2698" s="158"/>
      <c r="Y2698" s="158"/>
      <c r="Z2698" s="158"/>
      <c r="AA2698" s="158"/>
      <c r="AB2698" s="158"/>
      <c r="AC2698" s="158"/>
      <c r="AD2698" s="158"/>
      <c r="AE2698" s="158"/>
      <c r="AF2698" s="158"/>
    </row>
    <row r="2699">
      <c r="A2699" s="139"/>
      <c r="B2699" s="139"/>
      <c r="C2699" s="139"/>
      <c r="D2699" s="139"/>
      <c r="E2699" s="139"/>
      <c r="F2699" s="168"/>
      <c r="G2699" s="169"/>
      <c r="H2699" s="170"/>
      <c r="I2699" s="171"/>
      <c r="J2699" s="172"/>
      <c r="K2699" s="173"/>
      <c r="L2699" s="174"/>
      <c r="M2699" s="175"/>
      <c r="N2699" s="176"/>
      <c r="O2699" s="177"/>
      <c r="P2699" s="172"/>
      <c r="Q2699" s="158"/>
      <c r="R2699" s="158"/>
      <c r="S2699" s="158"/>
      <c r="T2699" s="158"/>
      <c r="U2699" s="158"/>
      <c r="V2699" s="158"/>
      <c r="W2699" s="158"/>
      <c r="X2699" s="158"/>
      <c r="Y2699" s="158"/>
      <c r="Z2699" s="158"/>
      <c r="AA2699" s="158"/>
      <c r="AB2699" s="158"/>
      <c r="AC2699" s="158"/>
      <c r="AD2699" s="158"/>
      <c r="AE2699" s="158"/>
      <c r="AF2699" s="158"/>
    </row>
    <row r="2700">
      <c r="A2700" s="139"/>
      <c r="B2700" s="139"/>
      <c r="C2700" s="139"/>
      <c r="D2700" s="139"/>
      <c r="E2700" s="139"/>
      <c r="F2700" s="168"/>
      <c r="G2700" s="169"/>
      <c r="H2700" s="170"/>
      <c r="I2700" s="171"/>
      <c r="J2700" s="172"/>
      <c r="K2700" s="173"/>
      <c r="L2700" s="174"/>
      <c r="M2700" s="175"/>
      <c r="N2700" s="176"/>
      <c r="O2700" s="177"/>
      <c r="P2700" s="172"/>
      <c r="Q2700" s="158"/>
      <c r="R2700" s="158"/>
      <c r="S2700" s="158"/>
      <c r="T2700" s="158"/>
      <c r="U2700" s="158"/>
      <c r="V2700" s="158"/>
      <c r="W2700" s="158"/>
      <c r="X2700" s="158"/>
      <c r="Y2700" s="158"/>
      <c r="Z2700" s="158"/>
      <c r="AA2700" s="158"/>
      <c r="AB2700" s="158"/>
      <c r="AC2700" s="158"/>
      <c r="AD2700" s="158"/>
      <c r="AE2700" s="158"/>
      <c r="AF2700" s="158"/>
    </row>
    <row r="2701">
      <c r="A2701" s="139"/>
      <c r="B2701" s="139"/>
      <c r="C2701" s="139"/>
      <c r="D2701" s="139"/>
      <c r="E2701" s="139"/>
      <c r="F2701" s="168"/>
      <c r="G2701" s="169"/>
      <c r="H2701" s="170"/>
      <c r="I2701" s="171"/>
      <c r="J2701" s="172"/>
      <c r="K2701" s="173"/>
      <c r="L2701" s="174"/>
      <c r="M2701" s="175"/>
      <c r="N2701" s="176"/>
      <c r="O2701" s="177"/>
      <c r="P2701" s="172"/>
      <c r="Q2701" s="158"/>
      <c r="R2701" s="158"/>
      <c r="S2701" s="158"/>
      <c r="T2701" s="158"/>
      <c r="U2701" s="158"/>
      <c r="V2701" s="158"/>
      <c r="W2701" s="158"/>
      <c r="X2701" s="158"/>
      <c r="Y2701" s="158"/>
      <c r="Z2701" s="158"/>
      <c r="AA2701" s="158"/>
      <c r="AB2701" s="158"/>
      <c r="AC2701" s="158"/>
      <c r="AD2701" s="158"/>
      <c r="AE2701" s="158"/>
      <c r="AF2701" s="158"/>
    </row>
    <row r="2702">
      <c r="A2702" s="139"/>
      <c r="B2702" s="139"/>
      <c r="C2702" s="139"/>
      <c r="D2702" s="139"/>
      <c r="E2702" s="139"/>
      <c r="F2702" s="168"/>
      <c r="G2702" s="169"/>
      <c r="H2702" s="170"/>
      <c r="I2702" s="171"/>
      <c r="J2702" s="172"/>
      <c r="K2702" s="173"/>
      <c r="L2702" s="174"/>
      <c r="M2702" s="175"/>
      <c r="N2702" s="176"/>
      <c r="O2702" s="177"/>
      <c r="P2702" s="172"/>
      <c r="Q2702" s="158"/>
      <c r="R2702" s="158"/>
      <c r="S2702" s="158"/>
      <c r="T2702" s="158"/>
      <c r="U2702" s="158"/>
      <c r="V2702" s="158"/>
      <c r="W2702" s="158"/>
      <c r="X2702" s="158"/>
      <c r="Y2702" s="158"/>
      <c r="Z2702" s="158"/>
      <c r="AA2702" s="158"/>
      <c r="AB2702" s="158"/>
      <c r="AC2702" s="158"/>
      <c r="AD2702" s="158"/>
      <c r="AE2702" s="158"/>
      <c r="AF2702" s="158"/>
    </row>
    <row r="2703">
      <c r="A2703" s="139"/>
      <c r="B2703" s="139"/>
      <c r="C2703" s="139"/>
      <c r="D2703" s="139"/>
      <c r="E2703" s="139"/>
      <c r="F2703" s="168"/>
      <c r="G2703" s="169"/>
      <c r="H2703" s="170"/>
      <c r="I2703" s="171"/>
      <c r="J2703" s="172"/>
      <c r="K2703" s="173"/>
      <c r="L2703" s="174"/>
      <c r="M2703" s="175"/>
      <c r="N2703" s="176"/>
      <c r="O2703" s="177"/>
      <c r="P2703" s="172"/>
      <c r="Q2703" s="158"/>
      <c r="R2703" s="158"/>
      <c r="S2703" s="158"/>
      <c r="T2703" s="158"/>
      <c r="U2703" s="158"/>
      <c r="V2703" s="158"/>
      <c r="W2703" s="158"/>
      <c r="X2703" s="158"/>
      <c r="Y2703" s="158"/>
      <c r="Z2703" s="158"/>
      <c r="AA2703" s="158"/>
      <c r="AB2703" s="158"/>
      <c r="AC2703" s="158"/>
      <c r="AD2703" s="158"/>
      <c r="AE2703" s="158"/>
      <c r="AF2703" s="158"/>
    </row>
    <row r="2704">
      <c r="A2704" s="139"/>
      <c r="B2704" s="139"/>
      <c r="C2704" s="139"/>
      <c r="D2704" s="139"/>
      <c r="E2704" s="139"/>
      <c r="F2704" s="168"/>
      <c r="G2704" s="169"/>
      <c r="H2704" s="170"/>
      <c r="I2704" s="171"/>
      <c r="J2704" s="172"/>
      <c r="K2704" s="173"/>
      <c r="L2704" s="174"/>
      <c r="M2704" s="175"/>
      <c r="N2704" s="176"/>
      <c r="O2704" s="177"/>
      <c r="P2704" s="172"/>
      <c r="Q2704" s="158"/>
      <c r="R2704" s="158"/>
      <c r="S2704" s="158"/>
      <c r="T2704" s="158"/>
      <c r="U2704" s="158"/>
      <c r="V2704" s="158"/>
      <c r="W2704" s="158"/>
      <c r="X2704" s="158"/>
      <c r="Y2704" s="158"/>
      <c r="Z2704" s="158"/>
      <c r="AA2704" s="158"/>
      <c r="AB2704" s="158"/>
      <c r="AC2704" s="158"/>
      <c r="AD2704" s="158"/>
      <c r="AE2704" s="158"/>
      <c r="AF2704" s="158"/>
    </row>
    <row r="2705">
      <c r="A2705" s="139"/>
      <c r="B2705" s="139"/>
      <c r="C2705" s="139"/>
      <c r="D2705" s="139"/>
      <c r="E2705" s="139"/>
      <c r="F2705" s="168"/>
      <c r="G2705" s="169"/>
      <c r="H2705" s="170"/>
      <c r="I2705" s="171"/>
      <c r="J2705" s="172"/>
      <c r="K2705" s="173"/>
      <c r="L2705" s="174"/>
      <c r="M2705" s="175"/>
      <c r="N2705" s="176"/>
      <c r="O2705" s="177"/>
      <c r="P2705" s="172"/>
      <c r="Q2705" s="158"/>
      <c r="R2705" s="158"/>
      <c r="S2705" s="158"/>
      <c r="T2705" s="158"/>
      <c r="U2705" s="158"/>
      <c r="V2705" s="158"/>
      <c r="W2705" s="158"/>
      <c r="X2705" s="158"/>
      <c r="Y2705" s="158"/>
      <c r="Z2705" s="158"/>
      <c r="AA2705" s="158"/>
      <c r="AB2705" s="158"/>
      <c r="AC2705" s="158"/>
      <c r="AD2705" s="158"/>
      <c r="AE2705" s="158"/>
      <c r="AF2705" s="158"/>
    </row>
    <row r="2706">
      <c r="A2706" s="139"/>
      <c r="B2706" s="139"/>
      <c r="C2706" s="139"/>
      <c r="D2706" s="139"/>
      <c r="E2706" s="139"/>
      <c r="F2706" s="168"/>
      <c r="G2706" s="169"/>
      <c r="H2706" s="170"/>
      <c r="I2706" s="171"/>
      <c r="J2706" s="172"/>
      <c r="K2706" s="173"/>
      <c r="L2706" s="174"/>
      <c r="M2706" s="175"/>
      <c r="N2706" s="176"/>
      <c r="O2706" s="177"/>
      <c r="P2706" s="172"/>
      <c r="Q2706" s="158"/>
      <c r="R2706" s="158"/>
      <c r="S2706" s="158"/>
      <c r="T2706" s="158"/>
      <c r="U2706" s="158"/>
      <c r="V2706" s="158"/>
      <c r="W2706" s="158"/>
      <c r="X2706" s="158"/>
      <c r="Y2706" s="158"/>
      <c r="Z2706" s="158"/>
      <c r="AA2706" s="158"/>
      <c r="AB2706" s="158"/>
      <c r="AC2706" s="158"/>
      <c r="AD2706" s="158"/>
      <c r="AE2706" s="158"/>
      <c r="AF2706" s="158"/>
    </row>
    <row r="2707">
      <c r="A2707" s="139"/>
      <c r="B2707" s="139"/>
      <c r="C2707" s="139"/>
      <c r="D2707" s="139"/>
      <c r="E2707" s="139"/>
      <c r="F2707" s="168"/>
      <c r="G2707" s="169"/>
      <c r="H2707" s="170"/>
      <c r="I2707" s="171"/>
      <c r="J2707" s="172"/>
      <c r="K2707" s="173"/>
      <c r="L2707" s="174"/>
      <c r="M2707" s="175"/>
      <c r="N2707" s="176"/>
      <c r="O2707" s="177"/>
      <c r="P2707" s="172"/>
      <c r="Q2707" s="158"/>
      <c r="R2707" s="158"/>
      <c r="S2707" s="158"/>
      <c r="T2707" s="158"/>
      <c r="U2707" s="158"/>
      <c r="V2707" s="158"/>
      <c r="W2707" s="158"/>
      <c r="X2707" s="158"/>
      <c r="Y2707" s="158"/>
      <c r="Z2707" s="158"/>
      <c r="AA2707" s="158"/>
      <c r="AB2707" s="158"/>
      <c r="AC2707" s="158"/>
      <c r="AD2707" s="158"/>
      <c r="AE2707" s="158"/>
      <c r="AF2707" s="158"/>
    </row>
    <row r="2708">
      <c r="A2708" s="139"/>
      <c r="B2708" s="139"/>
      <c r="C2708" s="139"/>
      <c r="D2708" s="139"/>
      <c r="E2708" s="139"/>
      <c r="F2708" s="168"/>
      <c r="G2708" s="169"/>
      <c r="H2708" s="170"/>
      <c r="I2708" s="171"/>
      <c r="J2708" s="172"/>
      <c r="K2708" s="173"/>
      <c r="L2708" s="174"/>
      <c r="M2708" s="175"/>
      <c r="N2708" s="176"/>
      <c r="O2708" s="177"/>
      <c r="P2708" s="172"/>
      <c r="Q2708" s="158"/>
      <c r="R2708" s="158"/>
      <c r="S2708" s="158"/>
      <c r="T2708" s="158"/>
      <c r="U2708" s="158"/>
      <c r="V2708" s="158"/>
      <c r="W2708" s="158"/>
      <c r="X2708" s="158"/>
      <c r="Y2708" s="158"/>
      <c r="Z2708" s="158"/>
      <c r="AA2708" s="158"/>
      <c r="AB2708" s="158"/>
      <c r="AC2708" s="158"/>
      <c r="AD2708" s="158"/>
      <c r="AE2708" s="158"/>
      <c r="AF2708" s="158"/>
    </row>
    <row r="2709">
      <c r="A2709" s="139"/>
      <c r="B2709" s="139"/>
      <c r="C2709" s="139"/>
      <c r="D2709" s="139"/>
      <c r="E2709" s="139"/>
      <c r="F2709" s="168"/>
      <c r="G2709" s="169"/>
      <c r="H2709" s="170"/>
      <c r="I2709" s="171"/>
      <c r="J2709" s="172"/>
      <c r="K2709" s="173"/>
      <c r="L2709" s="174"/>
      <c r="M2709" s="175"/>
      <c r="N2709" s="176"/>
      <c r="O2709" s="177"/>
      <c r="P2709" s="172"/>
      <c r="Q2709" s="158"/>
      <c r="R2709" s="158"/>
      <c r="S2709" s="158"/>
      <c r="T2709" s="158"/>
      <c r="U2709" s="158"/>
      <c r="V2709" s="158"/>
      <c r="W2709" s="158"/>
      <c r="X2709" s="158"/>
      <c r="Y2709" s="158"/>
      <c r="Z2709" s="158"/>
      <c r="AA2709" s="158"/>
      <c r="AB2709" s="158"/>
      <c r="AC2709" s="158"/>
      <c r="AD2709" s="158"/>
      <c r="AE2709" s="158"/>
      <c r="AF2709" s="158"/>
    </row>
    <row r="2710">
      <c r="A2710" s="139"/>
      <c r="B2710" s="139"/>
      <c r="C2710" s="139"/>
      <c r="D2710" s="139"/>
      <c r="E2710" s="139"/>
      <c r="F2710" s="168"/>
      <c r="G2710" s="169"/>
      <c r="H2710" s="170"/>
      <c r="I2710" s="171"/>
      <c r="J2710" s="172"/>
      <c r="K2710" s="173"/>
      <c r="L2710" s="174"/>
      <c r="M2710" s="175"/>
      <c r="N2710" s="176"/>
      <c r="O2710" s="177"/>
      <c r="P2710" s="172"/>
      <c r="Q2710" s="158"/>
      <c r="R2710" s="158"/>
      <c r="S2710" s="158"/>
      <c r="T2710" s="158"/>
      <c r="U2710" s="158"/>
      <c r="V2710" s="158"/>
      <c r="W2710" s="158"/>
      <c r="X2710" s="158"/>
      <c r="Y2710" s="158"/>
      <c r="Z2710" s="158"/>
      <c r="AA2710" s="158"/>
      <c r="AB2710" s="158"/>
      <c r="AC2710" s="158"/>
      <c r="AD2710" s="158"/>
      <c r="AE2710" s="158"/>
      <c r="AF2710" s="158"/>
    </row>
    <row r="2711">
      <c r="A2711" s="139"/>
      <c r="B2711" s="139"/>
      <c r="C2711" s="139"/>
      <c r="D2711" s="139"/>
      <c r="E2711" s="139"/>
      <c r="F2711" s="168"/>
      <c r="G2711" s="169"/>
      <c r="H2711" s="170"/>
      <c r="I2711" s="171"/>
      <c r="J2711" s="172"/>
      <c r="K2711" s="173"/>
      <c r="L2711" s="174"/>
      <c r="M2711" s="175"/>
      <c r="N2711" s="176"/>
      <c r="O2711" s="177"/>
      <c r="P2711" s="172"/>
      <c r="Q2711" s="158"/>
      <c r="R2711" s="158"/>
      <c r="S2711" s="158"/>
      <c r="T2711" s="158"/>
      <c r="U2711" s="158"/>
      <c r="V2711" s="158"/>
      <c r="W2711" s="158"/>
      <c r="X2711" s="158"/>
      <c r="Y2711" s="158"/>
      <c r="Z2711" s="158"/>
      <c r="AA2711" s="158"/>
      <c r="AB2711" s="158"/>
      <c r="AC2711" s="158"/>
      <c r="AD2711" s="158"/>
      <c r="AE2711" s="158"/>
      <c r="AF2711" s="158"/>
    </row>
    <row r="2712">
      <c r="A2712" s="139"/>
      <c r="B2712" s="139"/>
      <c r="C2712" s="139"/>
      <c r="D2712" s="139"/>
      <c r="E2712" s="139"/>
      <c r="F2712" s="168"/>
      <c r="G2712" s="169"/>
      <c r="H2712" s="170"/>
      <c r="I2712" s="171"/>
      <c r="J2712" s="172"/>
      <c r="K2712" s="173"/>
      <c r="L2712" s="174"/>
      <c r="M2712" s="175"/>
      <c r="N2712" s="176"/>
      <c r="O2712" s="177"/>
      <c r="P2712" s="172"/>
      <c r="Q2712" s="158"/>
      <c r="R2712" s="158"/>
      <c r="S2712" s="158"/>
      <c r="T2712" s="158"/>
      <c r="U2712" s="158"/>
      <c r="V2712" s="158"/>
      <c r="W2712" s="158"/>
      <c r="X2712" s="158"/>
      <c r="Y2712" s="158"/>
      <c r="Z2712" s="158"/>
      <c r="AA2712" s="158"/>
      <c r="AB2712" s="158"/>
      <c r="AC2712" s="158"/>
      <c r="AD2712" s="158"/>
      <c r="AE2712" s="158"/>
      <c r="AF2712" s="158"/>
    </row>
    <row r="2713">
      <c r="A2713" s="139"/>
      <c r="B2713" s="139"/>
      <c r="C2713" s="139"/>
      <c r="D2713" s="139"/>
      <c r="E2713" s="139"/>
      <c r="F2713" s="168"/>
      <c r="G2713" s="169"/>
      <c r="H2713" s="170"/>
      <c r="I2713" s="171"/>
      <c r="J2713" s="172"/>
      <c r="K2713" s="173"/>
      <c r="L2713" s="174"/>
      <c r="M2713" s="175"/>
      <c r="N2713" s="176"/>
      <c r="O2713" s="177"/>
      <c r="P2713" s="172"/>
      <c r="Q2713" s="158"/>
      <c r="R2713" s="158"/>
      <c r="S2713" s="158"/>
      <c r="T2713" s="158"/>
      <c r="U2713" s="158"/>
      <c r="V2713" s="158"/>
      <c r="W2713" s="158"/>
      <c r="X2713" s="158"/>
      <c r="Y2713" s="158"/>
      <c r="Z2713" s="158"/>
      <c r="AA2713" s="158"/>
      <c r="AB2713" s="158"/>
      <c r="AC2713" s="158"/>
      <c r="AD2713" s="158"/>
      <c r="AE2713" s="158"/>
      <c r="AF2713" s="158"/>
    </row>
    <row r="2714">
      <c r="A2714" s="139"/>
      <c r="B2714" s="139"/>
      <c r="C2714" s="139"/>
      <c r="D2714" s="139"/>
      <c r="E2714" s="139"/>
      <c r="F2714" s="168"/>
      <c r="G2714" s="169"/>
      <c r="H2714" s="170"/>
      <c r="I2714" s="171"/>
      <c r="J2714" s="172"/>
      <c r="K2714" s="173"/>
      <c r="L2714" s="174"/>
      <c r="M2714" s="175"/>
      <c r="N2714" s="176"/>
      <c r="O2714" s="177"/>
      <c r="P2714" s="172"/>
      <c r="Q2714" s="158"/>
      <c r="R2714" s="158"/>
      <c r="S2714" s="158"/>
      <c r="T2714" s="158"/>
      <c r="U2714" s="158"/>
      <c r="V2714" s="158"/>
      <c r="W2714" s="158"/>
      <c r="X2714" s="158"/>
      <c r="Y2714" s="158"/>
      <c r="Z2714" s="158"/>
      <c r="AA2714" s="158"/>
      <c r="AB2714" s="158"/>
      <c r="AC2714" s="158"/>
      <c r="AD2714" s="158"/>
      <c r="AE2714" s="158"/>
      <c r="AF2714" s="158"/>
    </row>
    <row r="2715">
      <c r="A2715" s="139"/>
      <c r="B2715" s="139"/>
      <c r="C2715" s="139"/>
      <c r="D2715" s="139"/>
      <c r="E2715" s="139"/>
      <c r="F2715" s="168"/>
      <c r="G2715" s="169"/>
      <c r="H2715" s="170"/>
      <c r="I2715" s="171"/>
      <c r="J2715" s="172"/>
      <c r="K2715" s="173"/>
      <c r="L2715" s="174"/>
      <c r="M2715" s="175"/>
      <c r="N2715" s="176"/>
      <c r="O2715" s="177"/>
      <c r="P2715" s="172"/>
      <c r="Q2715" s="158"/>
      <c r="R2715" s="158"/>
      <c r="S2715" s="158"/>
      <c r="T2715" s="158"/>
      <c r="U2715" s="158"/>
      <c r="V2715" s="158"/>
      <c r="W2715" s="158"/>
      <c r="X2715" s="158"/>
      <c r="Y2715" s="158"/>
      <c r="Z2715" s="158"/>
      <c r="AA2715" s="158"/>
      <c r="AB2715" s="158"/>
      <c r="AC2715" s="158"/>
      <c r="AD2715" s="158"/>
      <c r="AE2715" s="158"/>
      <c r="AF2715" s="158"/>
    </row>
    <row r="2716">
      <c r="A2716" s="139"/>
      <c r="B2716" s="139"/>
      <c r="C2716" s="139"/>
      <c r="D2716" s="139"/>
      <c r="E2716" s="139"/>
      <c r="F2716" s="168"/>
      <c r="G2716" s="169"/>
      <c r="H2716" s="170"/>
      <c r="I2716" s="171"/>
      <c r="J2716" s="172"/>
      <c r="K2716" s="173"/>
      <c r="L2716" s="174"/>
      <c r="M2716" s="175"/>
      <c r="N2716" s="176"/>
      <c r="O2716" s="177"/>
      <c r="P2716" s="172"/>
      <c r="Q2716" s="158"/>
      <c r="R2716" s="158"/>
      <c r="S2716" s="158"/>
      <c r="T2716" s="158"/>
      <c r="U2716" s="158"/>
      <c r="V2716" s="158"/>
      <c r="W2716" s="158"/>
      <c r="X2716" s="158"/>
      <c r="Y2716" s="158"/>
      <c r="Z2716" s="158"/>
      <c r="AA2716" s="158"/>
      <c r="AB2716" s="158"/>
      <c r="AC2716" s="158"/>
      <c r="AD2716" s="158"/>
      <c r="AE2716" s="158"/>
      <c r="AF2716" s="158"/>
    </row>
    <row r="2717">
      <c r="A2717" s="139"/>
      <c r="B2717" s="139"/>
      <c r="C2717" s="139"/>
      <c r="D2717" s="139"/>
      <c r="E2717" s="139"/>
      <c r="F2717" s="168"/>
      <c r="G2717" s="169"/>
      <c r="H2717" s="170"/>
      <c r="I2717" s="171"/>
      <c r="J2717" s="172"/>
      <c r="K2717" s="173"/>
      <c r="L2717" s="174"/>
      <c r="M2717" s="175"/>
      <c r="N2717" s="176"/>
      <c r="O2717" s="177"/>
      <c r="P2717" s="172"/>
      <c r="Q2717" s="158"/>
      <c r="R2717" s="158"/>
      <c r="S2717" s="158"/>
      <c r="T2717" s="158"/>
      <c r="U2717" s="158"/>
      <c r="V2717" s="158"/>
      <c r="W2717" s="158"/>
      <c r="X2717" s="158"/>
      <c r="Y2717" s="158"/>
      <c r="Z2717" s="158"/>
      <c r="AA2717" s="158"/>
      <c r="AB2717" s="158"/>
      <c r="AC2717" s="158"/>
      <c r="AD2717" s="158"/>
      <c r="AE2717" s="158"/>
      <c r="AF2717" s="158"/>
    </row>
    <row r="2718">
      <c r="A2718" s="139"/>
      <c r="B2718" s="139"/>
      <c r="C2718" s="139"/>
      <c r="D2718" s="139"/>
      <c r="E2718" s="139"/>
      <c r="F2718" s="168"/>
      <c r="G2718" s="169"/>
      <c r="H2718" s="170"/>
      <c r="I2718" s="171"/>
      <c r="J2718" s="172"/>
      <c r="K2718" s="173"/>
      <c r="L2718" s="174"/>
      <c r="M2718" s="175"/>
      <c r="N2718" s="176"/>
      <c r="O2718" s="177"/>
      <c r="P2718" s="172"/>
      <c r="Q2718" s="158"/>
      <c r="R2718" s="158"/>
      <c r="S2718" s="158"/>
      <c r="T2718" s="158"/>
      <c r="U2718" s="158"/>
      <c r="V2718" s="158"/>
      <c r="W2718" s="158"/>
      <c r="X2718" s="158"/>
      <c r="Y2718" s="158"/>
      <c r="Z2718" s="158"/>
      <c r="AA2718" s="158"/>
      <c r="AB2718" s="158"/>
      <c r="AC2718" s="158"/>
      <c r="AD2718" s="158"/>
      <c r="AE2718" s="158"/>
      <c r="AF2718" s="158"/>
    </row>
    <row r="2719">
      <c r="A2719" s="139"/>
      <c r="B2719" s="139"/>
      <c r="C2719" s="139"/>
      <c r="D2719" s="139"/>
      <c r="E2719" s="139"/>
      <c r="F2719" s="168"/>
      <c r="G2719" s="169"/>
      <c r="H2719" s="170"/>
      <c r="I2719" s="171"/>
      <c r="J2719" s="172"/>
      <c r="K2719" s="173"/>
      <c r="L2719" s="174"/>
      <c r="M2719" s="175"/>
      <c r="N2719" s="176"/>
      <c r="O2719" s="177"/>
      <c r="P2719" s="172"/>
      <c r="Q2719" s="158"/>
      <c r="R2719" s="158"/>
      <c r="S2719" s="158"/>
      <c r="T2719" s="158"/>
      <c r="U2719" s="158"/>
      <c r="V2719" s="158"/>
      <c r="W2719" s="158"/>
      <c r="X2719" s="158"/>
      <c r="Y2719" s="158"/>
      <c r="Z2719" s="158"/>
      <c r="AA2719" s="158"/>
      <c r="AB2719" s="158"/>
      <c r="AC2719" s="158"/>
      <c r="AD2719" s="158"/>
      <c r="AE2719" s="158"/>
      <c r="AF2719" s="158"/>
    </row>
    <row r="2720">
      <c r="A2720" s="139"/>
      <c r="B2720" s="139"/>
      <c r="C2720" s="139"/>
      <c r="D2720" s="139"/>
      <c r="E2720" s="139"/>
      <c r="F2720" s="168"/>
      <c r="G2720" s="169"/>
      <c r="H2720" s="170"/>
      <c r="I2720" s="171"/>
      <c r="J2720" s="172"/>
      <c r="K2720" s="173"/>
      <c r="L2720" s="174"/>
      <c r="M2720" s="175"/>
      <c r="N2720" s="176"/>
      <c r="O2720" s="177"/>
      <c r="P2720" s="172"/>
      <c r="Q2720" s="158"/>
      <c r="R2720" s="158"/>
      <c r="S2720" s="158"/>
      <c r="T2720" s="158"/>
      <c r="U2720" s="158"/>
      <c r="V2720" s="158"/>
      <c r="W2720" s="158"/>
      <c r="X2720" s="158"/>
      <c r="Y2720" s="158"/>
      <c r="Z2720" s="158"/>
      <c r="AA2720" s="158"/>
      <c r="AB2720" s="158"/>
      <c r="AC2720" s="158"/>
      <c r="AD2720" s="158"/>
      <c r="AE2720" s="158"/>
      <c r="AF2720" s="158"/>
    </row>
    <row r="2721">
      <c r="A2721" s="139"/>
      <c r="B2721" s="139"/>
      <c r="C2721" s="139"/>
      <c r="D2721" s="139"/>
      <c r="E2721" s="139"/>
      <c r="F2721" s="168"/>
      <c r="G2721" s="169"/>
      <c r="H2721" s="170"/>
      <c r="I2721" s="171"/>
      <c r="J2721" s="172"/>
      <c r="K2721" s="173"/>
      <c r="L2721" s="174"/>
      <c r="M2721" s="175"/>
      <c r="N2721" s="176"/>
      <c r="O2721" s="177"/>
      <c r="P2721" s="172"/>
      <c r="Q2721" s="158"/>
      <c r="R2721" s="158"/>
      <c r="S2721" s="158"/>
      <c r="T2721" s="158"/>
      <c r="U2721" s="158"/>
      <c r="V2721" s="158"/>
      <c r="W2721" s="158"/>
      <c r="X2721" s="158"/>
      <c r="Y2721" s="158"/>
      <c r="Z2721" s="158"/>
      <c r="AA2721" s="158"/>
      <c r="AB2721" s="158"/>
      <c r="AC2721" s="158"/>
      <c r="AD2721" s="158"/>
      <c r="AE2721" s="158"/>
      <c r="AF2721" s="158"/>
    </row>
    <row r="2722">
      <c r="A2722" s="139"/>
      <c r="B2722" s="139"/>
      <c r="C2722" s="139"/>
      <c r="D2722" s="139"/>
      <c r="E2722" s="139"/>
      <c r="F2722" s="168"/>
      <c r="G2722" s="169"/>
      <c r="H2722" s="170"/>
      <c r="I2722" s="171"/>
      <c r="J2722" s="172"/>
      <c r="K2722" s="173"/>
      <c r="L2722" s="174"/>
      <c r="M2722" s="175"/>
      <c r="N2722" s="176"/>
      <c r="O2722" s="177"/>
      <c r="P2722" s="172"/>
      <c r="Q2722" s="158"/>
      <c r="R2722" s="158"/>
      <c r="S2722" s="158"/>
      <c r="T2722" s="158"/>
      <c r="U2722" s="158"/>
      <c r="V2722" s="158"/>
      <c r="W2722" s="158"/>
      <c r="X2722" s="158"/>
      <c r="Y2722" s="158"/>
      <c r="Z2722" s="158"/>
      <c r="AA2722" s="158"/>
      <c r="AB2722" s="158"/>
      <c r="AC2722" s="158"/>
      <c r="AD2722" s="158"/>
      <c r="AE2722" s="158"/>
      <c r="AF2722" s="158"/>
    </row>
    <row r="2723">
      <c r="A2723" s="139"/>
      <c r="B2723" s="139"/>
      <c r="C2723" s="139"/>
      <c r="D2723" s="139"/>
      <c r="E2723" s="139"/>
      <c r="F2723" s="168"/>
      <c r="G2723" s="169"/>
      <c r="H2723" s="170"/>
      <c r="I2723" s="171"/>
      <c r="J2723" s="172"/>
      <c r="K2723" s="173"/>
      <c r="L2723" s="174"/>
      <c r="M2723" s="175"/>
      <c r="N2723" s="176"/>
      <c r="O2723" s="177"/>
      <c r="P2723" s="172"/>
      <c r="Q2723" s="158"/>
      <c r="R2723" s="158"/>
      <c r="S2723" s="158"/>
      <c r="T2723" s="158"/>
      <c r="U2723" s="158"/>
      <c r="V2723" s="158"/>
      <c r="W2723" s="158"/>
      <c r="X2723" s="158"/>
      <c r="Y2723" s="158"/>
      <c r="Z2723" s="158"/>
      <c r="AA2723" s="158"/>
      <c r="AB2723" s="158"/>
      <c r="AC2723" s="158"/>
      <c r="AD2723" s="158"/>
      <c r="AE2723" s="158"/>
      <c r="AF2723" s="158"/>
    </row>
    <row r="2724">
      <c r="A2724" s="139"/>
      <c r="B2724" s="139"/>
      <c r="C2724" s="139"/>
      <c r="D2724" s="139"/>
      <c r="E2724" s="139"/>
      <c r="F2724" s="168"/>
      <c r="G2724" s="169"/>
      <c r="H2724" s="170"/>
      <c r="I2724" s="171"/>
      <c r="J2724" s="172"/>
      <c r="K2724" s="173"/>
      <c r="L2724" s="174"/>
      <c r="M2724" s="175"/>
      <c r="N2724" s="176"/>
      <c r="O2724" s="177"/>
      <c r="P2724" s="172"/>
      <c r="Q2724" s="158"/>
      <c r="R2724" s="158"/>
      <c r="S2724" s="158"/>
      <c r="T2724" s="158"/>
      <c r="U2724" s="158"/>
      <c r="V2724" s="158"/>
      <c r="W2724" s="158"/>
      <c r="X2724" s="158"/>
      <c r="Y2724" s="158"/>
      <c r="Z2724" s="158"/>
      <c r="AA2724" s="158"/>
      <c r="AB2724" s="158"/>
      <c r="AC2724" s="158"/>
      <c r="AD2724" s="158"/>
      <c r="AE2724" s="158"/>
      <c r="AF2724" s="158"/>
    </row>
    <row r="2725">
      <c r="A2725" s="139"/>
      <c r="B2725" s="139"/>
      <c r="C2725" s="139"/>
      <c r="D2725" s="139"/>
      <c r="E2725" s="139"/>
      <c r="F2725" s="168"/>
      <c r="G2725" s="169"/>
      <c r="H2725" s="170"/>
      <c r="I2725" s="171"/>
      <c r="J2725" s="172"/>
      <c r="K2725" s="173"/>
      <c r="L2725" s="174"/>
      <c r="M2725" s="175"/>
      <c r="N2725" s="176"/>
      <c r="O2725" s="177"/>
      <c r="P2725" s="172"/>
      <c r="Q2725" s="158"/>
      <c r="R2725" s="158"/>
      <c r="S2725" s="158"/>
      <c r="T2725" s="158"/>
      <c r="U2725" s="158"/>
      <c r="V2725" s="158"/>
      <c r="W2725" s="158"/>
      <c r="X2725" s="158"/>
      <c r="Y2725" s="158"/>
      <c r="Z2725" s="158"/>
      <c r="AA2725" s="158"/>
      <c r="AB2725" s="158"/>
      <c r="AC2725" s="158"/>
      <c r="AD2725" s="158"/>
      <c r="AE2725" s="158"/>
      <c r="AF2725" s="158"/>
    </row>
    <row r="2726">
      <c r="A2726" s="139"/>
      <c r="B2726" s="139"/>
      <c r="C2726" s="139"/>
      <c r="D2726" s="139"/>
      <c r="E2726" s="139"/>
      <c r="F2726" s="168"/>
      <c r="G2726" s="169"/>
      <c r="H2726" s="170"/>
      <c r="I2726" s="171"/>
      <c r="J2726" s="172"/>
      <c r="K2726" s="173"/>
      <c r="L2726" s="174"/>
      <c r="M2726" s="175"/>
      <c r="N2726" s="176"/>
      <c r="O2726" s="177"/>
      <c r="P2726" s="172"/>
      <c r="Q2726" s="158"/>
      <c r="R2726" s="158"/>
      <c r="S2726" s="158"/>
      <c r="T2726" s="158"/>
      <c r="U2726" s="158"/>
      <c r="V2726" s="158"/>
      <c r="W2726" s="158"/>
      <c r="X2726" s="158"/>
      <c r="Y2726" s="158"/>
      <c r="Z2726" s="158"/>
      <c r="AA2726" s="158"/>
      <c r="AB2726" s="158"/>
      <c r="AC2726" s="158"/>
      <c r="AD2726" s="158"/>
      <c r="AE2726" s="158"/>
      <c r="AF2726" s="158"/>
    </row>
    <row r="2727">
      <c r="A2727" s="139"/>
      <c r="B2727" s="139"/>
      <c r="C2727" s="139"/>
      <c r="D2727" s="139"/>
      <c r="E2727" s="139"/>
      <c r="F2727" s="168"/>
      <c r="G2727" s="169"/>
      <c r="H2727" s="170"/>
      <c r="I2727" s="171"/>
      <c r="J2727" s="172"/>
      <c r="K2727" s="173"/>
      <c r="L2727" s="174"/>
      <c r="M2727" s="175"/>
      <c r="N2727" s="176"/>
      <c r="O2727" s="177"/>
      <c r="P2727" s="172"/>
      <c r="Q2727" s="158"/>
      <c r="R2727" s="158"/>
      <c r="S2727" s="158"/>
      <c r="T2727" s="158"/>
      <c r="U2727" s="158"/>
      <c r="V2727" s="158"/>
      <c r="W2727" s="158"/>
      <c r="X2727" s="158"/>
      <c r="Y2727" s="158"/>
      <c r="Z2727" s="158"/>
      <c r="AA2727" s="158"/>
      <c r="AB2727" s="158"/>
      <c r="AC2727" s="158"/>
      <c r="AD2727" s="158"/>
      <c r="AE2727" s="158"/>
      <c r="AF2727" s="158"/>
    </row>
    <row r="2728">
      <c r="A2728" s="139"/>
      <c r="B2728" s="139"/>
      <c r="C2728" s="139"/>
      <c r="D2728" s="139"/>
      <c r="E2728" s="139"/>
      <c r="F2728" s="168"/>
      <c r="G2728" s="169"/>
      <c r="H2728" s="170"/>
      <c r="I2728" s="171"/>
      <c r="J2728" s="172"/>
      <c r="K2728" s="173"/>
      <c r="L2728" s="174"/>
      <c r="M2728" s="175"/>
      <c r="N2728" s="176"/>
      <c r="O2728" s="177"/>
      <c r="P2728" s="172"/>
      <c r="Q2728" s="158"/>
      <c r="R2728" s="158"/>
      <c r="S2728" s="158"/>
      <c r="T2728" s="158"/>
      <c r="U2728" s="158"/>
      <c r="V2728" s="158"/>
      <c r="W2728" s="158"/>
      <c r="X2728" s="158"/>
      <c r="Y2728" s="158"/>
      <c r="Z2728" s="158"/>
      <c r="AA2728" s="158"/>
      <c r="AB2728" s="158"/>
      <c r="AC2728" s="158"/>
      <c r="AD2728" s="158"/>
      <c r="AE2728" s="158"/>
      <c r="AF2728" s="158"/>
    </row>
    <row r="2729">
      <c r="A2729" s="139"/>
      <c r="B2729" s="139"/>
      <c r="C2729" s="139"/>
      <c r="D2729" s="139"/>
      <c r="E2729" s="139"/>
      <c r="F2729" s="168"/>
      <c r="G2729" s="169"/>
      <c r="H2729" s="170"/>
      <c r="I2729" s="171"/>
      <c r="J2729" s="172"/>
      <c r="K2729" s="173"/>
      <c r="L2729" s="174"/>
      <c r="M2729" s="175"/>
      <c r="N2729" s="176"/>
      <c r="O2729" s="177"/>
      <c r="P2729" s="172"/>
      <c r="Q2729" s="158"/>
      <c r="R2729" s="158"/>
      <c r="S2729" s="158"/>
      <c r="T2729" s="158"/>
      <c r="U2729" s="158"/>
      <c r="V2729" s="158"/>
      <c r="W2729" s="158"/>
      <c r="X2729" s="158"/>
      <c r="Y2729" s="158"/>
      <c r="Z2729" s="158"/>
      <c r="AA2729" s="158"/>
      <c r="AB2729" s="158"/>
      <c r="AC2729" s="158"/>
      <c r="AD2729" s="158"/>
      <c r="AE2729" s="158"/>
      <c r="AF2729" s="158"/>
    </row>
    <row r="2730">
      <c r="A2730" s="139"/>
      <c r="B2730" s="139"/>
      <c r="C2730" s="139"/>
      <c r="D2730" s="139"/>
      <c r="E2730" s="139"/>
      <c r="F2730" s="168"/>
      <c r="G2730" s="169"/>
      <c r="H2730" s="170"/>
      <c r="I2730" s="171"/>
      <c r="J2730" s="172"/>
      <c r="K2730" s="173"/>
      <c r="L2730" s="174"/>
      <c r="M2730" s="175"/>
      <c r="N2730" s="176"/>
      <c r="O2730" s="177"/>
      <c r="P2730" s="172"/>
      <c r="Q2730" s="158"/>
      <c r="R2730" s="158"/>
      <c r="S2730" s="158"/>
      <c r="T2730" s="158"/>
      <c r="U2730" s="158"/>
      <c r="V2730" s="158"/>
      <c r="W2730" s="158"/>
      <c r="X2730" s="158"/>
      <c r="Y2730" s="158"/>
      <c r="Z2730" s="158"/>
      <c r="AA2730" s="158"/>
      <c r="AB2730" s="158"/>
      <c r="AC2730" s="158"/>
      <c r="AD2730" s="158"/>
      <c r="AE2730" s="158"/>
      <c r="AF2730" s="158"/>
    </row>
    <row r="2731">
      <c r="A2731" s="139"/>
      <c r="B2731" s="139"/>
      <c r="C2731" s="139"/>
      <c r="D2731" s="139"/>
      <c r="E2731" s="139"/>
      <c r="F2731" s="168"/>
      <c r="G2731" s="169"/>
      <c r="H2731" s="170"/>
      <c r="I2731" s="171"/>
      <c r="J2731" s="172"/>
      <c r="K2731" s="173"/>
      <c r="L2731" s="174"/>
      <c r="M2731" s="175"/>
      <c r="N2731" s="176"/>
      <c r="O2731" s="177"/>
      <c r="P2731" s="172"/>
      <c r="Q2731" s="158"/>
      <c r="R2731" s="158"/>
      <c r="S2731" s="158"/>
      <c r="T2731" s="158"/>
      <c r="U2731" s="158"/>
      <c r="V2731" s="158"/>
      <c r="W2731" s="158"/>
      <c r="X2731" s="158"/>
      <c r="Y2731" s="158"/>
      <c r="Z2731" s="158"/>
      <c r="AA2731" s="158"/>
      <c r="AB2731" s="158"/>
      <c r="AC2731" s="158"/>
      <c r="AD2731" s="158"/>
      <c r="AE2731" s="158"/>
      <c r="AF2731" s="158"/>
    </row>
    <row r="2732">
      <c r="A2732" s="139"/>
      <c r="B2732" s="139"/>
      <c r="C2732" s="139"/>
      <c r="D2732" s="139"/>
      <c r="E2732" s="139"/>
      <c r="F2732" s="168"/>
      <c r="G2732" s="169"/>
      <c r="H2732" s="170"/>
      <c r="I2732" s="171"/>
      <c r="J2732" s="172"/>
      <c r="K2732" s="173"/>
      <c r="L2732" s="174"/>
      <c r="M2732" s="175"/>
      <c r="N2732" s="176"/>
      <c r="O2732" s="177"/>
      <c r="P2732" s="172"/>
      <c r="Q2732" s="158"/>
      <c r="R2732" s="158"/>
      <c r="S2732" s="158"/>
      <c r="T2732" s="158"/>
      <c r="U2732" s="158"/>
      <c r="V2732" s="158"/>
      <c r="W2732" s="158"/>
      <c r="X2732" s="158"/>
      <c r="Y2732" s="158"/>
      <c r="Z2732" s="158"/>
      <c r="AA2732" s="158"/>
      <c r="AB2732" s="158"/>
      <c r="AC2732" s="158"/>
      <c r="AD2732" s="158"/>
      <c r="AE2732" s="158"/>
      <c r="AF2732" s="158"/>
    </row>
    <row r="2733">
      <c r="A2733" s="139"/>
      <c r="B2733" s="139"/>
      <c r="C2733" s="139"/>
      <c r="D2733" s="139"/>
      <c r="E2733" s="139"/>
      <c r="F2733" s="168"/>
      <c r="G2733" s="169"/>
      <c r="H2733" s="170"/>
      <c r="I2733" s="171"/>
      <c r="J2733" s="172"/>
      <c r="K2733" s="173"/>
      <c r="L2733" s="174"/>
      <c r="M2733" s="175"/>
      <c r="N2733" s="176"/>
      <c r="O2733" s="177"/>
      <c r="P2733" s="172"/>
      <c r="Q2733" s="158"/>
      <c r="R2733" s="158"/>
      <c r="S2733" s="158"/>
      <c r="T2733" s="158"/>
      <c r="U2733" s="158"/>
      <c r="V2733" s="158"/>
      <c r="W2733" s="158"/>
      <c r="X2733" s="158"/>
      <c r="Y2733" s="158"/>
      <c r="Z2733" s="158"/>
      <c r="AA2733" s="158"/>
      <c r="AB2733" s="158"/>
      <c r="AC2733" s="158"/>
      <c r="AD2733" s="158"/>
      <c r="AE2733" s="158"/>
      <c r="AF2733" s="158"/>
    </row>
    <row r="2734">
      <c r="A2734" s="139"/>
      <c r="B2734" s="139"/>
      <c r="C2734" s="139"/>
      <c r="D2734" s="139"/>
      <c r="E2734" s="139"/>
      <c r="F2734" s="168"/>
      <c r="G2734" s="169"/>
      <c r="H2734" s="170"/>
      <c r="I2734" s="171"/>
      <c r="J2734" s="172"/>
      <c r="K2734" s="173"/>
      <c r="L2734" s="174"/>
      <c r="M2734" s="175"/>
      <c r="N2734" s="176"/>
      <c r="O2734" s="177"/>
      <c r="P2734" s="172"/>
      <c r="Q2734" s="158"/>
      <c r="R2734" s="158"/>
      <c r="S2734" s="158"/>
      <c r="T2734" s="158"/>
      <c r="U2734" s="158"/>
      <c r="V2734" s="158"/>
      <c r="W2734" s="158"/>
      <c r="X2734" s="158"/>
      <c r="Y2734" s="158"/>
      <c r="Z2734" s="158"/>
      <c r="AA2734" s="158"/>
      <c r="AB2734" s="158"/>
      <c r="AC2734" s="158"/>
      <c r="AD2734" s="158"/>
      <c r="AE2734" s="158"/>
      <c r="AF2734" s="158"/>
    </row>
    <row r="2735">
      <c r="A2735" s="139"/>
      <c r="B2735" s="139"/>
      <c r="C2735" s="139"/>
      <c r="D2735" s="139"/>
      <c r="E2735" s="139"/>
      <c r="F2735" s="168"/>
      <c r="G2735" s="169"/>
      <c r="H2735" s="170"/>
      <c r="I2735" s="171"/>
      <c r="J2735" s="172"/>
      <c r="K2735" s="173"/>
      <c r="L2735" s="174"/>
      <c r="M2735" s="175"/>
      <c r="N2735" s="176"/>
      <c r="O2735" s="177"/>
      <c r="P2735" s="172"/>
      <c r="Q2735" s="158"/>
      <c r="R2735" s="158"/>
      <c r="S2735" s="158"/>
      <c r="T2735" s="158"/>
      <c r="U2735" s="158"/>
      <c r="V2735" s="158"/>
      <c r="W2735" s="158"/>
      <c r="X2735" s="158"/>
      <c r="Y2735" s="158"/>
      <c r="Z2735" s="158"/>
      <c r="AA2735" s="158"/>
      <c r="AB2735" s="158"/>
      <c r="AC2735" s="158"/>
      <c r="AD2735" s="158"/>
      <c r="AE2735" s="158"/>
      <c r="AF2735" s="158"/>
    </row>
    <row r="2736">
      <c r="A2736" s="139"/>
      <c r="B2736" s="139"/>
      <c r="C2736" s="139"/>
      <c r="D2736" s="139"/>
      <c r="E2736" s="139"/>
      <c r="F2736" s="168"/>
      <c r="G2736" s="169"/>
      <c r="H2736" s="170"/>
      <c r="I2736" s="171"/>
      <c r="J2736" s="172"/>
      <c r="K2736" s="173"/>
      <c r="L2736" s="174"/>
      <c r="M2736" s="175"/>
      <c r="N2736" s="176"/>
      <c r="O2736" s="177"/>
      <c r="P2736" s="172"/>
      <c r="Q2736" s="158"/>
      <c r="R2736" s="158"/>
      <c r="S2736" s="158"/>
      <c r="T2736" s="158"/>
      <c r="U2736" s="158"/>
      <c r="V2736" s="158"/>
      <c r="W2736" s="158"/>
      <c r="X2736" s="158"/>
      <c r="Y2736" s="158"/>
      <c r="Z2736" s="158"/>
      <c r="AA2736" s="158"/>
      <c r="AB2736" s="158"/>
      <c r="AC2736" s="158"/>
      <c r="AD2736" s="158"/>
      <c r="AE2736" s="158"/>
      <c r="AF2736" s="158"/>
    </row>
    <row r="2737">
      <c r="A2737" s="139"/>
      <c r="B2737" s="139"/>
      <c r="C2737" s="139"/>
      <c r="D2737" s="139"/>
      <c r="E2737" s="139"/>
      <c r="F2737" s="168"/>
      <c r="G2737" s="169"/>
      <c r="H2737" s="170"/>
      <c r="I2737" s="171"/>
      <c r="J2737" s="172"/>
      <c r="K2737" s="173"/>
      <c r="L2737" s="174"/>
      <c r="M2737" s="175"/>
      <c r="N2737" s="176"/>
      <c r="O2737" s="177"/>
      <c r="P2737" s="172"/>
      <c r="Q2737" s="158"/>
      <c r="R2737" s="158"/>
      <c r="S2737" s="158"/>
      <c r="T2737" s="158"/>
      <c r="U2737" s="158"/>
      <c r="V2737" s="158"/>
      <c r="W2737" s="158"/>
      <c r="X2737" s="158"/>
      <c r="Y2737" s="158"/>
      <c r="Z2737" s="158"/>
      <c r="AA2737" s="158"/>
      <c r="AB2737" s="158"/>
      <c r="AC2737" s="158"/>
      <c r="AD2737" s="158"/>
      <c r="AE2737" s="158"/>
      <c r="AF2737" s="158"/>
    </row>
    <row r="2738">
      <c r="A2738" s="139"/>
      <c r="B2738" s="139"/>
      <c r="C2738" s="139"/>
      <c r="D2738" s="139"/>
      <c r="E2738" s="139"/>
      <c r="F2738" s="168"/>
      <c r="G2738" s="169"/>
      <c r="H2738" s="170"/>
      <c r="I2738" s="171"/>
      <c r="J2738" s="172"/>
      <c r="K2738" s="173"/>
      <c r="L2738" s="174"/>
      <c r="M2738" s="175"/>
      <c r="N2738" s="176"/>
      <c r="O2738" s="177"/>
      <c r="P2738" s="172"/>
      <c r="Q2738" s="158"/>
      <c r="R2738" s="158"/>
      <c r="S2738" s="158"/>
      <c r="T2738" s="158"/>
      <c r="U2738" s="158"/>
      <c r="V2738" s="158"/>
      <c r="W2738" s="158"/>
      <c r="X2738" s="158"/>
      <c r="Y2738" s="158"/>
      <c r="Z2738" s="158"/>
      <c r="AA2738" s="158"/>
      <c r="AB2738" s="158"/>
      <c r="AC2738" s="158"/>
      <c r="AD2738" s="158"/>
      <c r="AE2738" s="158"/>
      <c r="AF2738" s="158"/>
    </row>
    <row r="2739">
      <c r="A2739" s="139"/>
      <c r="B2739" s="139"/>
      <c r="C2739" s="139"/>
      <c r="D2739" s="139"/>
      <c r="E2739" s="139"/>
      <c r="F2739" s="168"/>
      <c r="G2739" s="169"/>
      <c r="H2739" s="170"/>
      <c r="I2739" s="171"/>
      <c r="J2739" s="172"/>
      <c r="K2739" s="173"/>
      <c r="L2739" s="174"/>
      <c r="M2739" s="175"/>
      <c r="N2739" s="176"/>
      <c r="O2739" s="177"/>
      <c r="P2739" s="172"/>
      <c r="Q2739" s="158"/>
      <c r="R2739" s="158"/>
      <c r="S2739" s="158"/>
      <c r="T2739" s="158"/>
      <c r="U2739" s="158"/>
      <c r="V2739" s="158"/>
      <c r="W2739" s="158"/>
      <c r="X2739" s="158"/>
      <c r="Y2739" s="158"/>
      <c r="Z2739" s="158"/>
      <c r="AA2739" s="158"/>
      <c r="AB2739" s="158"/>
      <c r="AC2739" s="158"/>
      <c r="AD2739" s="158"/>
      <c r="AE2739" s="158"/>
      <c r="AF2739" s="158"/>
    </row>
    <row r="2740">
      <c r="A2740" s="139"/>
      <c r="B2740" s="139"/>
      <c r="C2740" s="139"/>
      <c r="D2740" s="139"/>
      <c r="E2740" s="139"/>
      <c r="F2740" s="168"/>
      <c r="G2740" s="169"/>
      <c r="H2740" s="170"/>
      <c r="I2740" s="171"/>
      <c r="J2740" s="172"/>
      <c r="K2740" s="173"/>
      <c r="L2740" s="174"/>
      <c r="M2740" s="175"/>
      <c r="N2740" s="176"/>
      <c r="O2740" s="177"/>
      <c r="P2740" s="172"/>
      <c r="Q2740" s="158"/>
      <c r="R2740" s="158"/>
      <c r="S2740" s="158"/>
      <c r="T2740" s="158"/>
      <c r="U2740" s="158"/>
      <c r="V2740" s="158"/>
      <c r="W2740" s="158"/>
      <c r="X2740" s="158"/>
      <c r="Y2740" s="158"/>
      <c r="Z2740" s="158"/>
      <c r="AA2740" s="158"/>
      <c r="AB2740" s="158"/>
      <c r="AC2740" s="158"/>
      <c r="AD2740" s="158"/>
      <c r="AE2740" s="158"/>
      <c r="AF2740" s="158"/>
    </row>
    <row r="2741">
      <c r="A2741" s="139"/>
      <c r="B2741" s="139"/>
      <c r="C2741" s="139"/>
      <c r="D2741" s="139"/>
      <c r="E2741" s="139"/>
      <c r="F2741" s="168"/>
      <c r="G2741" s="169"/>
      <c r="H2741" s="170"/>
      <c r="I2741" s="171"/>
      <c r="J2741" s="172"/>
      <c r="K2741" s="173"/>
      <c r="L2741" s="174"/>
      <c r="M2741" s="175"/>
      <c r="N2741" s="176"/>
      <c r="O2741" s="177"/>
      <c r="P2741" s="172"/>
      <c r="Q2741" s="158"/>
      <c r="R2741" s="158"/>
      <c r="S2741" s="158"/>
      <c r="T2741" s="158"/>
      <c r="U2741" s="158"/>
      <c r="V2741" s="158"/>
      <c r="W2741" s="158"/>
      <c r="X2741" s="158"/>
      <c r="Y2741" s="158"/>
      <c r="Z2741" s="158"/>
      <c r="AA2741" s="158"/>
      <c r="AB2741" s="158"/>
      <c r="AC2741" s="158"/>
      <c r="AD2741" s="158"/>
      <c r="AE2741" s="158"/>
      <c r="AF2741" s="158"/>
    </row>
    <row r="2742">
      <c r="A2742" s="139"/>
      <c r="B2742" s="139"/>
      <c r="C2742" s="139"/>
      <c r="D2742" s="139"/>
      <c r="E2742" s="139"/>
      <c r="F2742" s="168"/>
      <c r="G2742" s="169"/>
      <c r="H2742" s="170"/>
      <c r="I2742" s="171"/>
      <c r="J2742" s="172"/>
      <c r="K2742" s="173"/>
      <c r="L2742" s="174"/>
      <c r="M2742" s="175"/>
      <c r="N2742" s="176"/>
      <c r="O2742" s="177"/>
      <c r="P2742" s="172"/>
      <c r="Q2742" s="158"/>
      <c r="R2742" s="158"/>
      <c r="S2742" s="158"/>
      <c r="T2742" s="158"/>
      <c r="U2742" s="158"/>
      <c r="V2742" s="158"/>
      <c r="W2742" s="158"/>
      <c r="X2742" s="158"/>
      <c r="Y2742" s="158"/>
      <c r="Z2742" s="158"/>
      <c r="AA2742" s="158"/>
      <c r="AB2742" s="158"/>
      <c r="AC2742" s="158"/>
      <c r="AD2742" s="158"/>
      <c r="AE2742" s="158"/>
      <c r="AF2742" s="158"/>
    </row>
    <row r="2743">
      <c r="A2743" s="139"/>
      <c r="B2743" s="139"/>
      <c r="C2743" s="139"/>
      <c r="D2743" s="139"/>
      <c r="E2743" s="139"/>
      <c r="F2743" s="168"/>
      <c r="G2743" s="169"/>
      <c r="H2743" s="170"/>
      <c r="I2743" s="171"/>
      <c r="J2743" s="172"/>
      <c r="K2743" s="173"/>
      <c r="L2743" s="174"/>
      <c r="M2743" s="175"/>
      <c r="N2743" s="176"/>
      <c r="O2743" s="177"/>
      <c r="P2743" s="172"/>
      <c r="Q2743" s="158"/>
      <c r="R2743" s="158"/>
      <c r="S2743" s="158"/>
      <c r="T2743" s="158"/>
      <c r="U2743" s="158"/>
      <c r="V2743" s="158"/>
      <c r="W2743" s="158"/>
      <c r="X2743" s="158"/>
      <c r="Y2743" s="158"/>
      <c r="Z2743" s="158"/>
      <c r="AA2743" s="158"/>
      <c r="AB2743" s="158"/>
      <c r="AC2743" s="158"/>
      <c r="AD2743" s="158"/>
      <c r="AE2743" s="158"/>
      <c r="AF2743" s="158"/>
    </row>
    <row r="2744">
      <c r="A2744" s="139"/>
      <c r="B2744" s="139"/>
      <c r="C2744" s="139"/>
      <c r="D2744" s="139"/>
      <c r="E2744" s="139"/>
      <c r="F2744" s="168"/>
      <c r="G2744" s="169"/>
      <c r="H2744" s="170"/>
      <c r="I2744" s="171"/>
      <c r="J2744" s="172"/>
      <c r="K2744" s="173"/>
      <c r="L2744" s="174"/>
      <c r="M2744" s="175"/>
      <c r="N2744" s="176"/>
      <c r="O2744" s="177"/>
      <c r="P2744" s="172"/>
      <c r="Q2744" s="158"/>
      <c r="R2744" s="158"/>
      <c r="S2744" s="158"/>
      <c r="T2744" s="158"/>
      <c r="U2744" s="158"/>
      <c r="V2744" s="158"/>
      <c r="W2744" s="158"/>
      <c r="X2744" s="158"/>
      <c r="Y2744" s="158"/>
      <c r="Z2744" s="158"/>
      <c r="AA2744" s="158"/>
      <c r="AB2744" s="158"/>
      <c r="AC2744" s="158"/>
      <c r="AD2744" s="158"/>
      <c r="AE2744" s="158"/>
      <c r="AF2744" s="158"/>
    </row>
    <row r="2745">
      <c r="A2745" s="139"/>
      <c r="B2745" s="139"/>
      <c r="C2745" s="139"/>
      <c r="D2745" s="139"/>
      <c r="E2745" s="139"/>
      <c r="F2745" s="168"/>
      <c r="G2745" s="169"/>
      <c r="H2745" s="170"/>
      <c r="I2745" s="171"/>
      <c r="J2745" s="172"/>
      <c r="K2745" s="173"/>
      <c r="L2745" s="174"/>
      <c r="M2745" s="175"/>
      <c r="N2745" s="176"/>
      <c r="O2745" s="177"/>
      <c r="P2745" s="172"/>
      <c r="Q2745" s="158"/>
      <c r="R2745" s="158"/>
      <c r="S2745" s="158"/>
      <c r="T2745" s="158"/>
      <c r="U2745" s="158"/>
      <c r="V2745" s="158"/>
      <c r="W2745" s="158"/>
      <c r="X2745" s="158"/>
      <c r="Y2745" s="158"/>
      <c r="Z2745" s="158"/>
      <c r="AA2745" s="158"/>
      <c r="AB2745" s="158"/>
      <c r="AC2745" s="158"/>
      <c r="AD2745" s="158"/>
      <c r="AE2745" s="158"/>
      <c r="AF2745" s="158"/>
    </row>
    <row r="2746">
      <c r="A2746" s="139"/>
      <c r="B2746" s="139"/>
      <c r="C2746" s="139"/>
      <c r="D2746" s="139"/>
      <c r="E2746" s="139"/>
      <c r="F2746" s="168"/>
      <c r="G2746" s="169"/>
      <c r="H2746" s="170"/>
      <c r="I2746" s="171"/>
      <c r="J2746" s="172"/>
      <c r="K2746" s="173"/>
      <c r="L2746" s="174"/>
      <c r="M2746" s="175"/>
      <c r="N2746" s="176"/>
      <c r="O2746" s="177"/>
      <c r="P2746" s="172"/>
      <c r="Q2746" s="158"/>
      <c r="R2746" s="158"/>
      <c r="S2746" s="158"/>
      <c r="T2746" s="158"/>
      <c r="U2746" s="158"/>
      <c r="V2746" s="158"/>
      <c r="W2746" s="158"/>
      <c r="X2746" s="158"/>
      <c r="Y2746" s="158"/>
      <c r="Z2746" s="158"/>
      <c r="AA2746" s="158"/>
      <c r="AB2746" s="158"/>
      <c r="AC2746" s="158"/>
      <c r="AD2746" s="158"/>
      <c r="AE2746" s="158"/>
      <c r="AF2746" s="158"/>
    </row>
    <row r="2747">
      <c r="A2747" s="139"/>
      <c r="B2747" s="139"/>
      <c r="C2747" s="139"/>
      <c r="D2747" s="139"/>
      <c r="E2747" s="139"/>
      <c r="F2747" s="168"/>
      <c r="G2747" s="169"/>
      <c r="H2747" s="170"/>
      <c r="I2747" s="171"/>
      <c r="J2747" s="172"/>
      <c r="K2747" s="173"/>
      <c r="L2747" s="174"/>
      <c r="M2747" s="175"/>
      <c r="N2747" s="176"/>
      <c r="O2747" s="177"/>
      <c r="P2747" s="172"/>
      <c r="Q2747" s="158"/>
      <c r="R2747" s="158"/>
      <c r="S2747" s="158"/>
      <c r="T2747" s="158"/>
      <c r="U2747" s="158"/>
      <c r="V2747" s="158"/>
      <c r="W2747" s="158"/>
      <c r="X2747" s="158"/>
      <c r="Y2747" s="158"/>
      <c r="Z2747" s="158"/>
      <c r="AA2747" s="158"/>
      <c r="AB2747" s="158"/>
      <c r="AC2747" s="158"/>
      <c r="AD2747" s="158"/>
      <c r="AE2747" s="158"/>
      <c r="AF2747" s="158"/>
    </row>
    <row r="2748">
      <c r="A2748" s="139"/>
      <c r="B2748" s="139"/>
      <c r="C2748" s="139"/>
      <c r="D2748" s="139"/>
      <c r="E2748" s="139"/>
      <c r="F2748" s="168"/>
      <c r="G2748" s="169"/>
      <c r="H2748" s="170"/>
      <c r="I2748" s="171"/>
      <c r="J2748" s="172"/>
      <c r="K2748" s="173"/>
      <c r="L2748" s="174"/>
      <c r="M2748" s="175"/>
      <c r="N2748" s="176"/>
      <c r="O2748" s="177"/>
      <c r="P2748" s="172"/>
      <c r="Q2748" s="158"/>
      <c r="R2748" s="158"/>
      <c r="S2748" s="158"/>
      <c r="T2748" s="158"/>
      <c r="U2748" s="158"/>
      <c r="V2748" s="158"/>
      <c r="W2748" s="158"/>
      <c r="X2748" s="158"/>
      <c r="Y2748" s="158"/>
      <c r="Z2748" s="158"/>
      <c r="AA2748" s="158"/>
      <c r="AB2748" s="158"/>
      <c r="AC2748" s="158"/>
      <c r="AD2748" s="158"/>
      <c r="AE2748" s="158"/>
      <c r="AF2748" s="158"/>
    </row>
    <row r="2749">
      <c r="A2749" s="139"/>
      <c r="B2749" s="139"/>
      <c r="C2749" s="139"/>
      <c r="D2749" s="139"/>
      <c r="E2749" s="139"/>
      <c r="F2749" s="168"/>
      <c r="G2749" s="169"/>
      <c r="H2749" s="170"/>
      <c r="I2749" s="171"/>
      <c r="J2749" s="172"/>
      <c r="K2749" s="173"/>
      <c r="L2749" s="174"/>
      <c r="M2749" s="175"/>
      <c r="N2749" s="176"/>
      <c r="O2749" s="177"/>
      <c r="P2749" s="172"/>
      <c r="Q2749" s="158"/>
      <c r="R2749" s="158"/>
      <c r="S2749" s="158"/>
      <c r="T2749" s="158"/>
      <c r="U2749" s="158"/>
      <c r="V2749" s="158"/>
      <c r="W2749" s="158"/>
      <c r="X2749" s="158"/>
      <c r="Y2749" s="158"/>
      <c r="Z2749" s="158"/>
      <c r="AA2749" s="158"/>
      <c r="AB2749" s="158"/>
      <c r="AC2749" s="158"/>
      <c r="AD2749" s="158"/>
      <c r="AE2749" s="158"/>
      <c r="AF2749" s="158"/>
    </row>
    <row r="2750">
      <c r="A2750" s="139"/>
      <c r="B2750" s="139"/>
      <c r="C2750" s="139"/>
      <c r="D2750" s="139"/>
      <c r="E2750" s="139"/>
      <c r="F2750" s="168"/>
      <c r="G2750" s="169"/>
      <c r="H2750" s="170"/>
      <c r="I2750" s="171"/>
      <c r="J2750" s="172"/>
      <c r="K2750" s="173"/>
      <c r="L2750" s="174"/>
      <c r="M2750" s="175"/>
      <c r="N2750" s="176"/>
      <c r="O2750" s="177"/>
      <c r="P2750" s="172"/>
      <c r="Q2750" s="158"/>
      <c r="R2750" s="158"/>
      <c r="S2750" s="158"/>
      <c r="T2750" s="158"/>
      <c r="U2750" s="158"/>
      <c r="V2750" s="158"/>
      <c r="W2750" s="158"/>
      <c r="X2750" s="158"/>
      <c r="Y2750" s="158"/>
      <c r="Z2750" s="158"/>
      <c r="AA2750" s="158"/>
      <c r="AB2750" s="158"/>
      <c r="AC2750" s="158"/>
      <c r="AD2750" s="158"/>
      <c r="AE2750" s="158"/>
      <c r="AF2750" s="158"/>
    </row>
    <row r="2751">
      <c r="A2751" s="139"/>
      <c r="B2751" s="139"/>
      <c r="C2751" s="139"/>
      <c r="D2751" s="139"/>
      <c r="E2751" s="139"/>
      <c r="F2751" s="168"/>
      <c r="G2751" s="169"/>
      <c r="H2751" s="170"/>
      <c r="I2751" s="171"/>
      <c r="J2751" s="172"/>
      <c r="K2751" s="173"/>
      <c r="L2751" s="174"/>
      <c r="M2751" s="175"/>
      <c r="N2751" s="176"/>
      <c r="O2751" s="177"/>
      <c r="P2751" s="172"/>
      <c r="Q2751" s="158"/>
      <c r="R2751" s="158"/>
      <c r="S2751" s="158"/>
      <c r="T2751" s="158"/>
      <c r="U2751" s="158"/>
      <c r="V2751" s="158"/>
      <c r="W2751" s="158"/>
      <c r="X2751" s="158"/>
      <c r="Y2751" s="158"/>
      <c r="Z2751" s="158"/>
      <c r="AA2751" s="158"/>
      <c r="AB2751" s="158"/>
      <c r="AC2751" s="158"/>
      <c r="AD2751" s="158"/>
      <c r="AE2751" s="158"/>
      <c r="AF2751" s="158"/>
    </row>
    <row r="2752">
      <c r="A2752" s="139"/>
      <c r="B2752" s="139"/>
      <c r="C2752" s="139"/>
      <c r="D2752" s="139"/>
      <c r="E2752" s="139"/>
      <c r="F2752" s="168"/>
      <c r="G2752" s="169"/>
      <c r="H2752" s="170"/>
      <c r="I2752" s="171"/>
      <c r="J2752" s="172"/>
      <c r="K2752" s="173"/>
      <c r="L2752" s="174"/>
      <c r="M2752" s="175"/>
      <c r="N2752" s="176"/>
      <c r="O2752" s="177"/>
      <c r="P2752" s="172"/>
      <c r="Q2752" s="158"/>
      <c r="R2752" s="158"/>
      <c r="S2752" s="158"/>
      <c r="T2752" s="158"/>
      <c r="U2752" s="158"/>
      <c r="V2752" s="158"/>
      <c r="W2752" s="158"/>
      <c r="X2752" s="158"/>
      <c r="Y2752" s="158"/>
      <c r="Z2752" s="158"/>
      <c r="AA2752" s="158"/>
      <c r="AB2752" s="158"/>
      <c r="AC2752" s="158"/>
      <c r="AD2752" s="158"/>
      <c r="AE2752" s="158"/>
      <c r="AF2752" s="158"/>
    </row>
    <row r="2753">
      <c r="A2753" s="139"/>
      <c r="B2753" s="139"/>
      <c r="C2753" s="139"/>
      <c r="D2753" s="139"/>
      <c r="E2753" s="139"/>
      <c r="F2753" s="168"/>
      <c r="G2753" s="169"/>
      <c r="H2753" s="170"/>
      <c r="I2753" s="171"/>
      <c r="J2753" s="172"/>
      <c r="K2753" s="173"/>
      <c r="L2753" s="174"/>
      <c r="M2753" s="175"/>
      <c r="N2753" s="176"/>
      <c r="O2753" s="177"/>
      <c r="P2753" s="172"/>
      <c r="Q2753" s="158"/>
      <c r="R2753" s="158"/>
      <c r="S2753" s="158"/>
      <c r="T2753" s="158"/>
      <c r="U2753" s="158"/>
      <c r="V2753" s="158"/>
      <c r="W2753" s="158"/>
      <c r="X2753" s="158"/>
      <c r="Y2753" s="158"/>
      <c r="Z2753" s="158"/>
      <c r="AA2753" s="158"/>
      <c r="AB2753" s="158"/>
      <c r="AC2753" s="158"/>
      <c r="AD2753" s="158"/>
      <c r="AE2753" s="158"/>
      <c r="AF2753" s="158"/>
    </row>
    <row r="2754">
      <c r="A2754" s="139"/>
      <c r="B2754" s="139"/>
      <c r="C2754" s="139"/>
      <c r="D2754" s="139"/>
      <c r="E2754" s="139"/>
      <c r="F2754" s="168"/>
      <c r="G2754" s="169"/>
      <c r="H2754" s="170"/>
      <c r="I2754" s="171"/>
      <c r="J2754" s="172"/>
      <c r="K2754" s="173"/>
      <c r="L2754" s="174"/>
      <c r="M2754" s="175"/>
      <c r="N2754" s="176"/>
      <c r="O2754" s="177"/>
      <c r="P2754" s="172"/>
      <c r="Q2754" s="158"/>
      <c r="R2754" s="158"/>
      <c r="S2754" s="158"/>
      <c r="T2754" s="158"/>
      <c r="U2754" s="158"/>
      <c r="V2754" s="158"/>
      <c r="W2754" s="158"/>
      <c r="X2754" s="158"/>
      <c r="Y2754" s="158"/>
      <c r="Z2754" s="158"/>
      <c r="AA2754" s="158"/>
      <c r="AB2754" s="158"/>
      <c r="AC2754" s="158"/>
      <c r="AD2754" s="158"/>
      <c r="AE2754" s="158"/>
      <c r="AF2754" s="158"/>
    </row>
    <row r="2755">
      <c r="A2755" s="139"/>
      <c r="B2755" s="139"/>
      <c r="C2755" s="139"/>
      <c r="D2755" s="139"/>
      <c r="E2755" s="139"/>
      <c r="F2755" s="168"/>
      <c r="G2755" s="169"/>
      <c r="H2755" s="170"/>
      <c r="I2755" s="171"/>
      <c r="J2755" s="172"/>
      <c r="K2755" s="173"/>
      <c r="L2755" s="174"/>
      <c r="M2755" s="175"/>
      <c r="N2755" s="176"/>
      <c r="O2755" s="177"/>
      <c r="P2755" s="172"/>
      <c r="Q2755" s="158"/>
      <c r="R2755" s="158"/>
      <c r="S2755" s="158"/>
      <c r="T2755" s="158"/>
      <c r="U2755" s="158"/>
      <c r="V2755" s="158"/>
      <c r="W2755" s="158"/>
      <c r="X2755" s="158"/>
      <c r="Y2755" s="158"/>
      <c r="Z2755" s="158"/>
      <c r="AA2755" s="158"/>
      <c r="AB2755" s="158"/>
      <c r="AC2755" s="158"/>
      <c r="AD2755" s="158"/>
      <c r="AE2755" s="158"/>
      <c r="AF2755" s="158"/>
    </row>
    <row r="2756">
      <c r="A2756" s="139"/>
      <c r="B2756" s="139"/>
      <c r="C2756" s="139"/>
      <c r="D2756" s="139"/>
      <c r="E2756" s="139"/>
      <c r="F2756" s="168"/>
      <c r="G2756" s="169"/>
      <c r="H2756" s="170"/>
      <c r="I2756" s="171"/>
      <c r="J2756" s="172"/>
      <c r="K2756" s="173"/>
      <c r="L2756" s="174"/>
      <c r="M2756" s="175"/>
      <c r="N2756" s="176"/>
      <c r="O2756" s="177"/>
      <c r="P2756" s="172"/>
      <c r="Q2756" s="158"/>
      <c r="R2756" s="158"/>
      <c r="S2756" s="158"/>
      <c r="T2756" s="158"/>
      <c r="U2756" s="158"/>
      <c r="V2756" s="158"/>
      <c r="W2756" s="158"/>
      <c r="X2756" s="158"/>
      <c r="Y2756" s="158"/>
      <c r="Z2756" s="158"/>
      <c r="AA2756" s="158"/>
      <c r="AB2756" s="158"/>
      <c r="AC2756" s="158"/>
      <c r="AD2756" s="158"/>
      <c r="AE2756" s="158"/>
      <c r="AF2756" s="158"/>
    </row>
    <row r="2757">
      <c r="A2757" s="139"/>
      <c r="B2757" s="139"/>
      <c r="C2757" s="139"/>
      <c r="D2757" s="139"/>
      <c r="E2757" s="139"/>
      <c r="F2757" s="168"/>
      <c r="G2757" s="169"/>
      <c r="H2757" s="170"/>
      <c r="I2757" s="171"/>
      <c r="J2757" s="172"/>
      <c r="K2757" s="173"/>
      <c r="L2757" s="174"/>
      <c r="M2757" s="175"/>
      <c r="N2757" s="176"/>
      <c r="O2757" s="177"/>
      <c r="P2757" s="172"/>
      <c r="Q2757" s="158"/>
      <c r="R2757" s="158"/>
      <c r="S2757" s="158"/>
      <c r="T2757" s="158"/>
      <c r="U2757" s="158"/>
      <c r="V2757" s="158"/>
      <c r="W2757" s="158"/>
      <c r="X2757" s="158"/>
      <c r="Y2757" s="158"/>
      <c r="Z2757" s="158"/>
      <c r="AA2757" s="158"/>
      <c r="AB2757" s="158"/>
      <c r="AC2757" s="158"/>
      <c r="AD2757" s="158"/>
      <c r="AE2757" s="158"/>
      <c r="AF2757" s="158"/>
    </row>
    <row r="2758">
      <c r="A2758" s="139"/>
      <c r="B2758" s="139"/>
      <c r="C2758" s="139"/>
      <c r="D2758" s="139"/>
      <c r="E2758" s="139"/>
      <c r="F2758" s="168"/>
      <c r="G2758" s="169"/>
      <c r="H2758" s="170"/>
      <c r="I2758" s="171"/>
      <c r="J2758" s="172"/>
      <c r="K2758" s="173"/>
      <c r="L2758" s="174"/>
      <c r="M2758" s="175"/>
      <c r="N2758" s="176"/>
      <c r="O2758" s="177"/>
      <c r="P2758" s="172"/>
      <c r="Q2758" s="158"/>
      <c r="R2758" s="158"/>
      <c r="S2758" s="158"/>
      <c r="T2758" s="158"/>
      <c r="U2758" s="158"/>
      <c r="V2758" s="158"/>
      <c r="W2758" s="158"/>
      <c r="X2758" s="158"/>
      <c r="Y2758" s="158"/>
      <c r="Z2758" s="158"/>
      <c r="AA2758" s="158"/>
      <c r="AB2758" s="158"/>
      <c r="AC2758" s="158"/>
      <c r="AD2758" s="158"/>
      <c r="AE2758" s="158"/>
      <c r="AF2758" s="158"/>
    </row>
    <row r="2759">
      <c r="A2759" s="139"/>
      <c r="B2759" s="139"/>
      <c r="C2759" s="139"/>
      <c r="D2759" s="139"/>
      <c r="E2759" s="139"/>
      <c r="F2759" s="168"/>
      <c r="G2759" s="169"/>
      <c r="H2759" s="170"/>
      <c r="I2759" s="171"/>
      <c r="J2759" s="172"/>
      <c r="K2759" s="173"/>
      <c r="L2759" s="174"/>
      <c r="M2759" s="175"/>
      <c r="N2759" s="176"/>
      <c r="O2759" s="177"/>
      <c r="P2759" s="172"/>
      <c r="Q2759" s="158"/>
      <c r="R2759" s="158"/>
      <c r="S2759" s="158"/>
      <c r="T2759" s="158"/>
      <c r="U2759" s="158"/>
      <c r="V2759" s="158"/>
      <c r="W2759" s="158"/>
      <c r="X2759" s="158"/>
      <c r="Y2759" s="158"/>
      <c r="Z2759" s="158"/>
      <c r="AA2759" s="158"/>
      <c r="AB2759" s="158"/>
      <c r="AC2759" s="158"/>
      <c r="AD2759" s="158"/>
      <c r="AE2759" s="158"/>
      <c r="AF2759" s="158"/>
    </row>
    <row r="2760">
      <c r="A2760" s="139"/>
      <c r="B2760" s="139"/>
      <c r="C2760" s="139"/>
      <c r="D2760" s="139"/>
      <c r="E2760" s="139"/>
      <c r="F2760" s="168"/>
      <c r="G2760" s="169"/>
      <c r="H2760" s="170"/>
      <c r="I2760" s="171"/>
      <c r="J2760" s="172"/>
      <c r="K2760" s="173"/>
      <c r="L2760" s="174"/>
      <c r="M2760" s="175"/>
      <c r="N2760" s="176"/>
      <c r="O2760" s="177"/>
      <c r="P2760" s="172"/>
      <c r="Q2760" s="158"/>
      <c r="R2760" s="158"/>
      <c r="S2760" s="158"/>
      <c r="T2760" s="158"/>
      <c r="U2760" s="158"/>
      <c r="V2760" s="158"/>
      <c r="W2760" s="158"/>
      <c r="X2760" s="158"/>
      <c r="Y2760" s="158"/>
      <c r="Z2760" s="158"/>
      <c r="AA2760" s="158"/>
      <c r="AB2760" s="158"/>
      <c r="AC2760" s="158"/>
      <c r="AD2760" s="158"/>
      <c r="AE2760" s="158"/>
      <c r="AF2760" s="158"/>
    </row>
    <row r="2761">
      <c r="A2761" s="139"/>
      <c r="B2761" s="139"/>
      <c r="C2761" s="139"/>
      <c r="D2761" s="139"/>
      <c r="E2761" s="139"/>
      <c r="F2761" s="168"/>
      <c r="G2761" s="169"/>
      <c r="H2761" s="170"/>
      <c r="I2761" s="171"/>
      <c r="J2761" s="172"/>
      <c r="K2761" s="173"/>
      <c r="L2761" s="174"/>
      <c r="M2761" s="175"/>
      <c r="N2761" s="176"/>
      <c r="O2761" s="177"/>
      <c r="P2761" s="172"/>
      <c r="Q2761" s="158"/>
      <c r="R2761" s="158"/>
      <c r="S2761" s="158"/>
      <c r="T2761" s="158"/>
      <c r="U2761" s="158"/>
      <c r="V2761" s="158"/>
      <c r="W2761" s="158"/>
      <c r="X2761" s="158"/>
      <c r="Y2761" s="158"/>
      <c r="Z2761" s="158"/>
      <c r="AA2761" s="158"/>
      <c r="AB2761" s="158"/>
      <c r="AC2761" s="158"/>
      <c r="AD2761" s="158"/>
      <c r="AE2761" s="158"/>
      <c r="AF2761" s="158"/>
    </row>
    <row r="2762">
      <c r="A2762" s="139"/>
      <c r="B2762" s="139"/>
      <c r="C2762" s="139"/>
      <c r="D2762" s="139"/>
      <c r="E2762" s="139"/>
      <c r="F2762" s="168"/>
      <c r="G2762" s="169"/>
      <c r="H2762" s="170"/>
      <c r="I2762" s="171"/>
      <c r="J2762" s="172"/>
      <c r="K2762" s="173"/>
      <c r="L2762" s="174"/>
      <c r="M2762" s="175"/>
      <c r="N2762" s="176"/>
      <c r="O2762" s="177"/>
      <c r="P2762" s="172"/>
      <c r="Q2762" s="158"/>
      <c r="R2762" s="158"/>
      <c r="S2762" s="158"/>
      <c r="T2762" s="158"/>
      <c r="U2762" s="158"/>
      <c r="V2762" s="158"/>
      <c r="W2762" s="158"/>
      <c r="X2762" s="158"/>
      <c r="Y2762" s="158"/>
      <c r="Z2762" s="158"/>
      <c r="AA2762" s="158"/>
      <c r="AB2762" s="158"/>
      <c r="AC2762" s="158"/>
      <c r="AD2762" s="158"/>
      <c r="AE2762" s="158"/>
      <c r="AF2762" s="158"/>
    </row>
    <row r="2763">
      <c r="A2763" s="139"/>
      <c r="B2763" s="139"/>
      <c r="C2763" s="139"/>
      <c r="D2763" s="139"/>
      <c r="E2763" s="139"/>
      <c r="F2763" s="168"/>
      <c r="G2763" s="169"/>
      <c r="H2763" s="170"/>
      <c r="I2763" s="171"/>
      <c r="J2763" s="172"/>
      <c r="K2763" s="173"/>
      <c r="L2763" s="174"/>
      <c r="M2763" s="175"/>
      <c r="N2763" s="176"/>
      <c r="O2763" s="177"/>
      <c r="P2763" s="172"/>
      <c r="Q2763" s="158"/>
      <c r="R2763" s="158"/>
      <c r="S2763" s="158"/>
      <c r="T2763" s="158"/>
      <c r="U2763" s="158"/>
      <c r="V2763" s="158"/>
      <c r="W2763" s="158"/>
      <c r="X2763" s="158"/>
      <c r="Y2763" s="158"/>
      <c r="Z2763" s="158"/>
      <c r="AA2763" s="158"/>
      <c r="AB2763" s="158"/>
      <c r="AC2763" s="158"/>
      <c r="AD2763" s="158"/>
      <c r="AE2763" s="158"/>
      <c r="AF2763" s="158"/>
    </row>
    <row r="2764">
      <c r="A2764" s="139"/>
      <c r="B2764" s="139"/>
      <c r="C2764" s="139"/>
      <c r="D2764" s="139"/>
      <c r="E2764" s="139"/>
      <c r="F2764" s="168"/>
      <c r="G2764" s="169"/>
      <c r="H2764" s="170"/>
      <c r="I2764" s="171"/>
      <c r="J2764" s="172"/>
      <c r="K2764" s="173"/>
      <c r="L2764" s="174"/>
      <c r="M2764" s="175"/>
      <c r="N2764" s="176"/>
      <c r="O2764" s="177"/>
      <c r="P2764" s="172"/>
      <c r="Q2764" s="158"/>
      <c r="R2764" s="158"/>
      <c r="S2764" s="158"/>
      <c r="T2764" s="158"/>
      <c r="U2764" s="158"/>
      <c r="V2764" s="158"/>
      <c r="W2764" s="158"/>
      <c r="X2764" s="158"/>
      <c r="Y2764" s="158"/>
      <c r="Z2764" s="158"/>
      <c r="AA2764" s="158"/>
      <c r="AB2764" s="158"/>
      <c r="AC2764" s="158"/>
      <c r="AD2764" s="158"/>
      <c r="AE2764" s="158"/>
      <c r="AF2764" s="158"/>
    </row>
    <row r="2765">
      <c r="A2765" s="139"/>
      <c r="B2765" s="139"/>
      <c r="C2765" s="139"/>
      <c r="D2765" s="139"/>
      <c r="E2765" s="139"/>
      <c r="F2765" s="168"/>
      <c r="G2765" s="169"/>
      <c r="H2765" s="170"/>
      <c r="I2765" s="171"/>
      <c r="J2765" s="172"/>
      <c r="K2765" s="173"/>
      <c r="L2765" s="174"/>
      <c r="M2765" s="175"/>
      <c r="N2765" s="176"/>
      <c r="O2765" s="177"/>
      <c r="P2765" s="172"/>
      <c r="Q2765" s="158"/>
      <c r="R2765" s="158"/>
      <c r="S2765" s="158"/>
      <c r="T2765" s="158"/>
      <c r="U2765" s="158"/>
      <c r="V2765" s="158"/>
      <c r="W2765" s="158"/>
      <c r="X2765" s="158"/>
      <c r="Y2765" s="158"/>
      <c r="Z2765" s="158"/>
      <c r="AA2765" s="158"/>
      <c r="AB2765" s="158"/>
      <c r="AC2765" s="158"/>
      <c r="AD2765" s="158"/>
      <c r="AE2765" s="158"/>
      <c r="AF2765" s="158"/>
    </row>
    <row r="2766">
      <c r="A2766" s="139"/>
      <c r="B2766" s="139"/>
      <c r="C2766" s="139"/>
      <c r="D2766" s="139"/>
      <c r="E2766" s="139"/>
      <c r="F2766" s="168"/>
      <c r="G2766" s="169"/>
      <c r="H2766" s="170"/>
      <c r="I2766" s="171"/>
      <c r="J2766" s="172"/>
      <c r="K2766" s="173"/>
      <c r="L2766" s="174"/>
      <c r="M2766" s="175"/>
      <c r="N2766" s="176"/>
      <c r="O2766" s="177"/>
      <c r="P2766" s="172"/>
      <c r="Q2766" s="158"/>
      <c r="R2766" s="158"/>
      <c r="S2766" s="158"/>
      <c r="T2766" s="158"/>
      <c r="U2766" s="158"/>
      <c r="V2766" s="158"/>
      <c r="W2766" s="158"/>
      <c r="X2766" s="158"/>
      <c r="Y2766" s="158"/>
      <c r="Z2766" s="158"/>
      <c r="AA2766" s="158"/>
      <c r="AB2766" s="158"/>
      <c r="AC2766" s="158"/>
      <c r="AD2766" s="158"/>
      <c r="AE2766" s="158"/>
      <c r="AF2766" s="158"/>
    </row>
    <row r="2767">
      <c r="A2767" s="139"/>
      <c r="B2767" s="139"/>
      <c r="C2767" s="139"/>
      <c r="D2767" s="139"/>
      <c r="E2767" s="139"/>
      <c r="F2767" s="168"/>
      <c r="G2767" s="169"/>
      <c r="H2767" s="170"/>
      <c r="I2767" s="171"/>
      <c r="J2767" s="172"/>
      <c r="K2767" s="173"/>
      <c r="L2767" s="174"/>
      <c r="M2767" s="175"/>
      <c r="N2767" s="176"/>
      <c r="O2767" s="177"/>
      <c r="P2767" s="172"/>
      <c r="Q2767" s="158"/>
      <c r="R2767" s="158"/>
      <c r="S2767" s="158"/>
      <c r="T2767" s="158"/>
      <c r="U2767" s="158"/>
      <c r="V2767" s="158"/>
      <c r="W2767" s="158"/>
      <c r="X2767" s="158"/>
      <c r="Y2767" s="158"/>
      <c r="Z2767" s="158"/>
      <c r="AA2767" s="158"/>
      <c r="AB2767" s="158"/>
      <c r="AC2767" s="158"/>
      <c r="AD2767" s="158"/>
      <c r="AE2767" s="158"/>
      <c r="AF2767" s="158"/>
    </row>
    <row r="2768">
      <c r="A2768" s="139"/>
      <c r="B2768" s="139"/>
      <c r="C2768" s="139"/>
      <c r="D2768" s="139"/>
      <c r="E2768" s="139"/>
      <c r="F2768" s="168"/>
      <c r="G2768" s="169"/>
      <c r="H2768" s="170"/>
      <c r="I2768" s="171"/>
      <c r="J2768" s="172"/>
      <c r="K2768" s="173"/>
      <c r="L2768" s="174"/>
      <c r="M2768" s="175"/>
      <c r="N2768" s="176"/>
      <c r="O2768" s="177"/>
      <c r="P2768" s="172"/>
      <c r="Q2768" s="158"/>
      <c r="R2768" s="158"/>
      <c r="S2768" s="158"/>
      <c r="T2768" s="158"/>
      <c r="U2768" s="158"/>
      <c r="V2768" s="158"/>
      <c r="W2768" s="158"/>
      <c r="X2768" s="158"/>
      <c r="Y2768" s="158"/>
      <c r="Z2768" s="158"/>
      <c r="AA2768" s="158"/>
      <c r="AB2768" s="158"/>
      <c r="AC2768" s="158"/>
      <c r="AD2768" s="158"/>
      <c r="AE2768" s="158"/>
      <c r="AF2768" s="158"/>
    </row>
    <row r="2769">
      <c r="A2769" s="139"/>
      <c r="B2769" s="139"/>
      <c r="C2769" s="139"/>
      <c r="D2769" s="139"/>
      <c r="E2769" s="139"/>
      <c r="F2769" s="168"/>
      <c r="G2769" s="169"/>
      <c r="H2769" s="170"/>
      <c r="I2769" s="171"/>
      <c r="J2769" s="172"/>
      <c r="K2769" s="173"/>
      <c r="L2769" s="174"/>
      <c r="M2769" s="175"/>
      <c r="N2769" s="176"/>
      <c r="O2769" s="177"/>
      <c r="P2769" s="172"/>
      <c r="Q2769" s="158"/>
      <c r="R2769" s="158"/>
      <c r="S2769" s="158"/>
      <c r="T2769" s="158"/>
      <c r="U2769" s="158"/>
      <c r="V2769" s="158"/>
      <c r="W2769" s="158"/>
      <c r="X2769" s="158"/>
      <c r="Y2769" s="158"/>
      <c r="Z2769" s="158"/>
      <c r="AA2769" s="158"/>
      <c r="AB2769" s="158"/>
      <c r="AC2769" s="158"/>
      <c r="AD2769" s="158"/>
      <c r="AE2769" s="158"/>
      <c r="AF2769" s="158"/>
    </row>
    <row r="2770">
      <c r="A2770" s="139"/>
      <c r="B2770" s="139"/>
      <c r="C2770" s="139"/>
      <c r="D2770" s="139"/>
      <c r="E2770" s="139"/>
      <c r="F2770" s="168"/>
      <c r="G2770" s="169"/>
      <c r="H2770" s="170"/>
      <c r="I2770" s="171"/>
      <c r="J2770" s="172"/>
      <c r="K2770" s="173"/>
      <c r="L2770" s="174"/>
      <c r="M2770" s="175"/>
      <c r="N2770" s="176"/>
      <c r="O2770" s="177"/>
      <c r="P2770" s="172"/>
      <c r="Q2770" s="158"/>
      <c r="R2770" s="158"/>
      <c r="S2770" s="158"/>
      <c r="T2770" s="158"/>
      <c r="U2770" s="158"/>
      <c r="V2770" s="158"/>
      <c r="W2770" s="158"/>
      <c r="X2770" s="158"/>
      <c r="Y2770" s="158"/>
      <c r="Z2770" s="158"/>
      <c r="AA2770" s="158"/>
      <c r="AB2770" s="158"/>
      <c r="AC2770" s="158"/>
      <c r="AD2770" s="158"/>
      <c r="AE2770" s="158"/>
      <c r="AF2770" s="158"/>
    </row>
    <row r="2771">
      <c r="A2771" s="139"/>
      <c r="B2771" s="139"/>
      <c r="C2771" s="139"/>
      <c r="D2771" s="139"/>
      <c r="E2771" s="139"/>
      <c r="F2771" s="168"/>
      <c r="G2771" s="169"/>
      <c r="H2771" s="170"/>
      <c r="I2771" s="171"/>
      <c r="J2771" s="172"/>
      <c r="K2771" s="173"/>
      <c r="L2771" s="174"/>
      <c r="M2771" s="175"/>
      <c r="N2771" s="176"/>
      <c r="O2771" s="177"/>
      <c r="P2771" s="172"/>
      <c r="Q2771" s="158"/>
      <c r="R2771" s="158"/>
      <c r="S2771" s="158"/>
      <c r="T2771" s="158"/>
      <c r="U2771" s="158"/>
      <c r="V2771" s="158"/>
      <c r="W2771" s="158"/>
      <c r="X2771" s="158"/>
      <c r="Y2771" s="158"/>
      <c r="Z2771" s="158"/>
      <c r="AA2771" s="158"/>
      <c r="AB2771" s="158"/>
      <c r="AC2771" s="158"/>
      <c r="AD2771" s="158"/>
      <c r="AE2771" s="158"/>
      <c r="AF2771" s="158"/>
    </row>
    <row r="2772">
      <c r="A2772" s="139"/>
      <c r="B2772" s="139"/>
      <c r="C2772" s="139"/>
      <c r="D2772" s="139"/>
      <c r="E2772" s="139"/>
      <c r="F2772" s="168"/>
      <c r="G2772" s="169"/>
      <c r="H2772" s="170"/>
      <c r="I2772" s="171"/>
      <c r="J2772" s="172"/>
      <c r="K2772" s="173"/>
      <c r="L2772" s="174"/>
      <c r="M2772" s="175"/>
      <c r="N2772" s="176"/>
      <c r="O2772" s="177"/>
      <c r="P2772" s="172"/>
      <c r="Q2772" s="158"/>
      <c r="R2772" s="158"/>
      <c r="S2772" s="158"/>
      <c r="T2772" s="158"/>
      <c r="U2772" s="158"/>
      <c r="V2772" s="158"/>
      <c r="W2772" s="158"/>
      <c r="X2772" s="158"/>
      <c r="Y2772" s="158"/>
      <c r="Z2772" s="158"/>
      <c r="AA2772" s="158"/>
      <c r="AB2772" s="158"/>
      <c r="AC2772" s="158"/>
      <c r="AD2772" s="158"/>
      <c r="AE2772" s="158"/>
      <c r="AF2772" s="158"/>
    </row>
    <row r="2773">
      <c r="A2773" s="139"/>
      <c r="B2773" s="139"/>
      <c r="C2773" s="139"/>
      <c r="D2773" s="139"/>
      <c r="E2773" s="139"/>
      <c r="F2773" s="168"/>
      <c r="G2773" s="169"/>
      <c r="H2773" s="170"/>
      <c r="I2773" s="171"/>
      <c r="J2773" s="172"/>
      <c r="K2773" s="173"/>
      <c r="L2773" s="174"/>
      <c r="M2773" s="175"/>
      <c r="N2773" s="176"/>
      <c r="O2773" s="177"/>
      <c r="P2773" s="172"/>
      <c r="Q2773" s="158"/>
      <c r="R2773" s="158"/>
      <c r="S2773" s="158"/>
      <c r="T2773" s="158"/>
      <c r="U2773" s="158"/>
      <c r="V2773" s="158"/>
      <c r="W2773" s="158"/>
      <c r="X2773" s="158"/>
      <c r="Y2773" s="158"/>
      <c r="Z2773" s="158"/>
      <c r="AA2773" s="158"/>
      <c r="AB2773" s="158"/>
      <c r="AC2773" s="158"/>
      <c r="AD2773" s="158"/>
      <c r="AE2773" s="158"/>
      <c r="AF2773" s="158"/>
    </row>
    <row r="2774">
      <c r="A2774" s="139"/>
      <c r="B2774" s="139"/>
      <c r="C2774" s="139"/>
      <c r="D2774" s="139"/>
      <c r="E2774" s="139"/>
      <c r="F2774" s="168"/>
      <c r="G2774" s="169"/>
      <c r="H2774" s="170"/>
      <c r="I2774" s="171"/>
      <c r="J2774" s="172"/>
      <c r="K2774" s="173"/>
      <c r="L2774" s="174"/>
      <c r="M2774" s="175"/>
      <c r="N2774" s="176"/>
      <c r="O2774" s="177"/>
      <c r="P2774" s="172"/>
      <c r="Q2774" s="158"/>
      <c r="R2774" s="158"/>
      <c r="S2774" s="158"/>
      <c r="T2774" s="158"/>
      <c r="U2774" s="158"/>
      <c r="V2774" s="158"/>
      <c r="W2774" s="158"/>
      <c r="X2774" s="158"/>
      <c r="Y2774" s="158"/>
      <c r="Z2774" s="158"/>
      <c r="AA2774" s="158"/>
      <c r="AB2774" s="158"/>
      <c r="AC2774" s="158"/>
      <c r="AD2774" s="158"/>
      <c r="AE2774" s="158"/>
      <c r="AF2774" s="158"/>
    </row>
    <row r="2775">
      <c r="A2775" s="139"/>
      <c r="B2775" s="139"/>
      <c r="C2775" s="139"/>
      <c r="D2775" s="139"/>
      <c r="E2775" s="139"/>
      <c r="F2775" s="168"/>
      <c r="G2775" s="169"/>
      <c r="H2775" s="170"/>
      <c r="I2775" s="171"/>
      <c r="J2775" s="172"/>
      <c r="K2775" s="173"/>
      <c r="L2775" s="174"/>
      <c r="M2775" s="175"/>
      <c r="N2775" s="176"/>
      <c r="O2775" s="177"/>
      <c r="P2775" s="172"/>
      <c r="Q2775" s="158"/>
      <c r="R2775" s="158"/>
      <c r="S2775" s="158"/>
      <c r="T2775" s="158"/>
      <c r="U2775" s="158"/>
      <c r="V2775" s="158"/>
      <c r="W2775" s="158"/>
      <c r="X2775" s="158"/>
      <c r="Y2775" s="158"/>
      <c r="Z2775" s="158"/>
      <c r="AA2775" s="158"/>
      <c r="AB2775" s="158"/>
      <c r="AC2775" s="158"/>
      <c r="AD2775" s="158"/>
      <c r="AE2775" s="158"/>
      <c r="AF2775" s="158"/>
    </row>
    <row r="2776">
      <c r="A2776" s="139"/>
      <c r="B2776" s="139"/>
      <c r="C2776" s="139"/>
      <c r="D2776" s="139"/>
      <c r="E2776" s="139"/>
      <c r="F2776" s="168"/>
      <c r="G2776" s="169"/>
      <c r="H2776" s="170"/>
      <c r="I2776" s="171"/>
      <c r="J2776" s="172"/>
      <c r="K2776" s="173"/>
      <c r="L2776" s="174"/>
      <c r="M2776" s="175"/>
      <c r="N2776" s="176"/>
      <c r="O2776" s="177"/>
      <c r="P2776" s="172"/>
      <c r="Q2776" s="158"/>
      <c r="R2776" s="158"/>
      <c r="S2776" s="158"/>
      <c r="T2776" s="158"/>
      <c r="U2776" s="158"/>
      <c r="V2776" s="158"/>
      <c r="W2776" s="158"/>
      <c r="X2776" s="158"/>
      <c r="Y2776" s="158"/>
      <c r="Z2776" s="158"/>
      <c r="AA2776" s="158"/>
      <c r="AB2776" s="158"/>
      <c r="AC2776" s="158"/>
      <c r="AD2776" s="158"/>
      <c r="AE2776" s="158"/>
      <c r="AF2776" s="158"/>
    </row>
    <row r="2777">
      <c r="A2777" s="139"/>
      <c r="B2777" s="139"/>
      <c r="C2777" s="139"/>
      <c r="D2777" s="139"/>
      <c r="E2777" s="139"/>
      <c r="F2777" s="168"/>
      <c r="G2777" s="169"/>
      <c r="H2777" s="170"/>
      <c r="I2777" s="171"/>
      <c r="J2777" s="172"/>
      <c r="K2777" s="173"/>
      <c r="L2777" s="174"/>
      <c r="M2777" s="175"/>
      <c r="N2777" s="176"/>
      <c r="O2777" s="177"/>
      <c r="P2777" s="172"/>
      <c r="Q2777" s="158"/>
      <c r="R2777" s="158"/>
      <c r="S2777" s="158"/>
      <c r="T2777" s="158"/>
      <c r="U2777" s="158"/>
      <c r="V2777" s="158"/>
      <c r="W2777" s="158"/>
      <c r="X2777" s="158"/>
      <c r="Y2777" s="158"/>
      <c r="Z2777" s="158"/>
      <c r="AA2777" s="158"/>
      <c r="AB2777" s="158"/>
      <c r="AC2777" s="158"/>
      <c r="AD2777" s="158"/>
      <c r="AE2777" s="158"/>
      <c r="AF2777" s="158"/>
    </row>
    <row r="2778">
      <c r="A2778" s="139"/>
      <c r="B2778" s="139"/>
      <c r="C2778" s="139"/>
      <c r="D2778" s="139"/>
      <c r="E2778" s="139"/>
      <c r="F2778" s="168"/>
      <c r="G2778" s="169"/>
      <c r="H2778" s="170"/>
      <c r="I2778" s="171"/>
      <c r="J2778" s="172"/>
      <c r="K2778" s="173"/>
      <c r="L2778" s="174"/>
      <c r="M2778" s="175"/>
      <c r="N2778" s="176"/>
      <c r="O2778" s="177"/>
      <c r="P2778" s="172"/>
      <c r="Q2778" s="158"/>
      <c r="R2778" s="158"/>
      <c r="S2778" s="158"/>
      <c r="T2778" s="158"/>
      <c r="U2778" s="158"/>
      <c r="V2778" s="158"/>
      <c r="W2778" s="158"/>
      <c r="X2778" s="158"/>
      <c r="Y2778" s="158"/>
      <c r="Z2778" s="158"/>
      <c r="AA2778" s="158"/>
      <c r="AB2778" s="158"/>
      <c r="AC2778" s="158"/>
      <c r="AD2778" s="158"/>
      <c r="AE2778" s="158"/>
      <c r="AF2778" s="158"/>
    </row>
    <row r="2779">
      <c r="A2779" s="139"/>
      <c r="B2779" s="139"/>
      <c r="C2779" s="139"/>
      <c r="D2779" s="139"/>
      <c r="E2779" s="139"/>
      <c r="F2779" s="168"/>
      <c r="G2779" s="169"/>
      <c r="H2779" s="170"/>
      <c r="I2779" s="171"/>
      <c r="J2779" s="172"/>
      <c r="K2779" s="173"/>
      <c r="L2779" s="174"/>
      <c r="M2779" s="175"/>
      <c r="N2779" s="176"/>
      <c r="O2779" s="177"/>
      <c r="P2779" s="172"/>
      <c r="Q2779" s="158"/>
      <c r="R2779" s="158"/>
      <c r="S2779" s="158"/>
      <c r="T2779" s="158"/>
      <c r="U2779" s="158"/>
      <c r="V2779" s="158"/>
      <c r="W2779" s="158"/>
      <c r="X2779" s="158"/>
      <c r="Y2779" s="158"/>
      <c r="Z2779" s="158"/>
      <c r="AA2779" s="158"/>
      <c r="AB2779" s="158"/>
      <c r="AC2779" s="158"/>
      <c r="AD2779" s="158"/>
      <c r="AE2779" s="158"/>
      <c r="AF2779" s="158"/>
    </row>
    <row r="2780">
      <c r="A2780" s="139"/>
      <c r="B2780" s="139"/>
      <c r="C2780" s="139"/>
      <c r="D2780" s="139"/>
      <c r="E2780" s="139"/>
      <c r="F2780" s="168"/>
      <c r="G2780" s="169"/>
      <c r="H2780" s="170"/>
      <c r="I2780" s="171"/>
      <c r="J2780" s="172"/>
      <c r="K2780" s="173"/>
      <c r="L2780" s="174"/>
      <c r="M2780" s="175"/>
      <c r="N2780" s="176"/>
      <c r="O2780" s="177"/>
      <c r="P2780" s="172"/>
      <c r="Q2780" s="158"/>
      <c r="R2780" s="158"/>
      <c r="S2780" s="158"/>
      <c r="T2780" s="158"/>
      <c r="U2780" s="158"/>
      <c r="V2780" s="158"/>
      <c r="W2780" s="158"/>
      <c r="X2780" s="158"/>
      <c r="Y2780" s="158"/>
      <c r="Z2780" s="158"/>
      <c r="AA2780" s="158"/>
      <c r="AB2780" s="158"/>
      <c r="AC2780" s="158"/>
      <c r="AD2780" s="158"/>
      <c r="AE2780" s="158"/>
      <c r="AF2780" s="158"/>
    </row>
    <row r="2781">
      <c r="A2781" s="139"/>
      <c r="B2781" s="139"/>
      <c r="C2781" s="139"/>
      <c r="D2781" s="139"/>
      <c r="E2781" s="139"/>
      <c r="F2781" s="168"/>
      <c r="G2781" s="169"/>
      <c r="H2781" s="170"/>
      <c r="I2781" s="171"/>
      <c r="J2781" s="172"/>
      <c r="K2781" s="173"/>
      <c r="L2781" s="174"/>
      <c r="M2781" s="175"/>
      <c r="N2781" s="176"/>
      <c r="O2781" s="177"/>
      <c r="P2781" s="172"/>
      <c r="Q2781" s="158"/>
      <c r="R2781" s="158"/>
      <c r="S2781" s="158"/>
      <c r="T2781" s="158"/>
      <c r="U2781" s="158"/>
      <c r="V2781" s="158"/>
      <c r="W2781" s="158"/>
      <c r="X2781" s="158"/>
      <c r="Y2781" s="158"/>
      <c r="Z2781" s="158"/>
      <c r="AA2781" s="158"/>
      <c r="AB2781" s="158"/>
      <c r="AC2781" s="158"/>
      <c r="AD2781" s="158"/>
      <c r="AE2781" s="158"/>
      <c r="AF2781" s="158"/>
    </row>
    <row r="2782">
      <c r="A2782" s="139"/>
      <c r="B2782" s="139"/>
      <c r="C2782" s="139"/>
      <c r="D2782" s="139"/>
      <c r="E2782" s="139"/>
      <c r="F2782" s="168"/>
      <c r="G2782" s="169"/>
      <c r="H2782" s="170"/>
      <c r="I2782" s="171"/>
      <c r="J2782" s="172"/>
      <c r="K2782" s="173"/>
      <c r="L2782" s="174"/>
      <c r="M2782" s="175"/>
      <c r="N2782" s="176"/>
      <c r="O2782" s="177"/>
      <c r="P2782" s="172"/>
      <c r="Q2782" s="158"/>
      <c r="R2782" s="158"/>
      <c r="S2782" s="158"/>
      <c r="T2782" s="158"/>
      <c r="U2782" s="158"/>
      <c r="V2782" s="158"/>
      <c r="W2782" s="158"/>
      <c r="X2782" s="158"/>
      <c r="Y2782" s="158"/>
      <c r="Z2782" s="158"/>
      <c r="AA2782" s="158"/>
      <c r="AB2782" s="158"/>
      <c r="AC2782" s="158"/>
      <c r="AD2782" s="158"/>
      <c r="AE2782" s="158"/>
      <c r="AF2782" s="158"/>
    </row>
    <row r="2783">
      <c r="A2783" s="139"/>
      <c r="B2783" s="139"/>
      <c r="C2783" s="139"/>
      <c r="D2783" s="139"/>
      <c r="E2783" s="139"/>
      <c r="F2783" s="168"/>
      <c r="G2783" s="169"/>
      <c r="H2783" s="170"/>
      <c r="I2783" s="171"/>
      <c r="J2783" s="172"/>
      <c r="K2783" s="173"/>
      <c r="L2783" s="174"/>
      <c r="M2783" s="175"/>
      <c r="N2783" s="176"/>
      <c r="O2783" s="177"/>
      <c r="P2783" s="172"/>
      <c r="Q2783" s="158"/>
      <c r="R2783" s="158"/>
      <c r="S2783" s="158"/>
      <c r="T2783" s="158"/>
      <c r="U2783" s="158"/>
      <c r="V2783" s="158"/>
      <c r="W2783" s="158"/>
      <c r="X2783" s="158"/>
      <c r="Y2783" s="158"/>
      <c r="Z2783" s="158"/>
      <c r="AA2783" s="158"/>
      <c r="AB2783" s="158"/>
      <c r="AC2783" s="158"/>
      <c r="AD2783" s="158"/>
      <c r="AE2783" s="158"/>
      <c r="AF2783" s="158"/>
    </row>
    <row r="2784">
      <c r="A2784" s="139"/>
      <c r="B2784" s="139"/>
      <c r="C2784" s="139"/>
      <c r="D2784" s="139"/>
      <c r="E2784" s="139"/>
      <c r="F2784" s="168"/>
      <c r="G2784" s="169"/>
      <c r="H2784" s="170"/>
      <c r="I2784" s="171"/>
      <c r="J2784" s="172"/>
      <c r="K2784" s="173"/>
      <c r="L2784" s="174"/>
      <c r="M2784" s="175"/>
      <c r="N2784" s="176"/>
      <c r="O2784" s="177"/>
      <c r="P2784" s="172"/>
      <c r="Q2784" s="158"/>
      <c r="R2784" s="158"/>
      <c r="S2784" s="158"/>
      <c r="T2784" s="158"/>
      <c r="U2784" s="158"/>
      <c r="V2784" s="158"/>
      <c r="W2784" s="158"/>
      <c r="X2784" s="158"/>
      <c r="Y2784" s="158"/>
      <c r="Z2784" s="158"/>
      <c r="AA2784" s="158"/>
      <c r="AB2784" s="158"/>
      <c r="AC2784" s="158"/>
      <c r="AD2784" s="158"/>
      <c r="AE2784" s="158"/>
      <c r="AF2784" s="158"/>
    </row>
    <row r="2785">
      <c r="A2785" s="139"/>
      <c r="B2785" s="139"/>
      <c r="C2785" s="139"/>
      <c r="D2785" s="139"/>
      <c r="E2785" s="139"/>
      <c r="F2785" s="168"/>
      <c r="G2785" s="169"/>
      <c r="H2785" s="170"/>
      <c r="I2785" s="171"/>
      <c r="J2785" s="172"/>
      <c r="K2785" s="173"/>
      <c r="L2785" s="174"/>
      <c r="M2785" s="175"/>
      <c r="N2785" s="176"/>
      <c r="O2785" s="177"/>
      <c r="P2785" s="172"/>
      <c r="Q2785" s="158"/>
      <c r="R2785" s="158"/>
      <c r="S2785" s="158"/>
      <c r="T2785" s="158"/>
      <c r="U2785" s="158"/>
      <c r="V2785" s="158"/>
      <c r="W2785" s="158"/>
      <c r="X2785" s="158"/>
      <c r="Y2785" s="158"/>
      <c r="Z2785" s="158"/>
      <c r="AA2785" s="158"/>
      <c r="AB2785" s="158"/>
      <c r="AC2785" s="158"/>
      <c r="AD2785" s="158"/>
      <c r="AE2785" s="158"/>
      <c r="AF2785" s="158"/>
    </row>
    <row r="2786">
      <c r="A2786" s="139"/>
      <c r="B2786" s="139"/>
      <c r="C2786" s="139"/>
      <c r="D2786" s="139"/>
      <c r="E2786" s="139"/>
      <c r="F2786" s="168"/>
      <c r="G2786" s="169"/>
      <c r="H2786" s="170"/>
      <c r="I2786" s="171"/>
      <c r="J2786" s="172"/>
      <c r="K2786" s="173"/>
      <c r="L2786" s="174"/>
      <c r="M2786" s="175"/>
      <c r="N2786" s="176"/>
      <c r="O2786" s="177"/>
      <c r="P2786" s="172"/>
      <c r="Q2786" s="158"/>
      <c r="R2786" s="158"/>
      <c r="S2786" s="158"/>
      <c r="T2786" s="158"/>
      <c r="U2786" s="158"/>
      <c r="V2786" s="158"/>
      <c r="W2786" s="158"/>
      <c r="X2786" s="158"/>
      <c r="Y2786" s="158"/>
      <c r="Z2786" s="158"/>
      <c r="AA2786" s="158"/>
      <c r="AB2786" s="158"/>
      <c r="AC2786" s="158"/>
      <c r="AD2786" s="158"/>
      <c r="AE2786" s="158"/>
      <c r="AF2786" s="158"/>
    </row>
    <row r="2787">
      <c r="A2787" s="139"/>
      <c r="B2787" s="139"/>
      <c r="C2787" s="139"/>
      <c r="D2787" s="139"/>
      <c r="E2787" s="139"/>
      <c r="F2787" s="168"/>
      <c r="G2787" s="169"/>
      <c r="H2787" s="170"/>
      <c r="I2787" s="171"/>
      <c r="J2787" s="172"/>
      <c r="K2787" s="173"/>
      <c r="L2787" s="174"/>
      <c r="M2787" s="175"/>
      <c r="N2787" s="176"/>
      <c r="O2787" s="177"/>
      <c r="P2787" s="172"/>
      <c r="Q2787" s="158"/>
      <c r="R2787" s="158"/>
      <c r="S2787" s="158"/>
      <c r="T2787" s="158"/>
      <c r="U2787" s="158"/>
      <c r="V2787" s="158"/>
      <c r="W2787" s="158"/>
      <c r="X2787" s="158"/>
      <c r="Y2787" s="158"/>
      <c r="Z2787" s="158"/>
      <c r="AA2787" s="158"/>
      <c r="AB2787" s="158"/>
      <c r="AC2787" s="158"/>
      <c r="AD2787" s="158"/>
      <c r="AE2787" s="158"/>
      <c r="AF2787" s="158"/>
    </row>
    <row r="2788">
      <c r="A2788" s="139"/>
      <c r="B2788" s="139"/>
      <c r="C2788" s="139"/>
      <c r="D2788" s="139"/>
      <c r="E2788" s="139"/>
      <c r="F2788" s="168"/>
      <c r="G2788" s="169"/>
      <c r="H2788" s="170"/>
      <c r="I2788" s="171"/>
      <c r="J2788" s="172"/>
      <c r="K2788" s="173"/>
      <c r="L2788" s="174"/>
      <c r="M2788" s="175"/>
      <c r="N2788" s="176"/>
      <c r="O2788" s="177"/>
      <c r="P2788" s="172"/>
      <c r="Q2788" s="158"/>
      <c r="R2788" s="158"/>
      <c r="S2788" s="158"/>
      <c r="T2788" s="158"/>
      <c r="U2788" s="158"/>
      <c r="V2788" s="158"/>
      <c r="W2788" s="158"/>
      <c r="X2788" s="158"/>
      <c r="Y2788" s="158"/>
      <c r="Z2788" s="158"/>
      <c r="AA2788" s="158"/>
      <c r="AB2788" s="158"/>
      <c r="AC2788" s="158"/>
      <c r="AD2788" s="158"/>
      <c r="AE2788" s="158"/>
      <c r="AF2788" s="158"/>
    </row>
    <row r="2789">
      <c r="A2789" s="139"/>
      <c r="B2789" s="139"/>
      <c r="C2789" s="139"/>
      <c r="D2789" s="139"/>
      <c r="E2789" s="139"/>
      <c r="F2789" s="168"/>
      <c r="G2789" s="169"/>
      <c r="H2789" s="170"/>
      <c r="I2789" s="171"/>
      <c r="J2789" s="172"/>
      <c r="K2789" s="173"/>
      <c r="L2789" s="174"/>
      <c r="M2789" s="175"/>
      <c r="N2789" s="176"/>
      <c r="O2789" s="177"/>
      <c r="P2789" s="172"/>
      <c r="Q2789" s="158"/>
      <c r="R2789" s="158"/>
      <c r="S2789" s="158"/>
      <c r="T2789" s="158"/>
      <c r="U2789" s="158"/>
      <c r="V2789" s="158"/>
      <c r="W2789" s="158"/>
      <c r="X2789" s="158"/>
      <c r="Y2789" s="158"/>
      <c r="Z2789" s="158"/>
      <c r="AA2789" s="158"/>
      <c r="AB2789" s="158"/>
      <c r="AC2789" s="158"/>
      <c r="AD2789" s="158"/>
      <c r="AE2789" s="158"/>
      <c r="AF2789" s="158"/>
    </row>
    <row r="2790">
      <c r="A2790" s="139"/>
      <c r="B2790" s="139"/>
      <c r="C2790" s="139"/>
      <c r="D2790" s="139"/>
      <c r="E2790" s="139"/>
      <c r="F2790" s="168"/>
      <c r="G2790" s="169"/>
      <c r="H2790" s="170"/>
      <c r="I2790" s="171"/>
      <c r="J2790" s="172"/>
      <c r="K2790" s="173"/>
      <c r="L2790" s="174"/>
      <c r="M2790" s="175"/>
      <c r="N2790" s="176"/>
      <c r="O2790" s="177"/>
      <c r="P2790" s="172"/>
      <c r="Q2790" s="158"/>
      <c r="R2790" s="158"/>
      <c r="S2790" s="158"/>
      <c r="T2790" s="158"/>
      <c r="U2790" s="158"/>
      <c r="V2790" s="158"/>
      <c r="W2790" s="158"/>
      <c r="X2790" s="158"/>
      <c r="Y2790" s="158"/>
      <c r="Z2790" s="158"/>
      <c r="AA2790" s="158"/>
      <c r="AB2790" s="158"/>
      <c r="AC2790" s="158"/>
      <c r="AD2790" s="158"/>
      <c r="AE2790" s="158"/>
      <c r="AF2790" s="158"/>
    </row>
    <row r="2791">
      <c r="A2791" s="139"/>
      <c r="B2791" s="139"/>
      <c r="C2791" s="139"/>
      <c r="D2791" s="139"/>
      <c r="E2791" s="139"/>
      <c r="F2791" s="168"/>
      <c r="G2791" s="169"/>
      <c r="H2791" s="170"/>
      <c r="I2791" s="171"/>
      <c r="J2791" s="172"/>
      <c r="K2791" s="173"/>
      <c r="L2791" s="174"/>
      <c r="M2791" s="175"/>
      <c r="N2791" s="176"/>
      <c r="O2791" s="177"/>
      <c r="P2791" s="172"/>
      <c r="Q2791" s="158"/>
      <c r="R2791" s="158"/>
      <c r="S2791" s="158"/>
      <c r="T2791" s="158"/>
      <c r="U2791" s="158"/>
      <c r="V2791" s="158"/>
      <c r="W2791" s="158"/>
      <c r="X2791" s="158"/>
      <c r="Y2791" s="158"/>
      <c r="Z2791" s="158"/>
      <c r="AA2791" s="158"/>
      <c r="AB2791" s="158"/>
      <c r="AC2791" s="158"/>
      <c r="AD2791" s="158"/>
      <c r="AE2791" s="158"/>
      <c r="AF2791" s="158"/>
    </row>
    <row r="2792">
      <c r="A2792" s="139"/>
      <c r="B2792" s="139"/>
      <c r="C2792" s="139"/>
      <c r="D2792" s="139"/>
      <c r="E2792" s="139"/>
      <c r="F2792" s="168"/>
      <c r="G2792" s="169"/>
      <c r="H2792" s="170"/>
      <c r="I2792" s="171"/>
      <c r="J2792" s="172"/>
      <c r="K2792" s="173"/>
      <c r="L2792" s="174"/>
      <c r="M2792" s="175"/>
      <c r="N2792" s="176"/>
      <c r="O2792" s="177"/>
      <c r="P2792" s="172"/>
      <c r="Q2792" s="158"/>
      <c r="R2792" s="158"/>
      <c r="S2792" s="158"/>
      <c r="T2792" s="158"/>
      <c r="U2792" s="158"/>
      <c r="V2792" s="158"/>
      <c r="W2792" s="158"/>
      <c r="X2792" s="158"/>
      <c r="Y2792" s="158"/>
      <c r="Z2792" s="158"/>
      <c r="AA2792" s="158"/>
      <c r="AB2792" s="158"/>
      <c r="AC2792" s="158"/>
      <c r="AD2792" s="158"/>
      <c r="AE2792" s="158"/>
      <c r="AF2792" s="158"/>
    </row>
    <row r="2793">
      <c r="A2793" s="139"/>
      <c r="B2793" s="139"/>
      <c r="C2793" s="139"/>
      <c r="D2793" s="139"/>
      <c r="E2793" s="139"/>
      <c r="F2793" s="168"/>
      <c r="G2793" s="169"/>
      <c r="H2793" s="170"/>
      <c r="I2793" s="171"/>
      <c r="J2793" s="172"/>
      <c r="K2793" s="173"/>
      <c r="L2793" s="174"/>
      <c r="M2793" s="175"/>
      <c r="N2793" s="176"/>
      <c r="O2793" s="177"/>
      <c r="P2793" s="172"/>
      <c r="Q2793" s="158"/>
      <c r="R2793" s="158"/>
      <c r="S2793" s="158"/>
      <c r="T2793" s="158"/>
      <c r="U2793" s="158"/>
      <c r="V2793" s="158"/>
      <c r="W2793" s="158"/>
      <c r="X2793" s="158"/>
      <c r="Y2793" s="158"/>
      <c r="Z2793" s="158"/>
      <c r="AA2793" s="158"/>
      <c r="AB2793" s="158"/>
      <c r="AC2793" s="158"/>
      <c r="AD2793" s="158"/>
      <c r="AE2793" s="158"/>
      <c r="AF2793" s="158"/>
    </row>
    <row r="2794">
      <c r="A2794" s="139"/>
      <c r="B2794" s="139"/>
      <c r="C2794" s="139"/>
      <c r="D2794" s="139"/>
      <c r="E2794" s="139"/>
      <c r="F2794" s="168"/>
      <c r="G2794" s="169"/>
      <c r="H2794" s="170"/>
      <c r="I2794" s="171"/>
      <c r="J2794" s="172"/>
      <c r="K2794" s="173"/>
      <c r="L2794" s="174"/>
      <c r="M2794" s="175"/>
      <c r="N2794" s="176"/>
      <c r="O2794" s="177"/>
      <c r="P2794" s="172"/>
      <c r="Q2794" s="158"/>
      <c r="R2794" s="158"/>
      <c r="S2794" s="158"/>
      <c r="T2794" s="158"/>
      <c r="U2794" s="158"/>
      <c r="V2794" s="158"/>
      <c r="W2794" s="158"/>
      <c r="X2794" s="158"/>
      <c r="Y2794" s="158"/>
      <c r="Z2794" s="158"/>
      <c r="AA2794" s="158"/>
      <c r="AB2794" s="158"/>
      <c r="AC2794" s="158"/>
      <c r="AD2794" s="158"/>
      <c r="AE2794" s="158"/>
      <c r="AF2794" s="158"/>
    </row>
    <row r="2795">
      <c r="A2795" s="139"/>
      <c r="B2795" s="139"/>
      <c r="C2795" s="139"/>
      <c r="D2795" s="139"/>
      <c r="E2795" s="139"/>
      <c r="F2795" s="168"/>
      <c r="G2795" s="169"/>
      <c r="H2795" s="170"/>
      <c r="I2795" s="171"/>
      <c r="J2795" s="172"/>
      <c r="K2795" s="173"/>
      <c r="L2795" s="174"/>
      <c r="M2795" s="175"/>
      <c r="N2795" s="176"/>
      <c r="O2795" s="177"/>
      <c r="P2795" s="172"/>
      <c r="Q2795" s="158"/>
      <c r="R2795" s="158"/>
      <c r="S2795" s="158"/>
      <c r="T2795" s="158"/>
      <c r="U2795" s="158"/>
      <c r="V2795" s="158"/>
      <c r="W2795" s="158"/>
      <c r="X2795" s="158"/>
      <c r="Y2795" s="158"/>
      <c r="Z2795" s="158"/>
      <c r="AA2795" s="158"/>
      <c r="AB2795" s="158"/>
      <c r="AC2795" s="158"/>
      <c r="AD2795" s="158"/>
      <c r="AE2795" s="158"/>
      <c r="AF2795" s="158"/>
    </row>
    <row r="2796">
      <c r="A2796" s="139"/>
      <c r="B2796" s="139"/>
      <c r="C2796" s="139"/>
      <c r="D2796" s="139"/>
      <c r="E2796" s="139"/>
      <c r="F2796" s="168"/>
      <c r="G2796" s="169"/>
      <c r="H2796" s="170"/>
      <c r="I2796" s="171"/>
      <c r="J2796" s="172"/>
      <c r="K2796" s="173"/>
      <c r="L2796" s="174"/>
      <c r="M2796" s="175"/>
      <c r="N2796" s="176"/>
      <c r="O2796" s="177"/>
      <c r="P2796" s="172"/>
      <c r="Q2796" s="158"/>
      <c r="R2796" s="158"/>
      <c r="S2796" s="158"/>
      <c r="T2796" s="158"/>
      <c r="U2796" s="158"/>
      <c r="V2796" s="158"/>
      <c r="W2796" s="158"/>
      <c r="X2796" s="158"/>
      <c r="Y2796" s="158"/>
      <c r="Z2796" s="158"/>
      <c r="AA2796" s="158"/>
      <c r="AB2796" s="158"/>
      <c r="AC2796" s="158"/>
      <c r="AD2796" s="158"/>
      <c r="AE2796" s="158"/>
      <c r="AF2796" s="158"/>
    </row>
    <row r="2797">
      <c r="A2797" s="139"/>
      <c r="B2797" s="139"/>
      <c r="C2797" s="139"/>
      <c r="D2797" s="139"/>
      <c r="E2797" s="139"/>
      <c r="F2797" s="168"/>
      <c r="G2797" s="169"/>
      <c r="H2797" s="170"/>
      <c r="I2797" s="171"/>
      <c r="J2797" s="172"/>
      <c r="K2797" s="173"/>
      <c r="L2797" s="174"/>
      <c r="M2797" s="175"/>
      <c r="N2797" s="176"/>
      <c r="O2797" s="177"/>
      <c r="P2797" s="172"/>
      <c r="Q2797" s="158"/>
      <c r="R2797" s="158"/>
      <c r="S2797" s="158"/>
      <c r="T2797" s="158"/>
      <c r="U2797" s="158"/>
      <c r="V2797" s="158"/>
      <c r="W2797" s="158"/>
      <c r="X2797" s="158"/>
      <c r="Y2797" s="158"/>
      <c r="Z2797" s="158"/>
      <c r="AA2797" s="158"/>
      <c r="AB2797" s="158"/>
      <c r="AC2797" s="158"/>
      <c r="AD2797" s="158"/>
      <c r="AE2797" s="158"/>
      <c r="AF2797" s="158"/>
    </row>
    <row r="2798">
      <c r="A2798" s="139"/>
      <c r="B2798" s="139"/>
      <c r="C2798" s="139"/>
      <c r="D2798" s="139"/>
      <c r="E2798" s="139"/>
      <c r="F2798" s="168"/>
      <c r="G2798" s="169"/>
      <c r="H2798" s="170"/>
      <c r="I2798" s="171"/>
      <c r="J2798" s="172"/>
      <c r="K2798" s="173"/>
      <c r="L2798" s="174"/>
      <c r="M2798" s="175"/>
      <c r="N2798" s="176"/>
      <c r="O2798" s="177"/>
      <c r="P2798" s="172"/>
      <c r="Q2798" s="158"/>
      <c r="R2798" s="158"/>
      <c r="S2798" s="158"/>
      <c r="T2798" s="158"/>
      <c r="U2798" s="158"/>
      <c r="V2798" s="158"/>
      <c r="W2798" s="158"/>
      <c r="X2798" s="158"/>
      <c r="Y2798" s="158"/>
      <c r="Z2798" s="158"/>
      <c r="AA2798" s="158"/>
      <c r="AB2798" s="158"/>
      <c r="AC2798" s="158"/>
      <c r="AD2798" s="158"/>
      <c r="AE2798" s="158"/>
      <c r="AF2798" s="158"/>
    </row>
    <row r="2799">
      <c r="A2799" s="139"/>
      <c r="B2799" s="139"/>
      <c r="C2799" s="139"/>
      <c r="D2799" s="139"/>
      <c r="E2799" s="139"/>
      <c r="F2799" s="168"/>
      <c r="G2799" s="169"/>
      <c r="H2799" s="170"/>
      <c r="I2799" s="171"/>
      <c r="J2799" s="172"/>
      <c r="K2799" s="173"/>
      <c r="L2799" s="174"/>
      <c r="M2799" s="175"/>
      <c r="N2799" s="176"/>
      <c r="O2799" s="177"/>
      <c r="P2799" s="172"/>
      <c r="Q2799" s="158"/>
      <c r="R2799" s="158"/>
      <c r="S2799" s="158"/>
      <c r="T2799" s="158"/>
      <c r="U2799" s="158"/>
      <c r="V2799" s="158"/>
      <c r="W2799" s="158"/>
      <c r="X2799" s="158"/>
      <c r="Y2799" s="158"/>
      <c r="Z2799" s="158"/>
      <c r="AA2799" s="158"/>
      <c r="AB2799" s="158"/>
      <c r="AC2799" s="158"/>
      <c r="AD2799" s="158"/>
      <c r="AE2799" s="158"/>
      <c r="AF2799" s="158"/>
    </row>
    <row r="2800">
      <c r="A2800" s="139"/>
      <c r="B2800" s="139"/>
      <c r="C2800" s="139"/>
      <c r="D2800" s="139"/>
      <c r="E2800" s="139"/>
      <c r="F2800" s="168"/>
      <c r="G2800" s="169"/>
      <c r="H2800" s="170"/>
      <c r="I2800" s="171"/>
      <c r="J2800" s="172"/>
      <c r="K2800" s="173"/>
      <c r="L2800" s="174"/>
      <c r="M2800" s="175"/>
      <c r="N2800" s="176"/>
      <c r="O2800" s="177"/>
      <c r="P2800" s="172"/>
      <c r="Q2800" s="158"/>
      <c r="R2800" s="158"/>
      <c r="S2800" s="158"/>
      <c r="T2800" s="158"/>
      <c r="U2800" s="158"/>
      <c r="V2800" s="158"/>
      <c r="W2800" s="158"/>
      <c r="X2800" s="158"/>
      <c r="Y2800" s="158"/>
      <c r="Z2800" s="158"/>
      <c r="AA2800" s="158"/>
      <c r="AB2800" s="158"/>
      <c r="AC2800" s="158"/>
      <c r="AD2800" s="158"/>
      <c r="AE2800" s="158"/>
      <c r="AF2800" s="158"/>
    </row>
    <row r="2801">
      <c r="A2801" s="139"/>
      <c r="B2801" s="139"/>
      <c r="C2801" s="139"/>
      <c r="D2801" s="139"/>
      <c r="E2801" s="139"/>
      <c r="F2801" s="168"/>
      <c r="G2801" s="169"/>
      <c r="H2801" s="170"/>
      <c r="I2801" s="171"/>
      <c r="J2801" s="172"/>
      <c r="K2801" s="173"/>
      <c r="L2801" s="174"/>
      <c r="M2801" s="175"/>
      <c r="N2801" s="176"/>
      <c r="O2801" s="177"/>
      <c r="P2801" s="172"/>
      <c r="Q2801" s="158"/>
      <c r="R2801" s="158"/>
      <c r="S2801" s="158"/>
      <c r="T2801" s="158"/>
      <c r="U2801" s="158"/>
      <c r="V2801" s="158"/>
      <c r="W2801" s="158"/>
      <c r="X2801" s="158"/>
      <c r="Y2801" s="158"/>
      <c r="Z2801" s="158"/>
      <c r="AA2801" s="158"/>
      <c r="AB2801" s="158"/>
      <c r="AC2801" s="158"/>
      <c r="AD2801" s="158"/>
      <c r="AE2801" s="158"/>
      <c r="AF2801" s="158"/>
    </row>
    <row r="2802">
      <c r="A2802" s="139"/>
      <c r="B2802" s="139"/>
      <c r="C2802" s="139"/>
      <c r="D2802" s="139"/>
      <c r="E2802" s="139"/>
      <c r="F2802" s="168"/>
      <c r="G2802" s="169"/>
      <c r="H2802" s="170"/>
      <c r="I2802" s="171"/>
      <c r="J2802" s="172"/>
      <c r="K2802" s="173"/>
      <c r="L2802" s="174"/>
      <c r="M2802" s="175"/>
      <c r="N2802" s="176"/>
      <c r="O2802" s="177"/>
      <c r="P2802" s="172"/>
      <c r="Q2802" s="158"/>
      <c r="R2802" s="158"/>
      <c r="S2802" s="158"/>
      <c r="T2802" s="158"/>
      <c r="U2802" s="158"/>
      <c r="V2802" s="158"/>
      <c r="W2802" s="158"/>
      <c r="X2802" s="158"/>
      <c r="Y2802" s="158"/>
      <c r="Z2802" s="158"/>
      <c r="AA2802" s="158"/>
      <c r="AB2802" s="158"/>
      <c r="AC2802" s="158"/>
      <c r="AD2802" s="158"/>
      <c r="AE2802" s="158"/>
      <c r="AF2802" s="158"/>
    </row>
    <row r="2803">
      <c r="A2803" s="139"/>
      <c r="B2803" s="139"/>
      <c r="C2803" s="139"/>
      <c r="D2803" s="139"/>
      <c r="E2803" s="139"/>
      <c r="F2803" s="168"/>
      <c r="G2803" s="169"/>
      <c r="H2803" s="170"/>
      <c r="I2803" s="171"/>
      <c r="J2803" s="172"/>
      <c r="K2803" s="173"/>
      <c r="L2803" s="174"/>
      <c r="M2803" s="175"/>
      <c r="N2803" s="176"/>
      <c r="O2803" s="177"/>
      <c r="P2803" s="172"/>
      <c r="Q2803" s="158"/>
      <c r="R2803" s="158"/>
      <c r="S2803" s="158"/>
      <c r="T2803" s="158"/>
      <c r="U2803" s="158"/>
      <c r="V2803" s="158"/>
      <c r="W2803" s="158"/>
      <c r="X2803" s="158"/>
      <c r="Y2803" s="158"/>
      <c r="Z2803" s="158"/>
      <c r="AA2803" s="158"/>
      <c r="AB2803" s="158"/>
      <c r="AC2803" s="158"/>
      <c r="AD2803" s="158"/>
      <c r="AE2803" s="158"/>
      <c r="AF2803" s="158"/>
    </row>
    <row r="2804">
      <c r="A2804" s="139"/>
      <c r="B2804" s="139"/>
      <c r="C2804" s="139"/>
      <c r="D2804" s="139"/>
      <c r="E2804" s="139"/>
      <c r="F2804" s="168"/>
      <c r="G2804" s="169"/>
      <c r="H2804" s="170"/>
      <c r="I2804" s="171"/>
      <c r="J2804" s="172"/>
      <c r="K2804" s="173"/>
      <c r="L2804" s="174"/>
      <c r="M2804" s="175"/>
      <c r="N2804" s="176"/>
      <c r="O2804" s="177"/>
      <c r="P2804" s="172"/>
      <c r="Q2804" s="158"/>
      <c r="R2804" s="158"/>
      <c r="S2804" s="158"/>
      <c r="T2804" s="158"/>
      <c r="U2804" s="158"/>
      <c r="V2804" s="158"/>
      <c r="W2804" s="158"/>
      <c r="X2804" s="158"/>
      <c r="Y2804" s="158"/>
      <c r="Z2804" s="158"/>
      <c r="AA2804" s="158"/>
      <c r="AB2804" s="158"/>
      <c r="AC2804" s="158"/>
      <c r="AD2804" s="158"/>
      <c r="AE2804" s="158"/>
      <c r="AF2804" s="158"/>
    </row>
    <row r="2805">
      <c r="A2805" s="139"/>
      <c r="B2805" s="139"/>
      <c r="C2805" s="139"/>
      <c r="D2805" s="139"/>
      <c r="E2805" s="139"/>
      <c r="F2805" s="168"/>
      <c r="G2805" s="169"/>
      <c r="H2805" s="170"/>
      <c r="I2805" s="171"/>
      <c r="J2805" s="172"/>
      <c r="K2805" s="173"/>
      <c r="L2805" s="174"/>
      <c r="M2805" s="175"/>
      <c r="N2805" s="176"/>
      <c r="O2805" s="177"/>
      <c r="P2805" s="172"/>
      <c r="Q2805" s="158"/>
      <c r="R2805" s="158"/>
      <c r="S2805" s="158"/>
      <c r="T2805" s="158"/>
      <c r="U2805" s="158"/>
      <c r="V2805" s="158"/>
      <c r="W2805" s="158"/>
      <c r="X2805" s="158"/>
      <c r="Y2805" s="158"/>
      <c r="Z2805" s="158"/>
      <c r="AA2805" s="158"/>
      <c r="AB2805" s="158"/>
      <c r="AC2805" s="158"/>
      <c r="AD2805" s="158"/>
      <c r="AE2805" s="158"/>
      <c r="AF2805" s="158"/>
    </row>
    <row r="2806">
      <c r="A2806" s="139"/>
      <c r="B2806" s="139"/>
      <c r="C2806" s="139"/>
      <c r="D2806" s="139"/>
      <c r="E2806" s="139"/>
      <c r="F2806" s="168"/>
      <c r="G2806" s="169"/>
      <c r="H2806" s="170"/>
      <c r="I2806" s="171"/>
      <c r="J2806" s="172"/>
      <c r="K2806" s="173"/>
      <c r="L2806" s="174"/>
      <c r="M2806" s="175"/>
      <c r="N2806" s="176"/>
      <c r="O2806" s="177"/>
      <c r="P2806" s="172"/>
      <c r="Q2806" s="158"/>
      <c r="R2806" s="158"/>
      <c r="S2806" s="158"/>
      <c r="T2806" s="158"/>
      <c r="U2806" s="158"/>
      <c r="V2806" s="158"/>
      <c r="W2806" s="158"/>
      <c r="X2806" s="158"/>
      <c r="Y2806" s="158"/>
      <c r="Z2806" s="158"/>
      <c r="AA2806" s="158"/>
      <c r="AB2806" s="158"/>
      <c r="AC2806" s="158"/>
      <c r="AD2806" s="158"/>
      <c r="AE2806" s="158"/>
      <c r="AF2806" s="158"/>
    </row>
    <row r="2807">
      <c r="A2807" s="139"/>
      <c r="B2807" s="139"/>
      <c r="C2807" s="139"/>
      <c r="D2807" s="139"/>
      <c r="E2807" s="139"/>
      <c r="F2807" s="168"/>
      <c r="G2807" s="169"/>
      <c r="H2807" s="170"/>
      <c r="I2807" s="171"/>
      <c r="J2807" s="172"/>
      <c r="K2807" s="173"/>
      <c r="L2807" s="174"/>
      <c r="M2807" s="175"/>
      <c r="N2807" s="176"/>
      <c r="O2807" s="177"/>
      <c r="P2807" s="172"/>
      <c r="Q2807" s="158"/>
      <c r="R2807" s="158"/>
      <c r="S2807" s="158"/>
      <c r="T2807" s="158"/>
      <c r="U2807" s="158"/>
      <c r="V2807" s="158"/>
      <c r="W2807" s="158"/>
      <c r="X2807" s="158"/>
      <c r="Y2807" s="158"/>
      <c r="Z2807" s="158"/>
      <c r="AA2807" s="158"/>
      <c r="AB2807" s="158"/>
      <c r="AC2807" s="158"/>
      <c r="AD2807" s="158"/>
      <c r="AE2807" s="158"/>
      <c r="AF2807" s="158"/>
    </row>
    <row r="2808">
      <c r="A2808" s="139"/>
      <c r="B2808" s="139"/>
      <c r="C2808" s="139"/>
      <c r="D2808" s="139"/>
      <c r="E2808" s="139"/>
      <c r="F2808" s="168"/>
      <c r="G2808" s="169"/>
      <c r="H2808" s="170"/>
      <c r="I2808" s="171"/>
      <c r="J2808" s="172"/>
      <c r="K2808" s="173"/>
      <c r="L2808" s="174"/>
      <c r="M2808" s="175"/>
      <c r="N2808" s="176"/>
      <c r="O2808" s="177"/>
      <c r="P2808" s="172"/>
      <c r="Q2808" s="158"/>
      <c r="R2808" s="158"/>
      <c r="S2808" s="158"/>
      <c r="T2808" s="158"/>
      <c r="U2808" s="158"/>
      <c r="V2808" s="158"/>
      <c r="W2808" s="158"/>
      <c r="X2808" s="158"/>
      <c r="Y2808" s="158"/>
      <c r="Z2808" s="158"/>
      <c r="AA2808" s="158"/>
      <c r="AB2808" s="158"/>
      <c r="AC2808" s="158"/>
      <c r="AD2808" s="158"/>
      <c r="AE2808" s="158"/>
      <c r="AF2808" s="158"/>
    </row>
    <row r="2809">
      <c r="A2809" s="139"/>
      <c r="B2809" s="139"/>
      <c r="C2809" s="139"/>
      <c r="D2809" s="139"/>
      <c r="E2809" s="139"/>
      <c r="F2809" s="168"/>
      <c r="G2809" s="169"/>
      <c r="H2809" s="170"/>
      <c r="I2809" s="171"/>
      <c r="J2809" s="172"/>
      <c r="K2809" s="173"/>
      <c r="L2809" s="174"/>
      <c r="M2809" s="175"/>
      <c r="N2809" s="176"/>
      <c r="O2809" s="177"/>
      <c r="P2809" s="172"/>
      <c r="Q2809" s="158"/>
      <c r="R2809" s="158"/>
      <c r="S2809" s="158"/>
      <c r="T2809" s="158"/>
      <c r="U2809" s="158"/>
      <c r="V2809" s="158"/>
      <c r="W2809" s="158"/>
      <c r="X2809" s="158"/>
      <c r="Y2809" s="158"/>
      <c r="Z2809" s="158"/>
      <c r="AA2809" s="158"/>
      <c r="AB2809" s="158"/>
      <c r="AC2809" s="158"/>
      <c r="AD2809" s="158"/>
      <c r="AE2809" s="158"/>
      <c r="AF2809" s="158"/>
    </row>
    <row r="2810">
      <c r="A2810" s="139"/>
      <c r="B2810" s="139"/>
      <c r="C2810" s="139"/>
      <c r="D2810" s="139"/>
      <c r="E2810" s="139"/>
      <c r="F2810" s="168"/>
      <c r="G2810" s="169"/>
      <c r="H2810" s="170"/>
      <c r="I2810" s="171"/>
      <c r="J2810" s="172"/>
      <c r="K2810" s="173"/>
      <c r="L2810" s="174"/>
      <c r="M2810" s="175"/>
      <c r="N2810" s="176"/>
      <c r="O2810" s="177"/>
      <c r="P2810" s="172"/>
      <c r="Q2810" s="158"/>
      <c r="R2810" s="158"/>
      <c r="S2810" s="158"/>
      <c r="T2810" s="158"/>
      <c r="U2810" s="158"/>
      <c r="V2810" s="158"/>
      <c r="W2810" s="158"/>
      <c r="X2810" s="158"/>
      <c r="Y2810" s="158"/>
      <c r="Z2810" s="158"/>
      <c r="AA2810" s="158"/>
      <c r="AB2810" s="158"/>
      <c r="AC2810" s="158"/>
      <c r="AD2810" s="158"/>
      <c r="AE2810" s="158"/>
      <c r="AF2810" s="158"/>
    </row>
    <row r="2811">
      <c r="A2811" s="139"/>
      <c r="B2811" s="139"/>
      <c r="C2811" s="139"/>
      <c r="D2811" s="139"/>
      <c r="E2811" s="139"/>
      <c r="F2811" s="168"/>
      <c r="G2811" s="169"/>
      <c r="H2811" s="170"/>
      <c r="I2811" s="171"/>
      <c r="J2811" s="172"/>
      <c r="K2811" s="173"/>
      <c r="L2811" s="174"/>
      <c r="M2811" s="175"/>
      <c r="N2811" s="176"/>
      <c r="O2811" s="177"/>
      <c r="P2811" s="172"/>
      <c r="Q2811" s="158"/>
      <c r="R2811" s="158"/>
      <c r="S2811" s="158"/>
      <c r="T2811" s="158"/>
      <c r="U2811" s="158"/>
      <c r="V2811" s="158"/>
      <c r="W2811" s="158"/>
      <c r="X2811" s="158"/>
      <c r="Y2811" s="158"/>
      <c r="Z2811" s="158"/>
      <c r="AA2811" s="158"/>
      <c r="AB2811" s="158"/>
      <c r="AC2811" s="158"/>
      <c r="AD2811" s="158"/>
      <c r="AE2811" s="158"/>
      <c r="AF2811" s="158"/>
    </row>
    <row r="2812">
      <c r="A2812" s="139"/>
      <c r="B2812" s="139"/>
      <c r="C2812" s="139"/>
      <c r="D2812" s="139"/>
      <c r="E2812" s="139"/>
      <c r="F2812" s="168"/>
      <c r="G2812" s="169"/>
      <c r="H2812" s="170"/>
      <c r="I2812" s="171"/>
      <c r="J2812" s="172"/>
      <c r="K2812" s="173"/>
      <c r="L2812" s="174"/>
      <c r="M2812" s="175"/>
      <c r="N2812" s="176"/>
      <c r="O2812" s="177"/>
      <c r="P2812" s="172"/>
      <c r="Q2812" s="158"/>
      <c r="R2812" s="158"/>
      <c r="S2812" s="158"/>
      <c r="T2812" s="158"/>
      <c r="U2812" s="158"/>
      <c r="V2812" s="158"/>
      <c r="W2812" s="158"/>
      <c r="X2812" s="158"/>
      <c r="Y2812" s="158"/>
      <c r="Z2812" s="158"/>
      <c r="AA2812" s="158"/>
      <c r="AB2812" s="158"/>
      <c r="AC2812" s="158"/>
      <c r="AD2812" s="158"/>
      <c r="AE2812" s="158"/>
      <c r="AF2812" s="158"/>
    </row>
    <row r="2813">
      <c r="A2813" s="139"/>
      <c r="B2813" s="139"/>
      <c r="C2813" s="139"/>
      <c r="D2813" s="139"/>
      <c r="E2813" s="139"/>
      <c r="F2813" s="168"/>
      <c r="G2813" s="169"/>
      <c r="H2813" s="170"/>
      <c r="I2813" s="171"/>
      <c r="J2813" s="172"/>
      <c r="K2813" s="173"/>
      <c r="L2813" s="174"/>
      <c r="M2813" s="175"/>
      <c r="N2813" s="176"/>
      <c r="O2813" s="177"/>
      <c r="P2813" s="172"/>
      <c r="Q2813" s="158"/>
      <c r="R2813" s="158"/>
      <c r="S2813" s="158"/>
      <c r="T2813" s="158"/>
      <c r="U2813" s="158"/>
      <c r="V2813" s="158"/>
      <c r="W2813" s="158"/>
      <c r="X2813" s="158"/>
      <c r="Y2813" s="158"/>
      <c r="Z2813" s="158"/>
      <c r="AA2813" s="158"/>
      <c r="AB2813" s="158"/>
      <c r="AC2813" s="158"/>
      <c r="AD2813" s="158"/>
      <c r="AE2813" s="158"/>
      <c r="AF2813" s="158"/>
    </row>
    <row r="2814">
      <c r="A2814" s="139"/>
      <c r="B2814" s="139"/>
      <c r="C2814" s="139"/>
      <c r="D2814" s="139"/>
      <c r="E2814" s="139"/>
      <c r="F2814" s="168"/>
      <c r="G2814" s="169"/>
      <c r="H2814" s="170"/>
      <c r="I2814" s="171"/>
      <c r="J2814" s="172"/>
      <c r="K2814" s="173"/>
      <c r="L2814" s="174"/>
      <c r="M2814" s="175"/>
      <c r="N2814" s="176"/>
      <c r="O2814" s="177"/>
      <c r="P2814" s="172"/>
      <c r="Q2814" s="158"/>
      <c r="R2814" s="158"/>
      <c r="S2814" s="158"/>
      <c r="T2814" s="158"/>
      <c r="U2814" s="158"/>
      <c r="V2814" s="158"/>
      <c r="W2814" s="158"/>
      <c r="X2814" s="158"/>
      <c r="Y2814" s="158"/>
      <c r="Z2814" s="158"/>
      <c r="AA2814" s="158"/>
      <c r="AB2814" s="158"/>
      <c r="AC2814" s="158"/>
      <c r="AD2814" s="158"/>
      <c r="AE2814" s="158"/>
      <c r="AF2814" s="158"/>
    </row>
    <row r="2815">
      <c r="A2815" s="139"/>
      <c r="B2815" s="139"/>
      <c r="C2815" s="139"/>
      <c r="D2815" s="139"/>
      <c r="E2815" s="139"/>
      <c r="F2815" s="168"/>
      <c r="G2815" s="169"/>
      <c r="H2815" s="170"/>
      <c r="I2815" s="171"/>
      <c r="J2815" s="172"/>
      <c r="K2815" s="173"/>
      <c r="L2815" s="174"/>
      <c r="M2815" s="175"/>
      <c r="N2815" s="176"/>
      <c r="O2815" s="177"/>
      <c r="P2815" s="172"/>
      <c r="Q2815" s="158"/>
      <c r="R2815" s="158"/>
      <c r="S2815" s="158"/>
      <c r="T2815" s="158"/>
      <c r="U2815" s="158"/>
      <c r="V2815" s="158"/>
      <c r="W2815" s="158"/>
      <c r="X2815" s="158"/>
      <c r="Y2815" s="158"/>
      <c r="Z2815" s="158"/>
      <c r="AA2815" s="158"/>
      <c r="AB2815" s="158"/>
      <c r="AC2815" s="158"/>
      <c r="AD2815" s="158"/>
      <c r="AE2815" s="158"/>
      <c r="AF2815" s="158"/>
    </row>
    <row r="2816">
      <c r="A2816" s="139"/>
      <c r="B2816" s="139"/>
      <c r="C2816" s="139"/>
      <c r="D2816" s="139"/>
      <c r="E2816" s="139"/>
      <c r="F2816" s="168"/>
      <c r="G2816" s="169"/>
      <c r="H2816" s="170"/>
      <c r="I2816" s="171"/>
      <c r="J2816" s="172"/>
      <c r="K2816" s="173"/>
      <c r="L2816" s="174"/>
      <c r="M2816" s="175"/>
      <c r="N2816" s="176"/>
      <c r="O2816" s="177"/>
      <c r="P2816" s="172"/>
      <c r="Q2816" s="158"/>
      <c r="R2816" s="158"/>
      <c r="S2816" s="158"/>
      <c r="T2816" s="158"/>
      <c r="U2816" s="158"/>
      <c r="V2816" s="158"/>
      <c r="W2816" s="158"/>
      <c r="X2816" s="158"/>
      <c r="Y2816" s="158"/>
      <c r="Z2816" s="158"/>
      <c r="AA2816" s="158"/>
      <c r="AB2816" s="158"/>
      <c r="AC2816" s="158"/>
      <c r="AD2816" s="158"/>
      <c r="AE2816" s="158"/>
      <c r="AF2816" s="158"/>
    </row>
    <row r="2817">
      <c r="A2817" s="139"/>
      <c r="B2817" s="139"/>
      <c r="C2817" s="139"/>
      <c r="D2817" s="139"/>
      <c r="E2817" s="139"/>
      <c r="F2817" s="168"/>
      <c r="G2817" s="169"/>
      <c r="H2817" s="170"/>
      <c r="I2817" s="171"/>
      <c r="J2817" s="172"/>
      <c r="K2817" s="173"/>
      <c r="L2817" s="174"/>
      <c r="M2817" s="175"/>
      <c r="N2817" s="176"/>
      <c r="O2817" s="177"/>
      <c r="P2817" s="172"/>
      <c r="Q2817" s="158"/>
      <c r="R2817" s="158"/>
      <c r="S2817" s="158"/>
      <c r="T2817" s="158"/>
      <c r="U2817" s="158"/>
      <c r="V2817" s="158"/>
      <c r="W2817" s="158"/>
      <c r="X2817" s="158"/>
      <c r="Y2817" s="158"/>
      <c r="Z2817" s="158"/>
      <c r="AA2817" s="158"/>
      <c r="AB2817" s="158"/>
      <c r="AC2817" s="158"/>
      <c r="AD2817" s="158"/>
      <c r="AE2817" s="158"/>
      <c r="AF2817" s="158"/>
    </row>
    <row r="2818">
      <c r="A2818" s="139"/>
      <c r="B2818" s="139"/>
      <c r="C2818" s="139"/>
      <c r="D2818" s="139"/>
      <c r="E2818" s="139"/>
      <c r="F2818" s="168"/>
      <c r="G2818" s="169"/>
      <c r="H2818" s="170"/>
      <c r="I2818" s="171"/>
      <c r="J2818" s="172"/>
      <c r="K2818" s="173"/>
      <c r="L2818" s="174"/>
      <c r="M2818" s="175"/>
      <c r="N2818" s="176"/>
      <c r="O2818" s="177"/>
      <c r="P2818" s="172"/>
      <c r="Q2818" s="158"/>
      <c r="R2818" s="158"/>
      <c r="S2818" s="158"/>
      <c r="T2818" s="158"/>
      <c r="U2818" s="158"/>
      <c r="V2818" s="158"/>
      <c r="W2818" s="158"/>
      <c r="X2818" s="158"/>
      <c r="Y2818" s="158"/>
      <c r="Z2818" s="158"/>
      <c r="AA2818" s="158"/>
      <c r="AB2818" s="158"/>
      <c r="AC2818" s="158"/>
      <c r="AD2818" s="158"/>
      <c r="AE2818" s="158"/>
      <c r="AF2818" s="158"/>
    </row>
    <row r="2819">
      <c r="A2819" s="139"/>
      <c r="B2819" s="139"/>
      <c r="C2819" s="139"/>
      <c r="D2819" s="139"/>
      <c r="E2819" s="139"/>
      <c r="F2819" s="168"/>
      <c r="G2819" s="169"/>
      <c r="H2819" s="170"/>
      <c r="I2819" s="171"/>
      <c r="J2819" s="172"/>
      <c r="K2819" s="173"/>
      <c r="L2819" s="174"/>
      <c r="M2819" s="175"/>
      <c r="N2819" s="176"/>
      <c r="O2819" s="177"/>
      <c r="P2819" s="172"/>
      <c r="Q2819" s="158"/>
      <c r="R2819" s="158"/>
      <c r="S2819" s="158"/>
      <c r="T2819" s="158"/>
      <c r="U2819" s="158"/>
      <c r="V2819" s="158"/>
      <c r="W2819" s="158"/>
      <c r="X2819" s="158"/>
      <c r="Y2819" s="158"/>
      <c r="Z2819" s="158"/>
      <c r="AA2819" s="158"/>
      <c r="AB2819" s="158"/>
      <c r="AC2819" s="158"/>
      <c r="AD2819" s="158"/>
      <c r="AE2819" s="158"/>
      <c r="AF2819" s="158"/>
    </row>
    <row r="2820">
      <c r="A2820" s="139"/>
      <c r="B2820" s="139"/>
      <c r="C2820" s="139"/>
      <c r="D2820" s="139"/>
      <c r="E2820" s="139"/>
      <c r="F2820" s="168"/>
      <c r="G2820" s="169"/>
      <c r="H2820" s="170"/>
      <c r="I2820" s="171"/>
      <c r="J2820" s="172"/>
      <c r="K2820" s="173"/>
      <c r="L2820" s="174"/>
      <c r="M2820" s="175"/>
      <c r="N2820" s="176"/>
      <c r="O2820" s="177"/>
      <c r="P2820" s="172"/>
      <c r="Q2820" s="158"/>
      <c r="R2820" s="158"/>
      <c r="S2820" s="158"/>
      <c r="T2820" s="158"/>
      <c r="U2820" s="158"/>
      <c r="V2820" s="158"/>
      <c r="W2820" s="158"/>
      <c r="X2820" s="158"/>
      <c r="Y2820" s="158"/>
      <c r="Z2820" s="158"/>
      <c r="AA2820" s="158"/>
      <c r="AB2820" s="158"/>
      <c r="AC2820" s="158"/>
      <c r="AD2820" s="158"/>
      <c r="AE2820" s="158"/>
      <c r="AF2820" s="158"/>
    </row>
    <row r="2821">
      <c r="A2821" s="139"/>
      <c r="B2821" s="139"/>
      <c r="C2821" s="139"/>
      <c r="D2821" s="139"/>
      <c r="E2821" s="139"/>
      <c r="F2821" s="168"/>
      <c r="G2821" s="169"/>
      <c r="H2821" s="170"/>
      <c r="I2821" s="171"/>
      <c r="J2821" s="172"/>
      <c r="K2821" s="173"/>
      <c r="L2821" s="174"/>
      <c r="M2821" s="175"/>
      <c r="N2821" s="176"/>
      <c r="O2821" s="177"/>
      <c r="P2821" s="172"/>
      <c r="Q2821" s="158"/>
      <c r="R2821" s="158"/>
      <c r="S2821" s="158"/>
      <c r="T2821" s="158"/>
      <c r="U2821" s="158"/>
      <c r="V2821" s="158"/>
      <c r="W2821" s="158"/>
      <c r="X2821" s="158"/>
      <c r="Y2821" s="158"/>
      <c r="Z2821" s="158"/>
      <c r="AA2821" s="158"/>
      <c r="AB2821" s="158"/>
      <c r="AC2821" s="158"/>
      <c r="AD2821" s="158"/>
      <c r="AE2821" s="158"/>
      <c r="AF2821" s="158"/>
    </row>
    <row r="2822">
      <c r="A2822" s="139"/>
      <c r="B2822" s="139"/>
      <c r="C2822" s="139"/>
      <c r="D2822" s="139"/>
      <c r="E2822" s="139"/>
      <c r="F2822" s="168"/>
      <c r="G2822" s="169"/>
      <c r="H2822" s="170"/>
      <c r="I2822" s="171"/>
      <c r="J2822" s="172"/>
      <c r="K2822" s="173"/>
      <c r="L2822" s="174"/>
      <c r="M2822" s="175"/>
      <c r="N2822" s="176"/>
      <c r="O2822" s="177"/>
      <c r="P2822" s="172"/>
      <c r="Q2822" s="158"/>
      <c r="R2822" s="158"/>
      <c r="S2822" s="158"/>
      <c r="T2822" s="158"/>
      <c r="U2822" s="158"/>
      <c r="V2822" s="158"/>
      <c r="W2822" s="158"/>
      <c r="X2822" s="158"/>
      <c r="Y2822" s="158"/>
      <c r="Z2822" s="158"/>
      <c r="AA2822" s="158"/>
      <c r="AB2822" s="158"/>
      <c r="AC2822" s="158"/>
      <c r="AD2822" s="158"/>
      <c r="AE2822" s="158"/>
      <c r="AF2822" s="158"/>
    </row>
    <row r="2823">
      <c r="A2823" s="139"/>
      <c r="B2823" s="139"/>
      <c r="C2823" s="139"/>
      <c r="D2823" s="139"/>
      <c r="E2823" s="139"/>
      <c r="F2823" s="168"/>
      <c r="G2823" s="169"/>
      <c r="H2823" s="170"/>
      <c r="I2823" s="171"/>
      <c r="J2823" s="172"/>
      <c r="K2823" s="173"/>
      <c r="L2823" s="174"/>
      <c r="M2823" s="175"/>
      <c r="N2823" s="176"/>
      <c r="O2823" s="177"/>
      <c r="P2823" s="172"/>
      <c r="Q2823" s="158"/>
      <c r="R2823" s="158"/>
      <c r="S2823" s="158"/>
      <c r="T2823" s="158"/>
      <c r="U2823" s="158"/>
      <c r="V2823" s="158"/>
      <c r="W2823" s="158"/>
      <c r="X2823" s="158"/>
      <c r="Y2823" s="158"/>
      <c r="Z2823" s="158"/>
      <c r="AA2823" s="158"/>
      <c r="AB2823" s="158"/>
      <c r="AC2823" s="158"/>
      <c r="AD2823" s="158"/>
      <c r="AE2823" s="158"/>
      <c r="AF2823" s="158"/>
    </row>
    <row r="2824">
      <c r="A2824" s="139"/>
      <c r="B2824" s="139"/>
      <c r="C2824" s="139"/>
      <c r="D2824" s="139"/>
      <c r="E2824" s="139"/>
      <c r="F2824" s="168"/>
      <c r="G2824" s="169"/>
      <c r="H2824" s="170"/>
      <c r="I2824" s="171"/>
      <c r="J2824" s="172"/>
      <c r="K2824" s="173"/>
      <c r="L2824" s="174"/>
      <c r="M2824" s="175"/>
      <c r="N2824" s="176"/>
      <c r="O2824" s="177"/>
      <c r="P2824" s="172"/>
      <c r="Q2824" s="158"/>
      <c r="R2824" s="158"/>
      <c r="S2824" s="158"/>
      <c r="T2824" s="158"/>
      <c r="U2824" s="158"/>
      <c r="V2824" s="158"/>
      <c r="W2824" s="158"/>
      <c r="X2824" s="158"/>
      <c r="Y2824" s="158"/>
      <c r="Z2824" s="158"/>
      <c r="AA2824" s="158"/>
      <c r="AB2824" s="158"/>
      <c r="AC2824" s="158"/>
      <c r="AD2824" s="158"/>
      <c r="AE2824" s="158"/>
      <c r="AF2824" s="158"/>
    </row>
    <row r="2825">
      <c r="A2825" s="139"/>
      <c r="B2825" s="139"/>
      <c r="C2825" s="139"/>
      <c r="D2825" s="139"/>
      <c r="E2825" s="139"/>
      <c r="F2825" s="168"/>
      <c r="G2825" s="169"/>
      <c r="H2825" s="170"/>
      <c r="I2825" s="171"/>
      <c r="J2825" s="172"/>
      <c r="K2825" s="173"/>
      <c r="L2825" s="174"/>
      <c r="M2825" s="175"/>
      <c r="N2825" s="176"/>
      <c r="O2825" s="177"/>
      <c r="P2825" s="172"/>
      <c r="Q2825" s="158"/>
      <c r="R2825" s="158"/>
      <c r="S2825" s="158"/>
      <c r="T2825" s="158"/>
      <c r="U2825" s="158"/>
      <c r="V2825" s="158"/>
      <c r="W2825" s="158"/>
      <c r="X2825" s="158"/>
      <c r="Y2825" s="158"/>
      <c r="Z2825" s="158"/>
      <c r="AA2825" s="158"/>
      <c r="AB2825" s="158"/>
      <c r="AC2825" s="158"/>
      <c r="AD2825" s="158"/>
      <c r="AE2825" s="158"/>
      <c r="AF2825" s="158"/>
    </row>
    <row r="2826">
      <c r="A2826" s="139"/>
      <c r="B2826" s="139"/>
      <c r="C2826" s="139"/>
      <c r="D2826" s="139"/>
      <c r="E2826" s="139"/>
      <c r="F2826" s="168"/>
      <c r="G2826" s="169"/>
      <c r="H2826" s="170"/>
      <c r="I2826" s="171"/>
      <c r="J2826" s="172"/>
      <c r="K2826" s="173"/>
      <c r="L2826" s="174"/>
      <c r="M2826" s="175"/>
      <c r="N2826" s="176"/>
      <c r="O2826" s="177"/>
      <c r="P2826" s="172"/>
      <c r="Q2826" s="158"/>
      <c r="R2826" s="158"/>
      <c r="S2826" s="158"/>
      <c r="T2826" s="158"/>
      <c r="U2826" s="158"/>
      <c r="V2826" s="158"/>
      <c r="W2826" s="158"/>
      <c r="X2826" s="158"/>
      <c r="Y2826" s="158"/>
      <c r="Z2826" s="158"/>
      <c r="AA2826" s="158"/>
      <c r="AB2826" s="158"/>
      <c r="AC2826" s="158"/>
      <c r="AD2826" s="158"/>
      <c r="AE2826" s="158"/>
      <c r="AF2826" s="158"/>
    </row>
    <row r="2827">
      <c r="A2827" s="139"/>
      <c r="B2827" s="139"/>
      <c r="C2827" s="139"/>
      <c r="D2827" s="139"/>
      <c r="E2827" s="139"/>
      <c r="F2827" s="168"/>
      <c r="G2827" s="169"/>
      <c r="H2827" s="170"/>
      <c r="I2827" s="171"/>
      <c r="J2827" s="172"/>
      <c r="K2827" s="173"/>
      <c r="L2827" s="174"/>
      <c r="M2827" s="175"/>
      <c r="N2827" s="176"/>
      <c r="O2827" s="177"/>
      <c r="P2827" s="172"/>
      <c r="Q2827" s="158"/>
      <c r="R2827" s="158"/>
      <c r="S2827" s="158"/>
      <c r="T2827" s="158"/>
      <c r="U2827" s="158"/>
      <c r="V2827" s="158"/>
      <c r="W2827" s="158"/>
      <c r="X2827" s="158"/>
      <c r="Y2827" s="158"/>
      <c r="Z2827" s="158"/>
      <c r="AA2827" s="158"/>
      <c r="AB2827" s="158"/>
      <c r="AC2827" s="158"/>
      <c r="AD2827" s="158"/>
      <c r="AE2827" s="158"/>
      <c r="AF2827" s="158"/>
    </row>
    <row r="2828">
      <c r="A2828" s="139"/>
      <c r="B2828" s="139"/>
      <c r="C2828" s="139"/>
      <c r="D2828" s="139"/>
      <c r="E2828" s="139"/>
      <c r="F2828" s="168"/>
      <c r="G2828" s="169"/>
      <c r="H2828" s="170"/>
      <c r="I2828" s="171"/>
      <c r="J2828" s="172"/>
      <c r="K2828" s="173"/>
      <c r="L2828" s="174"/>
      <c r="M2828" s="175"/>
      <c r="N2828" s="176"/>
      <c r="O2828" s="177"/>
      <c r="P2828" s="172"/>
      <c r="Q2828" s="158"/>
      <c r="R2828" s="158"/>
      <c r="S2828" s="158"/>
      <c r="T2828" s="158"/>
      <c r="U2828" s="158"/>
      <c r="V2828" s="158"/>
      <c r="W2828" s="158"/>
      <c r="X2828" s="158"/>
      <c r="Y2828" s="158"/>
      <c r="Z2828" s="158"/>
      <c r="AA2828" s="158"/>
      <c r="AB2828" s="158"/>
      <c r="AC2828" s="158"/>
      <c r="AD2828" s="158"/>
      <c r="AE2828" s="158"/>
      <c r="AF2828" s="158"/>
    </row>
    <row r="2829">
      <c r="A2829" s="139"/>
      <c r="B2829" s="139"/>
      <c r="C2829" s="139"/>
      <c r="D2829" s="139"/>
      <c r="E2829" s="139"/>
      <c r="F2829" s="168"/>
      <c r="G2829" s="169"/>
      <c r="H2829" s="170"/>
      <c r="I2829" s="171"/>
      <c r="J2829" s="172"/>
      <c r="K2829" s="173"/>
      <c r="L2829" s="174"/>
      <c r="M2829" s="175"/>
      <c r="N2829" s="176"/>
      <c r="O2829" s="177"/>
      <c r="P2829" s="172"/>
      <c r="Q2829" s="158"/>
      <c r="R2829" s="158"/>
      <c r="S2829" s="158"/>
      <c r="T2829" s="158"/>
      <c r="U2829" s="158"/>
      <c r="V2829" s="158"/>
      <c r="W2829" s="158"/>
      <c r="X2829" s="158"/>
      <c r="Y2829" s="158"/>
      <c r="Z2829" s="158"/>
      <c r="AA2829" s="158"/>
      <c r="AB2829" s="158"/>
      <c r="AC2829" s="158"/>
      <c r="AD2829" s="158"/>
      <c r="AE2829" s="158"/>
      <c r="AF2829" s="158"/>
    </row>
    <row r="2830">
      <c r="A2830" s="139"/>
      <c r="B2830" s="139"/>
      <c r="C2830" s="139"/>
      <c r="D2830" s="139"/>
      <c r="E2830" s="139"/>
      <c r="F2830" s="168"/>
      <c r="G2830" s="169"/>
      <c r="H2830" s="170"/>
      <c r="I2830" s="171"/>
      <c r="J2830" s="172"/>
      <c r="K2830" s="173"/>
      <c r="L2830" s="174"/>
      <c r="M2830" s="175"/>
      <c r="N2830" s="176"/>
      <c r="O2830" s="177"/>
      <c r="P2830" s="172"/>
      <c r="Q2830" s="158"/>
      <c r="R2830" s="158"/>
      <c r="S2830" s="158"/>
      <c r="T2830" s="158"/>
      <c r="U2830" s="158"/>
      <c r="V2830" s="158"/>
      <c r="W2830" s="158"/>
      <c r="X2830" s="158"/>
      <c r="Y2830" s="158"/>
      <c r="Z2830" s="158"/>
      <c r="AA2830" s="158"/>
      <c r="AB2830" s="158"/>
      <c r="AC2830" s="158"/>
      <c r="AD2830" s="158"/>
      <c r="AE2830" s="158"/>
      <c r="AF2830" s="158"/>
    </row>
    <row r="2831">
      <c r="A2831" s="139"/>
      <c r="B2831" s="139"/>
      <c r="C2831" s="139"/>
      <c r="D2831" s="139"/>
      <c r="E2831" s="139"/>
      <c r="F2831" s="168"/>
      <c r="G2831" s="169"/>
      <c r="H2831" s="170"/>
      <c r="I2831" s="171"/>
      <c r="J2831" s="172"/>
      <c r="K2831" s="173"/>
      <c r="L2831" s="174"/>
      <c r="M2831" s="175"/>
      <c r="N2831" s="176"/>
      <c r="O2831" s="177"/>
      <c r="P2831" s="172"/>
      <c r="Q2831" s="158"/>
      <c r="R2831" s="158"/>
      <c r="S2831" s="158"/>
      <c r="T2831" s="158"/>
      <c r="U2831" s="158"/>
      <c r="V2831" s="158"/>
      <c r="W2831" s="158"/>
      <c r="X2831" s="158"/>
      <c r="Y2831" s="158"/>
      <c r="Z2831" s="158"/>
      <c r="AA2831" s="158"/>
      <c r="AB2831" s="158"/>
      <c r="AC2831" s="158"/>
      <c r="AD2831" s="158"/>
      <c r="AE2831" s="158"/>
      <c r="AF2831" s="158"/>
    </row>
    <row r="2832">
      <c r="A2832" s="139"/>
      <c r="B2832" s="139"/>
      <c r="C2832" s="139"/>
      <c r="D2832" s="139"/>
      <c r="E2832" s="139"/>
      <c r="F2832" s="168"/>
      <c r="G2832" s="169"/>
      <c r="H2832" s="170"/>
      <c r="I2832" s="171"/>
      <c r="J2832" s="172"/>
      <c r="K2832" s="173"/>
      <c r="L2832" s="174"/>
      <c r="M2832" s="175"/>
      <c r="N2832" s="176"/>
      <c r="O2832" s="177"/>
      <c r="P2832" s="172"/>
      <c r="Q2832" s="158"/>
      <c r="R2832" s="158"/>
      <c r="S2832" s="158"/>
      <c r="T2832" s="158"/>
      <c r="U2832" s="158"/>
      <c r="V2832" s="158"/>
      <c r="W2832" s="158"/>
      <c r="X2832" s="158"/>
      <c r="Y2832" s="158"/>
      <c r="Z2832" s="158"/>
      <c r="AA2832" s="158"/>
      <c r="AB2832" s="158"/>
      <c r="AC2832" s="158"/>
      <c r="AD2832" s="158"/>
      <c r="AE2832" s="158"/>
      <c r="AF2832" s="158"/>
    </row>
    <row r="2833">
      <c r="A2833" s="139"/>
      <c r="B2833" s="139"/>
      <c r="C2833" s="139"/>
      <c r="D2833" s="139"/>
      <c r="E2833" s="139"/>
      <c r="F2833" s="168"/>
      <c r="G2833" s="169"/>
      <c r="H2833" s="170"/>
      <c r="I2833" s="171"/>
      <c r="J2833" s="172"/>
      <c r="K2833" s="173"/>
      <c r="L2833" s="174"/>
      <c r="M2833" s="175"/>
      <c r="N2833" s="176"/>
      <c r="O2833" s="177"/>
      <c r="P2833" s="172"/>
      <c r="Q2833" s="158"/>
      <c r="R2833" s="158"/>
      <c r="S2833" s="158"/>
      <c r="T2833" s="158"/>
      <c r="U2833" s="158"/>
      <c r="V2833" s="158"/>
      <c r="W2833" s="158"/>
      <c r="X2833" s="158"/>
      <c r="Y2833" s="158"/>
      <c r="Z2833" s="158"/>
      <c r="AA2833" s="158"/>
      <c r="AB2833" s="158"/>
      <c r="AC2833" s="158"/>
      <c r="AD2833" s="158"/>
      <c r="AE2833" s="158"/>
      <c r="AF2833" s="158"/>
    </row>
    <row r="2834">
      <c r="A2834" s="139"/>
      <c r="B2834" s="139"/>
      <c r="C2834" s="139"/>
      <c r="D2834" s="139"/>
      <c r="E2834" s="139"/>
      <c r="F2834" s="168"/>
      <c r="G2834" s="169"/>
      <c r="H2834" s="170"/>
      <c r="I2834" s="171"/>
      <c r="J2834" s="172"/>
      <c r="K2834" s="173"/>
      <c r="L2834" s="174"/>
      <c r="M2834" s="175"/>
      <c r="N2834" s="176"/>
      <c r="O2834" s="177"/>
      <c r="P2834" s="172"/>
      <c r="Q2834" s="158"/>
      <c r="R2834" s="158"/>
      <c r="S2834" s="158"/>
      <c r="T2834" s="158"/>
      <c r="U2834" s="158"/>
      <c r="V2834" s="158"/>
      <c r="W2834" s="158"/>
      <c r="X2834" s="158"/>
      <c r="Y2834" s="158"/>
      <c r="Z2834" s="158"/>
      <c r="AA2834" s="158"/>
      <c r="AB2834" s="158"/>
      <c r="AC2834" s="158"/>
      <c r="AD2834" s="158"/>
      <c r="AE2834" s="158"/>
      <c r="AF2834" s="158"/>
    </row>
    <row r="2835">
      <c r="A2835" s="139"/>
      <c r="B2835" s="139"/>
      <c r="C2835" s="139"/>
      <c r="D2835" s="139"/>
      <c r="E2835" s="139"/>
      <c r="F2835" s="168"/>
      <c r="G2835" s="169"/>
      <c r="H2835" s="170"/>
      <c r="I2835" s="171"/>
      <c r="J2835" s="172"/>
      <c r="K2835" s="173"/>
      <c r="L2835" s="174"/>
      <c r="M2835" s="175"/>
      <c r="N2835" s="176"/>
      <c r="O2835" s="177"/>
      <c r="P2835" s="172"/>
      <c r="Q2835" s="158"/>
      <c r="R2835" s="158"/>
      <c r="S2835" s="158"/>
      <c r="T2835" s="158"/>
      <c r="U2835" s="158"/>
      <c r="V2835" s="158"/>
      <c r="W2835" s="158"/>
      <c r="X2835" s="158"/>
      <c r="Y2835" s="158"/>
      <c r="Z2835" s="158"/>
      <c r="AA2835" s="158"/>
      <c r="AB2835" s="158"/>
      <c r="AC2835" s="158"/>
      <c r="AD2835" s="158"/>
      <c r="AE2835" s="158"/>
      <c r="AF2835" s="158"/>
    </row>
    <row r="2836">
      <c r="A2836" s="139"/>
      <c r="B2836" s="139"/>
      <c r="C2836" s="139"/>
      <c r="D2836" s="139"/>
      <c r="E2836" s="139"/>
      <c r="F2836" s="168"/>
      <c r="G2836" s="169"/>
      <c r="H2836" s="170"/>
      <c r="I2836" s="171"/>
      <c r="J2836" s="172"/>
      <c r="K2836" s="173"/>
      <c r="L2836" s="174"/>
      <c r="M2836" s="175"/>
      <c r="N2836" s="176"/>
      <c r="O2836" s="177"/>
      <c r="P2836" s="172"/>
      <c r="Q2836" s="158"/>
      <c r="R2836" s="158"/>
      <c r="S2836" s="158"/>
      <c r="T2836" s="158"/>
      <c r="U2836" s="158"/>
      <c r="V2836" s="158"/>
      <c r="W2836" s="158"/>
      <c r="X2836" s="158"/>
      <c r="Y2836" s="158"/>
      <c r="Z2836" s="158"/>
      <c r="AA2836" s="158"/>
      <c r="AB2836" s="158"/>
      <c r="AC2836" s="158"/>
      <c r="AD2836" s="158"/>
      <c r="AE2836" s="158"/>
      <c r="AF2836" s="158"/>
    </row>
    <row r="2837">
      <c r="A2837" s="139"/>
      <c r="B2837" s="139"/>
      <c r="C2837" s="139"/>
      <c r="D2837" s="139"/>
      <c r="E2837" s="139"/>
      <c r="F2837" s="168"/>
      <c r="G2837" s="169"/>
      <c r="H2837" s="170"/>
      <c r="I2837" s="171"/>
      <c r="J2837" s="172"/>
      <c r="K2837" s="173"/>
      <c r="L2837" s="174"/>
      <c r="M2837" s="175"/>
      <c r="N2837" s="176"/>
      <c r="O2837" s="177"/>
      <c r="P2837" s="172"/>
      <c r="Q2837" s="158"/>
      <c r="R2837" s="158"/>
      <c r="S2837" s="158"/>
      <c r="T2837" s="158"/>
      <c r="U2837" s="158"/>
      <c r="V2837" s="158"/>
      <c r="W2837" s="158"/>
      <c r="X2837" s="158"/>
      <c r="Y2837" s="158"/>
      <c r="Z2837" s="158"/>
      <c r="AA2837" s="158"/>
      <c r="AB2837" s="158"/>
      <c r="AC2837" s="158"/>
      <c r="AD2837" s="158"/>
      <c r="AE2837" s="158"/>
      <c r="AF2837" s="158"/>
    </row>
    <row r="2838">
      <c r="A2838" s="139"/>
      <c r="B2838" s="139"/>
      <c r="C2838" s="139"/>
      <c r="D2838" s="139"/>
      <c r="E2838" s="139"/>
      <c r="F2838" s="168"/>
      <c r="G2838" s="169"/>
      <c r="H2838" s="170"/>
      <c r="I2838" s="171"/>
      <c r="J2838" s="172"/>
      <c r="K2838" s="173"/>
      <c r="L2838" s="174"/>
      <c r="M2838" s="175"/>
      <c r="N2838" s="176"/>
      <c r="O2838" s="177"/>
      <c r="P2838" s="172"/>
      <c r="Q2838" s="158"/>
      <c r="R2838" s="158"/>
      <c r="S2838" s="158"/>
      <c r="T2838" s="158"/>
      <c r="U2838" s="158"/>
      <c r="V2838" s="158"/>
      <c r="W2838" s="158"/>
      <c r="X2838" s="158"/>
      <c r="Y2838" s="158"/>
      <c r="Z2838" s="158"/>
      <c r="AA2838" s="158"/>
      <c r="AB2838" s="158"/>
      <c r="AC2838" s="158"/>
      <c r="AD2838" s="158"/>
      <c r="AE2838" s="158"/>
      <c r="AF2838" s="158"/>
    </row>
    <row r="2839">
      <c r="A2839" s="139"/>
      <c r="B2839" s="139"/>
      <c r="C2839" s="139"/>
      <c r="D2839" s="139"/>
      <c r="E2839" s="139"/>
      <c r="F2839" s="168"/>
      <c r="G2839" s="169"/>
      <c r="H2839" s="170"/>
      <c r="I2839" s="171"/>
      <c r="J2839" s="172"/>
      <c r="K2839" s="173"/>
      <c r="L2839" s="174"/>
      <c r="M2839" s="175"/>
      <c r="N2839" s="176"/>
      <c r="O2839" s="177"/>
      <c r="P2839" s="172"/>
      <c r="Q2839" s="158"/>
      <c r="R2839" s="158"/>
      <c r="S2839" s="158"/>
      <c r="T2839" s="158"/>
      <c r="U2839" s="158"/>
      <c r="V2839" s="158"/>
      <c r="W2839" s="158"/>
      <c r="X2839" s="158"/>
      <c r="Y2839" s="158"/>
      <c r="Z2839" s="158"/>
      <c r="AA2839" s="158"/>
      <c r="AB2839" s="158"/>
      <c r="AC2839" s="158"/>
      <c r="AD2839" s="158"/>
      <c r="AE2839" s="158"/>
      <c r="AF2839" s="158"/>
    </row>
    <row r="2840">
      <c r="A2840" s="139"/>
      <c r="B2840" s="139"/>
      <c r="C2840" s="139"/>
      <c r="D2840" s="139"/>
      <c r="E2840" s="139"/>
      <c r="F2840" s="168"/>
      <c r="G2840" s="169"/>
      <c r="H2840" s="170"/>
      <c r="I2840" s="171"/>
      <c r="J2840" s="172"/>
      <c r="K2840" s="173"/>
      <c r="L2840" s="174"/>
      <c r="M2840" s="175"/>
      <c r="N2840" s="176"/>
      <c r="O2840" s="177"/>
      <c r="P2840" s="172"/>
      <c r="Q2840" s="158"/>
      <c r="R2840" s="158"/>
      <c r="S2840" s="158"/>
      <c r="T2840" s="158"/>
      <c r="U2840" s="158"/>
      <c r="V2840" s="158"/>
      <c r="W2840" s="158"/>
      <c r="X2840" s="158"/>
      <c r="Y2840" s="158"/>
      <c r="Z2840" s="158"/>
      <c r="AA2840" s="158"/>
      <c r="AB2840" s="158"/>
      <c r="AC2840" s="158"/>
      <c r="AD2840" s="158"/>
      <c r="AE2840" s="158"/>
      <c r="AF2840" s="158"/>
    </row>
    <row r="2841">
      <c r="A2841" s="139"/>
      <c r="B2841" s="139"/>
      <c r="C2841" s="139"/>
      <c r="D2841" s="139"/>
      <c r="E2841" s="139"/>
      <c r="F2841" s="168"/>
      <c r="G2841" s="169"/>
      <c r="H2841" s="170"/>
      <c r="I2841" s="171"/>
      <c r="J2841" s="172"/>
      <c r="K2841" s="173"/>
      <c r="L2841" s="174"/>
      <c r="M2841" s="175"/>
      <c r="N2841" s="176"/>
      <c r="O2841" s="177"/>
      <c r="P2841" s="172"/>
      <c r="Q2841" s="158"/>
      <c r="R2841" s="158"/>
      <c r="S2841" s="158"/>
      <c r="T2841" s="158"/>
      <c r="U2841" s="158"/>
      <c r="V2841" s="158"/>
      <c r="W2841" s="158"/>
      <c r="X2841" s="158"/>
      <c r="Y2841" s="158"/>
      <c r="Z2841" s="158"/>
      <c r="AA2841" s="158"/>
      <c r="AB2841" s="158"/>
      <c r="AC2841" s="158"/>
      <c r="AD2841" s="158"/>
      <c r="AE2841" s="158"/>
      <c r="AF2841" s="158"/>
    </row>
    <row r="2842">
      <c r="A2842" s="139"/>
      <c r="B2842" s="139"/>
      <c r="C2842" s="139"/>
      <c r="D2842" s="139"/>
      <c r="E2842" s="139"/>
      <c r="F2842" s="168"/>
      <c r="G2842" s="169"/>
      <c r="H2842" s="170"/>
      <c r="I2842" s="171"/>
      <c r="J2842" s="172"/>
      <c r="K2842" s="173"/>
      <c r="L2842" s="174"/>
      <c r="M2842" s="175"/>
      <c r="N2842" s="176"/>
      <c r="O2842" s="177"/>
      <c r="P2842" s="172"/>
      <c r="Q2842" s="158"/>
      <c r="R2842" s="158"/>
      <c r="S2842" s="158"/>
      <c r="T2842" s="158"/>
      <c r="U2842" s="158"/>
      <c r="V2842" s="158"/>
      <c r="W2842" s="158"/>
      <c r="X2842" s="158"/>
      <c r="Y2842" s="158"/>
      <c r="Z2842" s="158"/>
      <c r="AA2842" s="158"/>
      <c r="AB2842" s="158"/>
      <c r="AC2842" s="158"/>
      <c r="AD2842" s="158"/>
      <c r="AE2842" s="158"/>
      <c r="AF2842" s="158"/>
    </row>
    <row r="2843">
      <c r="A2843" s="139"/>
      <c r="B2843" s="139"/>
      <c r="C2843" s="139"/>
      <c r="D2843" s="139"/>
      <c r="E2843" s="139"/>
      <c r="F2843" s="168"/>
      <c r="G2843" s="169"/>
      <c r="H2843" s="170"/>
      <c r="I2843" s="171"/>
      <c r="J2843" s="172"/>
      <c r="K2843" s="173"/>
      <c r="L2843" s="174"/>
      <c r="M2843" s="175"/>
      <c r="N2843" s="176"/>
      <c r="O2843" s="177"/>
      <c r="P2843" s="172"/>
      <c r="Q2843" s="158"/>
      <c r="R2843" s="158"/>
      <c r="S2843" s="158"/>
      <c r="T2843" s="158"/>
      <c r="U2843" s="158"/>
      <c r="V2843" s="158"/>
      <c r="W2843" s="158"/>
      <c r="X2843" s="158"/>
      <c r="Y2843" s="158"/>
      <c r="Z2843" s="158"/>
      <c r="AA2843" s="158"/>
      <c r="AB2843" s="158"/>
      <c r="AC2843" s="158"/>
      <c r="AD2843" s="158"/>
      <c r="AE2843" s="158"/>
      <c r="AF2843" s="158"/>
    </row>
    <row r="2844">
      <c r="A2844" s="139"/>
      <c r="B2844" s="139"/>
      <c r="C2844" s="139"/>
      <c r="D2844" s="139"/>
      <c r="E2844" s="139"/>
      <c r="F2844" s="168"/>
      <c r="G2844" s="169"/>
      <c r="H2844" s="170"/>
      <c r="I2844" s="171"/>
      <c r="J2844" s="172"/>
      <c r="K2844" s="173"/>
      <c r="L2844" s="174"/>
      <c r="M2844" s="175"/>
      <c r="N2844" s="176"/>
      <c r="O2844" s="177"/>
      <c r="P2844" s="172"/>
      <c r="Q2844" s="158"/>
      <c r="R2844" s="158"/>
      <c r="S2844" s="158"/>
      <c r="T2844" s="158"/>
      <c r="U2844" s="158"/>
      <c r="V2844" s="158"/>
      <c r="W2844" s="158"/>
      <c r="X2844" s="158"/>
      <c r="Y2844" s="158"/>
      <c r="Z2844" s="158"/>
      <c r="AA2844" s="158"/>
      <c r="AB2844" s="158"/>
      <c r="AC2844" s="158"/>
      <c r="AD2844" s="158"/>
      <c r="AE2844" s="158"/>
      <c r="AF2844" s="158"/>
    </row>
    <row r="2845">
      <c r="A2845" s="139"/>
      <c r="B2845" s="139"/>
      <c r="C2845" s="139"/>
      <c r="D2845" s="139"/>
      <c r="E2845" s="139"/>
      <c r="F2845" s="168"/>
      <c r="G2845" s="169"/>
      <c r="H2845" s="170"/>
      <c r="I2845" s="171"/>
      <c r="J2845" s="172"/>
      <c r="K2845" s="173"/>
      <c r="L2845" s="174"/>
      <c r="M2845" s="175"/>
      <c r="N2845" s="176"/>
      <c r="O2845" s="177"/>
      <c r="P2845" s="172"/>
      <c r="Q2845" s="158"/>
      <c r="R2845" s="158"/>
      <c r="S2845" s="158"/>
      <c r="T2845" s="158"/>
      <c r="U2845" s="158"/>
      <c r="V2845" s="158"/>
      <c r="W2845" s="158"/>
      <c r="X2845" s="158"/>
      <c r="Y2845" s="158"/>
      <c r="Z2845" s="158"/>
      <c r="AA2845" s="158"/>
      <c r="AB2845" s="158"/>
      <c r="AC2845" s="158"/>
      <c r="AD2845" s="158"/>
      <c r="AE2845" s="158"/>
      <c r="AF2845" s="158"/>
    </row>
    <row r="2846">
      <c r="A2846" s="139"/>
      <c r="B2846" s="139"/>
      <c r="C2846" s="139"/>
      <c r="D2846" s="139"/>
      <c r="E2846" s="139"/>
      <c r="F2846" s="168"/>
      <c r="G2846" s="169"/>
      <c r="H2846" s="170"/>
      <c r="I2846" s="171"/>
      <c r="J2846" s="172"/>
      <c r="K2846" s="173"/>
      <c r="L2846" s="174"/>
      <c r="M2846" s="175"/>
      <c r="N2846" s="176"/>
      <c r="O2846" s="177"/>
      <c r="P2846" s="172"/>
      <c r="Q2846" s="158"/>
      <c r="R2846" s="158"/>
      <c r="S2846" s="158"/>
      <c r="T2846" s="158"/>
      <c r="U2846" s="158"/>
      <c r="V2846" s="158"/>
      <c r="W2846" s="158"/>
      <c r="X2846" s="158"/>
      <c r="Y2846" s="158"/>
      <c r="Z2846" s="158"/>
      <c r="AA2846" s="158"/>
      <c r="AB2846" s="158"/>
      <c r="AC2846" s="158"/>
      <c r="AD2846" s="158"/>
      <c r="AE2846" s="158"/>
      <c r="AF2846" s="158"/>
    </row>
    <row r="2847">
      <c r="A2847" s="139"/>
      <c r="B2847" s="139"/>
      <c r="C2847" s="139"/>
      <c r="D2847" s="139"/>
      <c r="E2847" s="139"/>
      <c r="F2847" s="168"/>
      <c r="G2847" s="169"/>
      <c r="H2847" s="170"/>
      <c r="I2847" s="171"/>
      <c r="J2847" s="172"/>
      <c r="K2847" s="173"/>
      <c r="L2847" s="174"/>
      <c r="M2847" s="175"/>
      <c r="N2847" s="176"/>
      <c r="O2847" s="177"/>
      <c r="P2847" s="172"/>
      <c r="Q2847" s="158"/>
      <c r="R2847" s="158"/>
      <c r="S2847" s="158"/>
      <c r="T2847" s="158"/>
      <c r="U2847" s="158"/>
      <c r="V2847" s="158"/>
      <c r="W2847" s="158"/>
      <c r="X2847" s="158"/>
      <c r="Y2847" s="158"/>
      <c r="Z2847" s="158"/>
      <c r="AA2847" s="158"/>
      <c r="AB2847" s="158"/>
      <c r="AC2847" s="158"/>
      <c r="AD2847" s="158"/>
      <c r="AE2847" s="158"/>
      <c r="AF2847" s="158"/>
    </row>
    <row r="2848">
      <c r="A2848" s="139"/>
      <c r="B2848" s="139"/>
      <c r="C2848" s="139"/>
      <c r="D2848" s="139"/>
      <c r="E2848" s="139"/>
      <c r="F2848" s="168"/>
      <c r="G2848" s="169"/>
      <c r="H2848" s="170"/>
      <c r="I2848" s="171"/>
      <c r="J2848" s="172"/>
      <c r="K2848" s="173"/>
      <c r="L2848" s="174"/>
      <c r="M2848" s="175"/>
      <c r="N2848" s="176"/>
      <c r="O2848" s="177"/>
      <c r="P2848" s="172"/>
      <c r="Q2848" s="158"/>
      <c r="R2848" s="158"/>
      <c r="S2848" s="158"/>
      <c r="T2848" s="158"/>
      <c r="U2848" s="158"/>
      <c r="V2848" s="158"/>
      <c r="W2848" s="158"/>
      <c r="X2848" s="158"/>
      <c r="Y2848" s="158"/>
      <c r="Z2848" s="158"/>
      <c r="AA2848" s="158"/>
      <c r="AB2848" s="158"/>
      <c r="AC2848" s="158"/>
      <c r="AD2848" s="158"/>
      <c r="AE2848" s="158"/>
      <c r="AF2848" s="158"/>
    </row>
    <row r="2849">
      <c r="A2849" s="139"/>
      <c r="B2849" s="139"/>
      <c r="C2849" s="139"/>
      <c r="D2849" s="139"/>
      <c r="E2849" s="139"/>
      <c r="F2849" s="168"/>
      <c r="G2849" s="169"/>
      <c r="H2849" s="170"/>
      <c r="I2849" s="171"/>
      <c r="J2849" s="172"/>
      <c r="K2849" s="173"/>
      <c r="L2849" s="174"/>
      <c r="M2849" s="175"/>
      <c r="N2849" s="176"/>
      <c r="O2849" s="177"/>
      <c r="P2849" s="172"/>
      <c r="Q2849" s="158"/>
      <c r="R2849" s="158"/>
      <c r="S2849" s="158"/>
      <c r="T2849" s="158"/>
      <c r="U2849" s="158"/>
      <c r="V2849" s="158"/>
      <c r="W2849" s="158"/>
      <c r="X2849" s="158"/>
      <c r="Y2849" s="158"/>
      <c r="Z2849" s="158"/>
      <c r="AA2849" s="158"/>
      <c r="AB2849" s="158"/>
      <c r="AC2849" s="158"/>
      <c r="AD2849" s="158"/>
      <c r="AE2849" s="158"/>
      <c r="AF2849" s="158"/>
    </row>
    <row r="2850">
      <c r="A2850" s="139"/>
      <c r="B2850" s="139"/>
      <c r="C2850" s="139"/>
      <c r="D2850" s="139"/>
      <c r="E2850" s="139"/>
      <c r="F2850" s="168"/>
      <c r="G2850" s="169"/>
      <c r="H2850" s="170"/>
      <c r="I2850" s="171"/>
      <c r="J2850" s="172"/>
      <c r="K2850" s="173"/>
      <c r="L2850" s="174"/>
      <c r="M2850" s="175"/>
      <c r="N2850" s="176"/>
      <c r="O2850" s="177"/>
      <c r="P2850" s="172"/>
      <c r="Q2850" s="158"/>
      <c r="R2850" s="158"/>
      <c r="S2850" s="158"/>
      <c r="T2850" s="158"/>
      <c r="U2850" s="158"/>
      <c r="V2850" s="158"/>
      <c r="W2850" s="158"/>
      <c r="X2850" s="158"/>
      <c r="Y2850" s="158"/>
      <c r="Z2850" s="158"/>
      <c r="AA2850" s="158"/>
      <c r="AB2850" s="158"/>
      <c r="AC2850" s="158"/>
      <c r="AD2850" s="158"/>
      <c r="AE2850" s="158"/>
      <c r="AF2850" s="158"/>
    </row>
    <row r="2851">
      <c r="A2851" s="139"/>
      <c r="B2851" s="139"/>
      <c r="C2851" s="139"/>
      <c r="D2851" s="139"/>
      <c r="E2851" s="139"/>
      <c r="F2851" s="168"/>
      <c r="G2851" s="169"/>
      <c r="H2851" s="170"/>
      <c r="I2851" s="171"/>
      <c r="J2851" s="172"/>
      <c r="K2851" s="173"/>
      <c r="L2851" s="174"/>
      <c r="M2851" s="175"/>
      <c r="N2851" s="176"/>
      <c r="O2851" s="177"/>
      <c r="P2851" s="172"/>
      <c r="Q2851" s="158"/>
      <c r="R2851" s="158"/>
      <c r="S2851" s="158"/>
      <c r="T2851" s="158"/>
      <c r="U2851" s="158"/>
      <c r="V2851" s="158"/>
      <c r="W2851" s="158"/>
      <c r="X2851" s="158"/>
      <c r="Y2851" s="158"/>
      <c r="Z2851" s="158"/>
      <c r="AA2851" s="158"/>
      <c r="AB2851" s="158"/>
      <c r="AC2851" s="158"/>
      <c r="AD2851" s="158"/>
      <c r="AE2851" s="158"/>
      <c r="AF2851" s="158"/>
    </row>
    <row r="2852">
      <c r="A2852" s="139"/>
      <c r="B2852" s="139"/>
      <c r="C2852" s="139"/>
      <c r="D2852" s="139"/>
      <c r="E2852" s="139"/>
      <c r="F2852" s="168"/>
      <c r="G2852" s="169"/>
      <c r="H2852" s="170"/>
      <c r="I2852" s="171"/>
      <c r="J2852" s="172"/>
      <c r="K2852" s="173"/>
      <c r="L2852" s="174"/>
      <c r="M2852" s="175"/>
      <c r="N2852" s="176"/>
      <c r="O2852" s="177"/>
      <c r="P2852" s="172"/>
      <c r="Q2852" s="158"/>
      <c r="R2852" s="158"/>
      <c r="S2852" s="158"/>
      <c r="T2852" s="158"/>
      <c r="U2852" s="158"/>
      <c r="V2852" s="158"/>
      <c r="W2852" s="158"/>
      <c r="X2852" s="158"/>
      <c r="Y2852" s="158"/>
      <c r="Z2852" s="158"/>
      <c r="AA2852" s="158"/>
      <c r="AB2852" s="158"/>
      <c r="AC2852" s="158"/>
      <c r="AD2852" s="158"/>
      <c r="AE2852" s="158"/>
      <c r="AF2852" s="158"/>
    </row>
    <row r="2853">
      <c r="A2853" s="139"/>
      <c r="B2853" s="139"/>
      <c r="C2853" s="139"/>
      <c r="D2853" s="139"/>
      <c r="E2853" s="139"/>
      <c r="F2853" s="168"/>
      <c r="G2853" s="169"/>
      <c r="H2853" s="170"/>
      <c r="I2853" s="171"/>
      <c r="J2853" s="172"/>
      <c r="K2853" s="173"/>
      <c r="L2853" s="174"/>
      <c r="M2853" s="175"/>
      <c r="N2853" s="176"/>
      <c r="O2853" s="177"/>
      <c r="P2853" s="172"/>
      <c r="Q2853" s="158"/>
      <c r="R2853" s="158"/>
      <c r="S2853" s="158"/>
      <c r="T2853" s="158"/>
      <c r="U2853" s="158"/>
      <c r="V2853" s="158"/>
      <c r="W2853" s="158"/>
      <c r="X2853" s="158"/>
      <c r="Y2853" s="158"/>
      <c r="Z2853" s="158"/>
      <c r="AA2853" s="158"/>
      <c r="AB2853" s="158"/>
      <c r="AC2853" s="158"/>
      <c r="AD2853" s="158"/>
      <c r="AE2853" s="158"/>
      <c r="AF2853" s="158"/>
    </row>
    <row r="2854">
      <c r="A2854" s="139"/>
      <c r="B2854" s="139"/>
      <c r="C2854" s="139"/>
      <c r="D2854" s="139"/>
      <c r="E2854" s="139"/>
      <c r="F2854" s="168"/>
      <c r="G2854" s="169"/>
      <c r="H2854" s="170"/>
      <c r="I2854" s="171"/>
      <c r="J2854" s="172"/>
      <c r="K2854" s="173"/>
      <c r="L2854" s="174"/>
      <c r="M2854" s="175"/>
      <c r="N2854" s="176"/>
      <c r="O2854" s="177"/>
      <c r="P2854" s="172"/>
      <c r="Q2854" s="158"/>
      <c r="R2854" s="158"/>
      <c r="S2854" s="158"/>
      <c r="T2854" s="158"/>
      <c r="U2854" s="158"/>
      <c r="V2854" s="158"/>
      <c r="W2854" s="158"/>
      <c r="X2854" s="158"/>
      <c r="Y2854" s="158"/>
      <c r="Z2854" s="158"/>
      <c r="AA2854" s="158"/>
      <c r="AB2854" s="158"/>
      <c r="AC2854" s="158"/>
      <c r="AD2854" s="158"/>
      <c r="AE2854" s="158"/>
      <c r="AF2854" s="158"/>
    </row>
    <row r="2855">
      <c r="A2855" s="139"/>
      <c r="B2855" s="139"/>
      <c r="C2855" s="139"/>
      <c r="D2855" s="139"/>
      <c r="E2855" s="139"/>
      <c r="F2855" s="168"/>
      <c r="G2855" s="169"/>
      <c r="H2855" s="170"/>
      <c r="I2855" s="171"/>
      <c r="J2855" s="172"/>
      <c r="K2855" s="173"/>
      <c r="L2855" s="174"/>
      <c r="M2855" s="175"/>
      <c r="N2855" s="176"/>
      <c r="O2855" s="177"/>
      <c r="P2855" s="172"/>
      <c r="Q2855" s="158"/>
      <c r="R2855" s="158"/>
      <c r="S2855" s="158"/>
      <c r="T2855" s="158"/>
      <c r="U2855" s="158"/>
      <c r="V2855" s="158"/>
      <c r="W2855" s="158"/>
      <c r="X2855" s="158"/>
      <c r="Y2855" s="158"/>
      <c r="Z2855" s="158"/>
      <c r="AA2855" s="158"/>
      <c r="AB2855" s="158"/>
      <c r="AC2855" s="158"/>
      <c r="AD2855" s="158"/>
      <c r="AE2855" s="158"/>
      <c r="AF2855" s="158"/>
    </row>
    <row r="2856">
      <c r="A2856" s="139"/>
      <c r="B2856" s="139"/>
      <c r="C2856" s="139"/>
      <c r="D2856" s="139"/>
      <c r="E2856" s="139"/>
      <c r="F2856" s="168"/>
      <c r="G2856" s="169"/>
      <c r="H2856" s="170"/>
      <c r="I2856" s="171"/>
      <c r="J2856" s="172"/>
      <c r="K2856" s="173"/>
      <c r="L2856" s="174"/>
      <c r="M2856" s="175"/>
      <c r="N2856" s="176"/>
      <c r="O2856" s="177"/>
      <c r="P2856" s="172"/>
      <c r="Q2856" s="158"/>
      <c r="R2856" s="158"/>
      <c r="S2856" s="158"/>
      <c r="T2856" s="158"/>
      <c r="U2856" s="158"/>
      <c r="V2856" s="158"/>
      <c r="W2856" s="158"/>
      <c r="X2856" s="158"/>
      <c r="Y2856" s="158"/>
      <c r="Z2856" s="158"/>
      <c r="AA2856" s="158"/>
      <c r="AB2856" s="158"/>
      <c r="AC2856" s="158"/>
      <c r="AD2856" s="158"/>
      <c r="AE2856" s="158"/>
      <c r="AF2856" s="158"/>
    </row>
    <row r="2857">
      <c r="A2857" s="139"/>
      <c r="B2857" s="139"/>
      <c r="C2857" s="139"/>
      <c r="D2857" s="139"/>
      <c r="E2857" s="139"/>
      <c r="F2857" s="168"/>
      <c r="G2857" s="169"/>
      <c r="H2857" s="170"/>
      <c r="I2857" s="171"/>
      <c r="J2857" s="172"/>
      <c r="K2857" s="173"/>
      <c r="L2857" s="174"/>
      <c r="M2857" s="175"/>
      <c r="N2857" s="176"/>
      <c r="O2857" s="177"/>
      <c r="P2857" s="172"/>
      <c r="Q2857" s="158"/>
      <c r="R2857" s="158"/>
      <c r="S2857" s="158"/>
      <c r="T2857" s="158"/>
      <c r="U2857" s="158"/>
      <c r="V2857" s="158"/>
      <c r="W2857" s="158"/>
      <c r="X2857" s="158"/>
      <c r="Y2857" s="158"/>
      <c r="Z2857" s="158"/>
      <c r="AA2857" s="158"/>
      <c r="AB2857" s="158"/>
      <c r="AC2857" s="158"/>
      <c r="AD2857" s="158"/>
      <c r="AE2857" s="158"/>
      <c r="AF2857" s="158"/>
    </row>
    <row r="2858">
      <c r="A2858" s="139"/>
      <c r="B2858" s="139"/>
      <c r="C2858" s="139"/>
      <c r="D2858" s="139"/>
      <c r="E2858" s="139"/>
      <c r="F2858" s="168"/>
      <c r="G2858" s="169"/>
      <c r="H2858" s="170"/>
      <c r="I2858" s="171"/>
      <c r="J2858" s="172"/>
      <c r="K2858" s="173"/>
      <c r="L2858" s="174"/>
      <c r="M2858" s="175"/>
      <c r="N2858" s="176"/>
      <c r="O2858" s="177"/>
      <c r="P2858" s="172"/>
      <c r="Q2858" s="158"/>
      <c r="R2858" s="158"/>
      <c r="S2858" s="158"/>
      <c r="T2858" s="158"/>
      <c r="U2858" s="158"/>
      <c r="V2858" s="158"/>
      <c r="W2858" s="158"/>
      <c r="X2858" s="158"/>
      <c r="Y2858" s="158"/>
      <c r="Z2858" s="158"/>
      <c r="AA2858" s="158"/>
      <c r="AB2858" s="158"/>
      <c r="AC2858" s="158"/>
      <c r="AD2858" s="158"/>
      <c r="AE2858" s="158"/>
      <c r="AF2858" s="158"/>
    </row>
    <row r="2859">
      <c r="A2859" s="139"/>
      <c r="B2859" s="139"/>
      <c r="C2859" s="139"/>
      <c r="D2859" s="139"/>
      <c r="E2859" s="139"/>
      <c r="F2859" s="168"/>
      <c r="G2859" s="169"/>
      <c r="H2859" s="170"/>
      <c r="I2859" s="171"/>
      <c r="J2859" s="172"/>
      <c r="K2859" s="173"/>
      <c r="L2859" s="174"/>
      <c r="M2859" s="175"/>
      <c r="N2859" s="176"/>
      <c r="O2859" s="177"/>
      <c r="P2859" s="172"/>
      <c r="Q2859" s="158"/>
      <c r="R2859" s="158"/>
      <c r="S2859" s="158"/>
      <c r="T2859" s="158"/>
      <c r="U2859" s="158"/>
      <c r="V2859" s="158"/>
      <c r="W2859" s="158"/>
      <c r="X2859" s="158"/>
      <c r="Y2859" s="158"/>
      <c r="Z2859" s="158"/>
      <c r="AA2859" s="158"/>
      <c r="AB2859" s="158"/>
      <c r="AC2859" s="158"/>
      <c r="AD2859" s="158"/>
      <c r="AE2859" s="158"/>
      <c r="AF2859" s="158"/>
    </row>
    <row r="2860">
      <c r="A2860" s="139"/>
      <c r="B2860" s="139"/>
      <c r="C2860" s="139"/>
      <c r="D2860" s="139"/>
      <c r="E2860" s="139"/>
      <c r="F2860" s="168"/>
      <c r="G2860" s="169"/>
      <c r="H2860" s="170"/>
      <c r="I2860" s="171"/>
      <c r="J2860" s="172"/>
      <c r="K2860" s="173"/>
      <c r="L2860" s="174"/>
      <c r="M2860" s="175"/>
      <c r="N2860" s="176"/>
      <c r="O2860" s="177"/>
      <c r="P2860" s="172"/>
      <c r="Q2860" s="158"/>
      <c r="R2860" s="158"/>
      <c r="S2860" s="158"/>
      <c r="T2860" s="158"/>
      <c r="U2860" s="158"/>
      <c r="V2860" s="158"/>
      <c r="W2860" s="158"/>
      <c r="X2860" s="158"/>
      <c r="Y2860" s="158"/>
      <c r="Z2860" s="158"/>
      <c r="AA2860" s="158"/>
      <c r="AB2860" s="158"/>
      <c r="AC2860" s="158"/>
      <c r="AD2860" s="158"/>
      <c r="AE2860" s="158"/>
      <c r="AF2860" s="158"/>
    </row>
    <row r="2861">
      <c r="A2861" s="139"/>
      <c r="B2861" s="139"/>
      <c r="C2861" s="139"/>
      <c r="D2861" s="139"/>
      <c r="E2861" s="139"/>
      <c r="F2861" s="168"/>
      <c r="G2861" s="169"/>
      <c r="H2861" s="170"/>
      <c r="I2861" s="171"/>
      <c r="J2861" s="172"/>
      <c r="K2861" s="173"/>
      <c r="L2861" s="174"/>
      <c r="M2861" s="175"/>
      <c r="N2861" s="176"/>
      <c r="O2861" s="177"/>
      <c r="P2861" s="172"/>
      <c r="Q2861" s="158"/>
      <c r="R2861" s="158"/>
      <c r="S2861" s="158"/>
      <c r="T2861" s="158"/>
      <c r="U2861" s="158"/>
      <c r="V2861" s="158"/>
      <c r="W2861" s="158"/>
      <c r="X2861" s="158"/>
      <c r="Y2861" s="158"/>
      <c r="Z2861" s="158"/>
      <c r="AA2861" s="158"/>
      <c r="AB2861" s="158"/>
      <c r="AC2861" s="158"/>
      <c r="AD2861" s="158"/>
      <c r="AE2861" s="158"/>
      <c r="AF2861" s="158"/>
    </row>
    <row r="2862">
      <c r="A2862" s="139"/>
      <c r="B2862" s="139"/>
      <c r="C2862" s="139"/>
      <c r="D2862" s="139"/>
      <c r="E2862" s="139"/>
      <c r="F2862" s="168"/>
      <c r="G2862" s="169"/>
      <c r="H2862" s="170"/>
      <c r="I2862" s="171"/>
      <c r="J2862" s="172"/>
      <c r="K2862" s="173"/>
      <c r="L2862" s="174"/>
      <c r="M2862" s="175"/>
      <c r="N2862" s="176"/>
      <c r="O2862" s="177"/>
      <c r="P2862" s="172"/>
      <c r="Q2862" s="158"/>
      <c r="R2862" s="158"/>
      <c r="S2862" s="158"/>
      <c r="T2862" s="158"/>
      <c r="U2862" s="158"/>
      <c r="V2862" s="158"/>
      <c r="W2862" s="158"/>
      <c r="X2862" s="158"/>
      <c r="Y2862" s="158"/>
      <c r="Z2862" s="158"/>
      <c r="AA2862" s="158"/>
      <c r="AB2862" s="158"/>
      <c r="AC2862" s="158"/>
      <c r="AD2862" s="158"/>
      <c r="AE2862" s="158"/>
      <c r="AF2862" s="158"/>
    </row>
    <row r="2863">
      <c r="A2863" s="139"/>
      <c r="B2863" s="139"/>
      <c r="C2863" s="139"/>
      <c r="D2863" s="139"/>
      <c r="E2863" s="139"/>
      <c r="F2863" s="168"/>
      <c r="G2863" s="169"/>
      <c r="H2863" s="170"/>
      <c r="I2863" s="171"/>
      <c r="J2863" s="172"/>
      <c r="K2863" s="173"/>
      <c r="L2863" s="174"/>
      <c r="M2863" s="175"/>
      <c r="N2863" s="176"/>
      <c r="O2863" s="177"/>
      <c r="P2863" s="172"/>
      <c r="Q2863" s="158"/>
      <c r="R2863" s="158"/>
      <c r="S2863" s="158"/>
      <c r="T2863" s="158"/>
      <c r="U2863" s="158"/>
      <c r="V2863" s="158"/>
      <c r="W2863" s="158"/>
      <c r="X2863" s="158"/>
      <c r="Y2863" s="158"/>
      <c r="Z2863" s="158"/>
      <c r="AA2863" s="158"/>
      <c r="AB2863" s="158"/>
      <c r="AC2863" s="158"/>
      <c r="AD2863" s="158"/>
      <c r="AE2863" s="158"/>
      <c r="AF2863" s="158"/>
    </row>
    <row r="2864">
      <c r="A2864" s="139"/>
      <c r="B2864" s="139"/>
      <c r="C2864" s="139"/>
      <c r="D2864" s="139"/>
      <c r="E2864" s="139"/>
      <c r="F2864" s="168"/>
      <c r="G2864" s="169"/>
      <c r="H2864" s="170"/>
      <c r="I2864" s="171"/>
      <c r="J2864" s="172"/>
      <c r="K2864" s="173"/>
      <c r="L2864" s="174"/>
      <c r="M2864" s="175"/>
      <c r="N2864" s="176"/>
      <c r="O2864" s="177"/>
      <c r="P2864" s="172"/>
      <c r="Q2864" s="158"/>
      <c r="R2864" s="158"/>
      <c r="S2864" s="158"/>
      <c r="T2864" s="158"/>
      <c r="U2864" s="158"/>
      <c r="V2864" s="158"/>
      <c r="W2864" s="158"/>
      <c r="X2864" s="158"/>
      <c r="Y2864" s="158"/>
      <c r="Z2864" s="158"/>
      <c r="AA2864" s="158"/>
      <c r="AB2864" s="158"/>
      <c r="AC2864" s="158"/>
      <c r="AD2864" s="158"/>
      <c r="AE2864" s="158"/>
      <c r="AF2864" s="158"/>
    </row>
    <row r="2865">
      <c r="A2865" s="139"/>
      <c r="B2865" s="139"/>
      <c r="C2865" s="139"/>
      <c r="D2865" s="139"/>
      <c r="E2865" s="139"/>
      <c r="F2865" s="168"/>
      <c r="G2865" s="169"/>
      <c r="H2865" s="170"/>
      <c r="I2865" s="171"/>
      <c r="J2865" s="172"/>
      <c r="K2865" s="173"/>
      <c r="L2865" s="174"/>
      <c r="M2865" s="175"/>
      <c r="N2865" s="176"/>
      <c r="O2865" s="177"/>
      <c r="P2865" s="172"/>
      <c r="Q2865" s="158"/>
      <c r="R2865" s="158"/>
      <c r="S2865" s="158"/>
      <c r="T2865" s="158"/>
      <c r="U2865" s="158"/>
      <c r="V2865" s="158"/>
      <c r="W2865" s="158"/>
      <c r="X2865" s="158"/>
      <c r="Y2865" s="158"/>
      <c r="Z2865" s="158"/>
      <c r="AA2865" s="158"/>
      <c r="AB2865" s="158"/>
      <c r="AC2865" s="158"/>
      <c r="AD2865" s="158"/>
      <c r="AE2865" s="158"/>
      <c r="AF2865" s="158"/>
    </row>
    <row r="2866">
      <c r="A2866" s="139"/>
      <c r="B2866" s="139"/>
      <c r="C2866" s="139"/>
      <c r="D2866" s="139"/>
      <c r="E2866" s="139"/>
      <c r="F2866" s="168"/>
      <c r="G2866" s="169"/>
      <c r="H2866" s="170"/>
      <c r="I2866" s="171"/>
      <c r="J2866" s="172"/>
      <c r="K2866" s="173"/>
      <c r="L2866" s="174"/>
      <c r="M2866" s="175"/>
      <c r="N2866" s="176"/>
      <c r="O2866" s="177"/>
      <c r="P2866" s="172"/>
      <c r="Q2866" s="158"/>
      <c r="R2866" s="158"/>
      <c r="S2866" s="158"/>
      <c r="T2866" s="158"/>
      <c r="U2866" s="158"/>
      <c r="V2866" s="158"/>
      <c r="W2866" s="158"/>
      <c r="X2866" s="158"/>
      <c r="Y2866" s="158"/>
      <c r="Z2866" s="158"/>
      <c r="AA2866" s="158"/>
      <c r="AB2866" s="158"/>
      <c r="AC2866" s="158"/>
      <c r="AD2866" s="158"/>
      <c r="AE2866" s="158"/>
      <c r="AF2866" s="158"/>
    </row>
    <row r="2867">
      <c r="A2867" s="139"/>
      <c r="B2867" s="139"/>
      <c r="C2867" s="139"/>
      <c r="D2867" s="139"/>
      <c r="E2867" s="139"/>
      <c r="F2867" s="168"/>
      <c r="G2867" s="169"/>
      <c r="H2867" s="170"/>
      <c r="I2867" s="171"/>
      <c r="J2867" s="172"/>
      <c r="K2867" s="173"/>
      <c r="L2867" s="174"/>
      <c r="M2867" s="175"/>
      <c r="N2867" s="176"/>
      <c r="O2867" s="177"/>
      <c r="P2867" s="172"/>
      <c r="Q2867" s="158"/>
      <c r="R2867" s="158"/>
      <c r="S2867" s="158"/>
      <c r="T2867" s="158"/>
      <c r="U2867" s="158"/>
      <c r="V2867" s="158"/>
      <c r="W2867" s="158"/>
      <c r="X2867" s="158"/>
      <c r="Y2867" s="158"/>
      <c r="Z2867" s="158"/>
      <c r="AA2867" s="158"/>
      <c r="AB2867" s="158"/>
      <c r="AC2867" s="158"/>
      <c r="AD2867" s="158"/>
      <c r="AE2867" s="158"/>
      <c r="AF2867" s="158"/>
    </row>
    <row r="2868">
      <c r="A2868" s="139"/>
      <c r="B2868" s="139"/>
      <c r="C2868" s="139"/>
      <c r="D2868" s="139"/>
      <c r="E2868" s="139"/>
      <c r="F2868" s="168"/>
      <c r="G2868" s="169"/>
      <c r="H2868" s="170"/>
      <c r="I2868" s="171"/>
      <c r="J2868" s="172"/>
      <c r="K2868" s="173"/>
      <c r="L2868" s="174"/>
      <c r="M2868" s="175"/>
      <c r="N2868" s="176"/>
      <c r="O2868" s="177"/>
      <c r="P2868" s="172"/>
      <c r="Q2868" s="158"/>
      <c r="R2868" s="158"/>
      <c r="S2868" s="158"/>
      <c r="T2868" s="158"/>
      <c r="U2868" s="158"/>
      <c r="V2868" s="158"/>
      <c r="W2868" s="158"/>
      <c r="X2868" s="158"/>
      <c r="Y2868" s="158"/>
      <c r="Z2868" s="158"/>
      <c r="AA2868" s="158"/>
      <c r="AB2868" s="158"/>
      <c r="AC2868" s="158"/>
      <c r="AD2868" s="158"/>
      <c r="AE2868" s="158"/>
      <c r="AF2868" s="158"/>
    </row>
    <row r="2869">
      <c r="A2869" s="139"/>
      <c r="B2869" s="139"/>
      <c r="C2869" s="139"/>
      <c r="D2869" s="139"/>
      <c r="E2869" s="139"/>
      <c r="F2869" s="168"/>
      <c r="G2869" s="169"/>
      <c r="H2869" s="170"/>
      <c r="I2869" s="171"/>
      <c r="J2869" s="172"/>
      <c r="K2869" s="173"/>
      <c r="L2869" s="174"/>
      <c r="M2869" s="175"/>
      <c r="N2869" s="176"/>
      <c r="O2869" s="177"/>
      <c r="P2869" s="172"/>
      <c r="Q2869" s="158"/>
      <c r="R2869" s="158"/>
      <c r="S2869" s="158"/>
      <c r="T2869" s="158"/>
      <c r="U2869" s="158"/>
      <c r="V2869" s="158"/>
      <c r="W2869" s="158"/>
      <c r="X2869" s="158"/>
      <c r="Y2869" s="158"/>
      <c r="Z2869" s="158"/>
      <c r="AA2869" s="158"/>
      <c r="AB2869" s="158"/>
      <c r="AC2869" s="158"/>
      <c r="AD2869" s="158"/>
      <c r="AE2869" s="158"/>
      <c r="AF2869" s="158"/>
    </row>
    <row r="2870">
      <c r="A2870" s="139"/>
      <c r="B2870" s="139"/>
      <c r="C2870" s="139"/>
      <c r="D2870" s="139"/>
      <c r="E2870" s="139"/>
      <c r="F2870" s="168"/>
      <c r="G2870" s="169"/>
      <c r="H2870" s="170"/>
      <c r="I2870" s="171"/>
      <c r="J2870" s="172"/>
      <c r="K2870" s="173"/>
      <c r="L2870" s="174"/>
      <c r="M2870" s="175"/>
      <c r="N2870" s="176"/>
      <c r="O2870" s="177"/>
      <c r="P2870" s="172"/>
      <c r="Q2870" s="158"/>
      <c r="R2870" s="158"/>
      <c r="S2870" s="158"/>
      <c r="T2870" s="158"/>
      <c r="U2870" s="158"/>
      <c r="V2870" s="158"/>
      <c r="W2870" s="158"/>
      <c r="X2870" s="158"/>
      <c r="Y2870" s="158"/>
      <c r="Z2870" s="158"/>
      <c r="AA2870" s="158"/>
      <c r="AB2870" s="158"/>
      <c r="AC2870" s="158"/>
      <c r="AD2870" s="158"/>
      <c r="AE2870" s="158"/>
      <c r="AF2870" s="158"/>
    </row>
    <row r="2871">
      <c r="A2871" s="139"/>
      <c r="B2871" s="139"/>
      <c r="C2871" s="139"/>
      <c r="D2871" s="139"/>
      <c r="E2871" s="139"/>
      <c r="F2871" s="168"/>
      <c r="G2871" s="169"/>
      <c r="H2871" s="170"/>
      <c r="I2871" s="171"/>
      <c r="J2871" s="172"/>
      <c r="K2871" s="173"/>
      <c r="L2871" s="174"/>
      <c r="M2871" s="175"/>
      <c r="N2871" s="176"/>
      <c r="O2871" s="177"/>
      <c r="P2871" s="172"/>
      <c r="Q2871" s="158"/>
      <c r="R2871" s="158"/>
      <c r="S2871" s="158"/>
      <c r="T2871" s="158"/>
      <c r="U2871" s="158"/>
      <c r="V2871" s="158"/>
      <c r="W2871" s="158"/>
      <c r="X2871" s="158"/>
      <c r="Y2871" s="158"/>
      <c r="Z2871" s="158"/>
      <c r="AA2871" s="158"/>
      <c r="AB2871" s="158"/>
      <c r="AC2871" s="158"/>
      <c r="AD2871" s="158"/>
      <c r="AE2871" s="158"/>
      <c r="AF2871" s="158"/>
    </row>
    <row r="2872">
      <c r="A2872" s="139"/>
      <c r="B2872" s="139"/>
      <c r="C2872" s="139"/>
      <c r="D2872" s="139"/>
      <c r="E2872" s="139"/>
      <c r="F2872" s="168"/>
      <c r="G2872" s="169"/>
      <c r="H2872" s="170"/>
      <c r="I2872" s="171"/>
      <c r="J2872" s="172"/>
      <c r="K2872" s="173"/>
      <c r="L2872" s="174"/>
      <c r="M2872" s="175"/>
      <c r="N2872" s="176"/>
      <c r="O2872" s="177"/>
      <c r="P2872" s="172"/>
      <c r="Q2872" s="158"/>
      <c r="R2872" s="158"/>
      <c r="S2872" s="158"/>
      <c r="T2872" s="158"/>
      <c r="U2872" s="158"/>
      <c r="V2872" s="158"/>
      <c r="W2872" s="158"/>
      <c r="X2872" s="158"/>
      <c r="Y2872" s="158"/>
      <c r="Z2872" s="158"/>
      <c r="AA2872" s="158"/>
      <c r="AB2872" s="158"/>
      <c r="AC2872" s="158"/>
      <c r="AD2872" s="158"/>
      <c r="AE2872" s="158"/>
      <c r="AF2872" s="158"/>
    </row>
    <row r="2873">
      <c r="A2873" s="139"/>
      <c r="B2873" s="139"/>
      <c r="C2873" s="139"/>
      <c r="D2873" s="139"/>
      <c r="E2873" s="139"/>
      <c r="F2873" s="168"/>
      <c r="G2873" s="169"/>
      <c r="H2873" s="170"/>
      <c r="I2873" s="171"/>
      <c r="J2873" s="172"/>
      <c r="K2873" s="173"/>
      <c r="L2873" s="174"/>
      <c r="M2873" s="175"/>
      <c r="N2873" s="176"/>
      <c r="O2873" s="177"/>
      <c r="P2873" s="172"/>
      <c r="Q2873" s="158"/>
      <c r="R2873" s="158"/>
      <c r="S2873" s="158"/>
      <c r="T2873" s="158"/>
      <c r="U2873" s="158"/>
      <c r="V2873" s="158"/>
      <c r="W2873" s="158"/>
      <c r="X2873" s="158"/>
      <c r="Y2873" s="158"/>
      <c r="Z2873" s="158"/>
      <c r="AA2873" s="158"/>
      <c r="AB2873" s="158"/>
      <c r="AC2873" s="158"/>
      <c r="AD2873" s="158"/>
      <c r="AE2873" s="158"/>
      <c r="AF2873" s="158"/>
    </row>
    <row r="2874">
      <c r="A2874" s="139"/>
      <c r="B2874" s="139"/>
      <c r="C2874" s="139"/>
      <c r="D2874" s="139"/>
      <c r="E2874" s="139"/>
      <c r="F2874" s="168"/>
      <c r="G2874" s="169"/>
      <c r="H2874" s="170"/>
      <c r="I2874" s="171"/>
      <c r="J2874" s="172"/>
      <c r="K2874" s="173"/>
      <c r="L2874" s="174"/>
      <c r="M2874" s="175"/>
      <c r="N2874" s="176"/>
      <c r="O2874" s="177"/>
      <c r="P2874" s="172"/>
      <c r="Q2874" s="158"/>
      <c r="R2874" s="158"/>
      <c r="S2874" s="158"/>
      <c r="T2874" s="158"/>
      <c r="U2874" s="158"/>
      <c r="V2874" s="158"/>
      <c r="W2874" s="158"/>
      <c r="X2874" s="158"/>
      <c r="Y2874" s="158"/>
      <c r="Z2874" s="158"/>
      <c r="AA2874" s="158"/>
      <c r="AB2874" s="158"/>
      <c r="AC2874" s="158"/>
      <c r="AD2874" s="158"/>
      <c r="AE2874" s="158"/>
      <c r="AF2874" s="158"/>
    </row>
    <row r="2875">
      <c r="A2875" s="139"/>
      <c r="B2875" s="139"/>
      <c r="C2875" s="139"/>
      <c r="D2875" s="139"/>
      <c r="E2875" s="139"/>
      <c r="F2875" s="168"/>
      <c r="G2875" s="169"/>
      <c r="H2875" s="170"/>
      <c r="I2875" s="171"/>
      <c r="J2875" s="172"/>
      <c r="K2875" s="173"/>
      <c r="L2875" s="174"/>
      <c r="M2875" s="175"/>
      <c r="N2875" s="176"/>
      <c r="O2875" s="177"/>
      <c r="P2875" s="172"/>
      <c r="Q2875" s="158"/>
      <c r="R2875" s="158"/>
      <c r="S2875" s="158"/>
      <c r="T2875" s="158"/>
      <c r="U2875" s="158"/>
      <c r="V2875" s="158"/>
      <c r="W2875" s="158"/>
      <c r="X2875" s="158"/>
      <c r="Y2875" s="158"/>
      <c r="Z2875" s="158"/>
      <c r="AA2875" s="158"/>
      <c r="AB2875" s="158"/>
      <c r="AC2875" s="158"/>
      <c r="AD2875" s="158"/>
      <c r="AE2875" s="158"/>
      <c r="AF2875" s="158"/>
    </row>
    <row r="2876">
      <c r="A2876" s="139"/>
      <c r="B2876" s="139"/>
      <c r="C2876" s="139"/>
      <c r="D2876" s="139"/>
      <c r="E2876" s="139"/>
      <c r="F2876" s="168"/>
      <c r="G2876" s="169"/>
      <c r="H2876" s="170"/>
      <c r="I2876" s="171"/>
      <c r="J2876" s="172"/>
      <c r="K2876" s="173"/>
      <c r="L2876" s="174"/>
      <c r="M2876" s="175"/>
      <c r="N2876" s="176"/>
      <c r="O2876" s="177"/>
      <c r="P2876" s="172"/>
      <c r="Q2876" s="158"/>
      <c r="R2876" s="158"/>
      <c r="S2876" s="158"/>
      <c r="T2876" s="158"/>
      <c r="U2876" s="158"/>
      <c r="V2876" s="158"/>
      <c r="W2876" s="158"/>
      <c r="X2876" s="158"/>
      <c r="Y2876" s="158"/>
      <c r="Z2876" s="158"/>
      <c r="AA2876" s="158"/>
      <c r="AB2876" s="158"/>
      <c r="AC2876" s="158"/>
      <c r="AD2876" s="158"/>
      <c r="AE2876" s="158"/>
      <c r="AF2876" s="158"/>
    </row>
    <row r="2877">
      <c r="A2877" s="139"/>
      <c r="B2877" s="139"/>
      <c r="C2877" s="139"/>
      <c r="D2877" s="139"/>
      <c r="E2877" s="139"/>
      <c r="F2877" s="168"/>
      <c r="G2877" s="169"/>
      <c r="H2877" s="170"/>
      <c r="I2877" s="171"/>
      <c r="J2877" s="172"/>
      <c r="K2877" s="173"/>
      <c r="L2877" s="174"/>
      <c r="M2877" s="175"/>
      <c r="N2877" s="176"/>
      <c r="O2877" s="177"/>
      <c r="P2877" s="172"/>
      <c r="Q2877" s="158"/>
      <c r="R2877" s="158"/>
      <c r="S2877" s="158"/>
      <c r="T2877" s="158"/>
      <c r="U2877" s="158"/>
      <c r="V2877" s="158"/>
      <c r="W2877" s="158"/>
      <c r="X2877" s="158"/>
      <c r="Y2877" s="158"/>
      <c r="Z2877" s="158"/>
      <c r="AA2877" s="158"/>
      <c r="AB2877" s="158"/>
      <c r="AC2877" s="158"/>
      <c r="AD2877" s="158"/>
      <c r="AE2877" s="158"/>
      <c r="AF2877" s="158"/>
    </row>
    <row r="2878">
      <c r="A2878" s="139"/>
      <c r="B2878" s="139"/>
      <c r="C2878" s="139"/>
      <c r="D2878" s="139"/>
      <c r="E2878" s="139"/>
      <c r="F2878" s="168"/>
      <c r="G2878" s="169"/>
      <c r="H2878" s="170"/>
      <c r="I2878" s="171"/>
      <c r="J2878" s="172"/>
      <c r="K2878" s="173"/>
      <c r="L2878" s="174"/>
      <c r="M2878" s="175"/>
      <c r="N2878" s="176"/>
      <c r="O2878" s="177"/>
      <c r="P2878" s="172"/>
      <c r="Q2878" s="158"/>
      <c r="R2878" s="158"/>
      <c r="S2878" s="158"/>
      <c r="T2878" s="158"/>
      <c r="U2878" s="158"/>
      <c r="V2878" s="158"/>
      <c r="W2878" s="158"/>
      <c r="X2878" s="158"/>
      <c r="Y2878" s="158"/>
      <c r="Z2878" s="158"/>
      <c r="AA2878" s="158"/>
      <c r="AB2878" s="158"/>
      <c r="AC2878" s="158"/>
      <c r="AD2878" s="158"/>
      <c r="AE2878" s="158"/>
      <c r="AF2878" s="158"/>
    </row>
    <row r="2879">
      <c r="A2879" s="139"/>
      <c r="B2879" s="139"/>
      <c r="C2879" s="139"/>
      <c r="D2879" s="139"/>
      <c r="E2879" s="139"/>
      <c r="F2879" s="168"/>
      <c r="G2879" s="169"/>
      <c r="H2879" s="170"/>
      <c r="I2879" s="171"/>
      <c r="J2879" s="172"/>
      <c r="K2879" s="173"/>
      <c r="L2879" s="174"/>
      <c r="M2879" s="175"/>
      <c r="N2879" s="176"/>
      <c r="O2879" s="177"/>
      <c r="P2879" s="172"/>
      <c r="Q2879" s="158"/>
      <c r="R2879" s="158"/>
      <c r="S2879" s="158"/>
      <c r="T2879" s="158"/>
      <c r="U2879" s="158"/>
      <c r="V2879" s="158"/>
      <c r="W2879" s="158"/>
      <c r="X2879" s="158"/>
      <c r="Y2879" s="158"/>
      <c r="Z2879" s="158"/>
      <c r="AA2879" s="158"/>
      <c r="AB2879" s="158"/>
      <c r="AC2879" s="158"/>
      <c r="AD2879" s="158"/>
      <c r="AE2879" s="158"/>
      <c r="AF2879" s="158"/>
    </row>
    <row r="2880">
      <c r="A2880" s="139"/>
      <c r="B2880" s="139"/>
      <c r="C2880" s="139"/>
      <c r="D2880" s="139"/>
      <c r="E2880" s="139"/>
      <c r="F2880" s="168"/>
      <c r="G2880" s="169"/>
      <c r="H2880" s="170"/>
      <c r="I2880" s="171"/>
      <c r="J2880" s="172"/>
      <c r="K2880" s="173"/>
      <c r="L2880" s="174"/>
      <c r="M2880" s="175"/>
      <c r="N2880" s="176"/>
      <c r="O2880" s="177"/>
      <c r="P2880" s="172"/>
      <c r="Q2880" s="158"/>
      <c r="R2880" s="158"/>
      <c r="S2880" s="158"/>
      <c r="T2880" s="158"/>
      <c r="U2880" s="158"/>
      <c r="V2880" s="158"/>
      <c r="W2880" s="158"/>
      <c r="X2880" s="158"/>
      <c r="Y2880" s="158"/>
      <c r="Z2880" s="158"/>
      <c r="AA2880" s="158"/>
      <c r="AB2880" s="158"/>
      <c r="AC2880" s="158"/>
      <c r="AD2880" s="158"/>
      <c r="AE2880" s="158"/>
      <c r="AF2880" s="158"/>
    </row>
    <row r="2881">
      <c r="A2881" s="139"/>
      <c r="B2881" s="139"/>
      <c r="C2881" s="139"/>
      <c r="D2881" s="139"/>
      <c r="E2881" s="139"/>
      <c r="F2881" s="168"/>
      <c r="G2881" s="169"/>
      <c r="H2881" s="170"/>
      <c r="I2881" s="171"/>
      <c r="J2881" s="172"/>
      <c r="K2881" s="173"/>
      <c r="L2881" s="174"/>
      <c r="M2881" s="175"/>
      <c r="N2881" s="176"/>
      <c r="O2881" s="177"/>
      <c r="P2881" s="172"/>
      <c r="Q2881" s="158"/>
      <c r="R2881" s="158"/>
      <c r="S2881" s="158"/>
      <c r="T2881" s="158"/>
      <c r="U2881" s="158"/>
      <c r="V2881" s="158"/>
      <c r="W2881" s="158"/>
      <c r="X2881" s="158"/>
      <c r="Y2881" s="158"/>
      <c r="Z2881" s="158"/>
      <c r="AA2881" s="158"/>
      <c r="AB2881" s="158"/>
      <c r="AC2881" s="158"/>
      <c r="AD2881" s="158"/>
      <c r="AE2881" s="158"/>
      <c r="AF2881" s="158"/>
    </row>
    <row r="2882">
      <c r="A2882" s="139"/>
      <c r="B2882" s="139"/>
      <c r="C2882" s="139"/>
      <c r="D2882" s="139"/>
      <c r="E2882" s="139"/>
      <c r="F2882" s="168"/>
      <c r="G2882" s="169"/>
      <c r="H2882" s="170"/>
      <c r="I2882" s="171"/>
      <c r="J2882" s="172"/>
      <c r="K2882" s="173"/>
      <c r="L2882" s="174"/>
      <c r="M2882" s="175"/>
      <c r="N2882" s="176"/>
      <c r="O2882" s="177"/>
      <c r="P2882" s="172"/>
      <c r="Q2882" s="158"/>
      <c r="R2882" s="158"/>
      <c r="S2882" s="158"/>
      <c r="T2882" s="158"/>
      <c r="U2882" s="158"/>
      <c r="V2882" s="158"/>
      <c r="W2882" s="158"/>
      <c r="X2882" s="158"/>
      <c r="Y2882" s="158"/>
      <c r="Z2882" s="158"/>
      <c r="AA2882" s="158"/>
      <c r="AB2882" s="158"/>
      <c r="AC2882" s="158"/>
      <c r="AD2882" s="158"/>
      <c r="AE2882" s="158"/>
      <c r="AF2882" s="158"/>
    </row>
    <row r="2883">
      <c r="A2883" s="139"/>
      <c r="B2883" s="139"/>
      <c r="C2883" s="139"/>
      <c r="D2883" s="139"/>
      <c r="E2883" s="139"/>
      <c r="F2883" s="168"/>
      <c r="G2883" s="169"/>
      <c r="H2883" s="170"/>
      <c r="I2883" s="171"/>
      <c r="J2883" s="172"/>
      <c r="K2883" s="173"/>
      <c r="L2883" s="174"/>
      <c r="M2883" s="175"/>
      <c r="N2883" s="176"/>
      <c r="O2883" s="177"/>
      <c r="P2883" s="172"/>
      <c r="Q2883" s="158"/>
      <c r="R2883" s="158"/>
      <c r="S2883" s="158"/>
      <c r="T2883" s="158"/>
      <c r="U2883" s="158"/>
      <c r="V2883" s="158"/>
      <c r="W2883" s="158"/>
      <c r="X2883" s="158"/>
      <c r="Y2883" s="158"/>
      <c r="Z2883" s="158"/>
      <c r="AA2883" s="158"/>
      <c r="AB2883" s="158"/>
      <c r="AC2883" s="158"/>
      <c r="AD2883" s="158"/>
      <c r="AE2883" s="158"/>
      <c r="AF2883" s="158"/>
    </row>
    <row r="2884">
      <c r="A2884" s="139"/>
      <c r="B2884" s="139"/>
      <c r="C2884" s="139"/>
      <c r="D2884" s="139"/>
      <c r="E2884" s="139"/>
      <c r="F2884" s="168"/>
      <c r="G2884" s="169"/>
      <c r="H2884" s="170"/>
      <c r="I2884" s="171"/>
      <c r="J2884" s="172"/>
      <c r="K2884" s="173"/>
      <c r="L2884" s="174"/>
      <c r="M2884" s="175"/>
      <c r="N2884" s="176"/>
      <c r="O2884" s="177"/>
      <c r="P2884" s="172"/>
      <c r="Q2884" s="158"/>
      <c r="R2884" s="158"/>
      <c r="S2884" s="158"/>
      <c r="T2884" s="158"/>
      <c r="U2884" s="158"/>
      <c r="V2884" s="158"/>
      <c r="W2884" s="158"/>
      <c r="X2884" s="158"/>
      <c r="Y2884" s="158"/>
      <c r="Z2884" s="158"/>
      <c r="AA2884" s="158"/>
      <c r="AB2884" s="158"/>
      <c r="AC2884" s="158"/>
      <c r="AD2884" s="158"/>
      <c r="AE2884" s="158"/>
      <c r="AF2884" s="158"/>
    </row>
    <row r="2885">
      <c r="A2885" s="139"/>
      <c r="B2885" s="139"/>
      <c r="C2885" s="139"/>
      <c r="D2885" s="139"/>
      <c r="E2885" s="139"/>
      <c r="F2885" s="168"/>
      <c r="G2885" s="169"/>
      <c r="H2885" s="170"/>
      <c r="I2885" s="171"/>
      <c r="J2885" s="172"/>
      <c r="K2885" s="173"/>
      <c r="L2885" s="174"/>
      <c r="M2885" s="175"/>
      <c r="N2885" s="176"/>
      <c r="O2885" s="177"/>
      <c r="P2885" s="172"/>
      <c r="Q2885" s="158"/>
      <c r="R2885" s="158"/>
      <c r="S2885" s="158"/>
      <c r="T2885" s="158"/>
      <c r="U2885" s="158"/>
      <c r="V2885" s="158"/>
      <c r="W2885" s="158"/>
      <c r="X2885" s="158"/>
      <c r="Y2885" s="158"/>
      <c r="Z2885" s="158"/>
      <c r="AA2885" s="158"/>
      <c r="AB2885" s="158"/>
      <c r="AC2885" s="158"/>
      <c r="AD2885" s="158"/>
      <c r="AE2885" s="158"/>
      <c r="AF2885" s="158"/>
    </row>
    <row r="2886">
      <c r="A2886" s="139"/>
      <c r="B2886" s="139"/>
      <c r="C2886" s="139"/>
      <c r="D2886" s="139"/>
      <c r="E2886" s="139"/>
      <c r="F2886" s="168"/>
      <c r="G2886" s="169"/>
      <c r="H2886" s="170"/>
      <c r="I2886" s="171"/>
      <c r="J2886" s="172"/>
      <c r="K2886" s="173"/>
      <c r="L2886" s="174"/>
      <c r="M2886" s="175"/>
      <c r="N2886" s="176"/>
      <c r="O2886" s="177"/>
      <c r="P2886" s="172"/>
      <c r="Q2886" s="158"/>
      <c r="R2886" s="158"/>
      <c r="S2886" s="158"/>
      <c r="T2886" s="158"/>
      <c r="U2886" s="158"/>
      <c r="V2886" s="158"/>
      <c r="W2886" s="158"/>
      <c r="X2886" s="158"/>
      <c r="Y2886" s="158"/>
      <c r="Z2886" s="158"/>
      <c r="AA2886" s="158"/>
      <c r="AB2886" s="158"/>
      <c r="AC2886" s="158"/>
      <c r="AD2886" s="158"/>
      <c r="AE2886" s="158"/>
      <c r="AF2886" s="158"/>
    </row>
    <row r="2887">
      <c r="A2887" s="139"/>
      <c r="B2887" s="139"/>
      <c r="C2887" s="139"/>
      <c r="D2887" s="139"/>
      <c r="E2887" s="139"/>
      <c r="F2887" s="168"/>
      <c r="G2887" s="169"/>
      <c r="H2887" s="170"/>
      <c r="I2887" s="171"/>
      <c r="J2887" s="172"/>
      <c r="K2887" s="173"/>
      <c r="L2887" s="174"/>
      <c r="M2887" s="175"/>
      <c r="N2887" s="176"/>
      <c r="O2887" s="177"/>
      <c r="P2887" s="172"/>
      <c r="Q2887" s="158"/>
      <c r="R2887" s="158"/>
      <c r="S2887" s="158"/>
      <c r="T2887" s="158"/>
      <c r="U2887" s="158"/>
      <c r="V2887" s="158"/>
      <c r="W2887" s="158"/>
      <c r="X2887" s="158"/>
      <c r="Y2887" s="158"/>
      <c r="Z2887" s="158"/>
      <c r="AA2887" s="158"/>
      <c r="AB2887" s="158"/>
      <c r="AC2887" s="158"/>
      <c r="AD2887" s="158"/>
      <c r="AE2887" s="158"/>
      <c r="AF2887" s="158"/>
    </row>
    <row r="2888">
      <c r="A2888" s="139"/>
      <c r="B2888" s="139"/>
      <c r="C2888" s="139"/>
      <c r="D2888" s="139"/>
      <c r="E2888" s="139"/>
      <c r="F2888" s="168"/>
      <c r="G2888" s="169"/>
      <c r="H2888" s="170"/>
      <c r="I2888" s="171"/>
      <c r="J2888" s="172"/>
      <c r="K2888" s="173"/>
      <c r="L2888" s="174"/>
      <c r="M2888" s="175"/>
      <c r="N2888" s="176"/>
      <c r="O2888" s="177"/>
      <c r="P2888" s="172"/>
      <c r="Q2888" s="158"/>
      <c r="R2888" s="158"/>
      <c r="S2888" s="158"/>
      <c r="T2888" s="158"/>
      <c r="U2888" s="158"/>
      <c r="V2888" s="158"/>
      <c r="W2888" s="158"/>
      <c r="X2888" s="158"/>
      <c r="Y2888" s="158"/>
      <c r="Z2888" s="158"/>
      <c r="AA2888" s="158"/>
      <c r="AB2888" s="158"/>
      <c r="AC2888" s="158"/>
      <c r="AD2888" s="158"/>
      <c r="AE2888" s="158"/>
      <c r="AF2888" s="158"/>
    </row>
    <row r="2889">
      <c r="A2889" s="139"/>
      <c r="B2889" s="139"/>
      <c r="C2889" s="139"/>
      <c r="D2889" s="139"/>
      <c r="E2889" s="139"/>
      <c r="F2889" s="168"/>
      <c r="G2889" s="169"/>
      <c r="H2889" s="170"/>
      <c r="I2889" s="171"/>
      <c r="J2889" s="172"/>
      <c r="K2889" s="173"/>
      <c r="L2889" s="174"/>
      <c r="M2889" s="175"/>
      <c r="N2889" s="176"/>
      <c r="O2889" s="177"/>
      <c r="P2889" s="172"/>
      <c r="Q2889" s="158"/>
      <c r="R2889" s="158"/>
      <c r="S2889" s="158"/>
      <c r="T2889" s="158"/>
      <c r="U2889" s="158"/>
      <c r="V2889" s="158"/>
      <c r="W2889" s="158"/>
      <c r="X2889" s="158"/>
      <c r="Y2889" s="158"/>
      <c r="Z2889" s="158"/>
      <c r="AA2889" s="158"/>
      <c r="AB2889" s="158"/>
      <c r="AC2889" s="158"/>
      <c r="AD2889" s="158"/>
      <c r="AE2889" s="158"/>
      <c r="AF2889" s="158"/>
    </row>
    <row r="2890">
      <c r="A2890" s="139"/>
      <c r="B2890" s="139"/>
      <c r="C2890" s="139"/>
      <c r="D2890" s="139"/>
      <c r="E2890" s="139"/>
      <c r="F2890" s="168"/>
      <c r="G2890" s="169"/>
      <c r="H2890" s="170"/>
      <c r="I2890" s="171"/>
      <c r="J2890" s="172"/>
      <c r="K2890" s="173"/>
      <c r="L2890" s="174"/>
      <c r="M2890" s="175"/>
      <c r="N2890" s="176"/>
      <c r="O2890" s="177"/>
      <c r="P2890" s="172"/>
      <c r="Q2890" s="158"/>
      <c r="R2890" s="158"/>
      <c r="S2890" s="158"/>
      <c r="T2890" s="158"/>
      <c r="U2890" s="158"/>
      <c r="V2890" s="158"/>
      <c r="W2890" s="158"/>
      <c r="X2890" s="158"/>
      <c r="Y2890" s="158"/>
      <c r="Z2890" s="158"/>
      <c r="AA2890" s="158"/>
      <c r="AB2890" s="158"/>
      <c r="AC2890" s="158"/>
      <c r="AD2890" s="158"/>
      <c r="AE2890" s="158"/>
      <c r="AF2890" s="158"/>
    </row>
    <row r="2891">
      <c r="A2891" s="139"/>
      <c r="B2891" s="139"/>
      <c r="C2891" s="139"/>
      <c r="D2891" s="139"/>
      <c r="E2891" s="139"/>
      <c r="F2891" s="168"/>
      <c r="G2891" s="169"/>
      <c r="H2891" s="170"/>
      <c r="I2891" s="171"/>
      <c r="J2891" s="172"/>
      <c r="K2891" s="173"/>
      <c r="L2891" s="174"/>
      <c r="M2891" s="175"/>
      <c r="N2891" s="176"/>
      <c r="O2891" s="177"/>
      <c r="P2891" s="172"/>
      <c r="Q2891" s="158"/>
      <c r="R2891" s="158"/>
      <c r="S2891" s="158"/>
      <c r="T2891" s="158"/>
      <c r="U2891" s="158"/>
      <c r="V2891" s="158"/>
      <c r="W2891" s="158"/>
      <c r="X2891" s="158"/>
      <c r="Y2891" s="158"/>
      <c r="Z2891" s="158"/>
      <c r="AA2891" s="158"/>
      <c r="AB2891" s="158"/>
      <c r="AC2891" s="158"/>
      <c r="AD2891" s="158"/>
      <c r="AE2891" s="158"/>
      <c r="AF2891" s="158"/>
    </row>
    <row r="2892">
      <c r="A2892" s="139"/>
      <c r="B2892" s="139"/>
      <c r="C2892" s="139"/>
      <c r="D2892" s="139"/>
      <c r="E2892" s="139"/>
      <c r="F2892" s="168"/>
      <c r="G2892" s="169"/>
      <c r="H2892" s="170"/>
      <c r="I2892" s="171"/>
      <c r="J2892" s="172"/>
      <c r="K2892" s="173"/>
      <c r="L2892" s="174"/>
      <c r="M2892" s="175"/>
      <c r="N2892" s="176"/>
      <c r="O2892" s="177"/>
      <c r="P2892" s="172"/>
      <c r="Q2892" s="158"/>
      <c r="R2892" s="158"/>
      <c r="S2892" s="158"/>
      <c r="T2892" s="158"/>
      <c r="U2892" s="158"/>
      <c r="V2892" s="158"/>
      <c r="W2892" s="158"/>
      <c r="X2892" s="158"/>
      <c r="Y2892" s="158"/>
      <c r="Z2892" s="158"/>
      <c r="AA2892" s="158"/>
      <c r="AB2892" s="158"/>
      <c r="AC2892" s="158"/>
      <c r="AD2892" s="158"/>
      <c r="AE2892" s="158"/>
      <c r="AF2892" s="158"/>
    </row>
    <row r="2893">
      <c r="A2893" s="139"/>
      <c r="B2893" s="139"/>
      <c r="C2893" s="139"/>
      <c r="D2893" s="139"/>
      <c r="E2893" s="139"/>
      <c r="F2893" s="168"/>
      <c r="G2893" s="169"/>
      <c r="H2893" s="170"/>
      <c r="I2893" s="171"/>
      <c r="J2893" s="172"/>
      <c r="K2893" s="173"/>
      <c r="L2893" s="174"/>
      <c r="M2893" s="175"/>
      <c r="N2893" s="176"/>
      <c r="O2893" s="177"/>
      <c r="P2893" s="172"/>
      <c r="Q2893" s="158"/>
      <c r="R2893" s="158"/>
      <c r="S2893" s="158"/>
      <c r="T2893" s="158"/>
      <c r="U2893" s="158"/>
      <c r="V2893" s="158"/>
      <c r="W2893" s="158"/>
      <c r="X2893" s="158"/>
      <c r="Y2893" s="158"/>
      <c r="Z2893" s="158"/>
      <c r="AA2893" s="158"/>
      <c r="AB2893" s="158"/>
      <c r="AC2893" s="158"/>
      <c r="AD2893" s="158"/>
      <c r="AE2893" s="158"/>
      <c r="AF2893" s="158"/>
    </row>
    <row r="2894">
      <c r="A2894" s="139"/>
      <c r="B2894" s="139"/>
      <c r="C2894" s="139"/>
      <c r="D2894" s="139"/>
      <c r="E2894" s="139"/>
      <c r="F2894" s="168"/>
      <c r="G2894" s="169"/>
      <c r="H2894" s="170"/>
      <c r="I2894" s="171"/>
      <c r="J2894" s="172"/>
      <c r="K2894" s="173"/>
      <c r="L2894" s="174"/>
      <c r="M2894" s="175"/>
      <c r="N2894" s="176"/>
      <c r="O2894" s="177"/>
      <c r="P2894" s="172"/>
      <c r="Q2894" s="158"/>
      <c r="R2894" s="158"/>
      <c r="S2894" s="158"/>
      <c r="T2894" s="158"/>
      <c r="U2894" s="158"/>
      <c r="V2894" s="158"/>
      <c r="W2894" s="158"/>
      <c r="X2894" s="158"/>
      <c r="Y2894" s="158"/>
      <c r="Z2894" s="158"/>
      <c r="AA2894" s="158"/>
      <c r="AB2894" s="158"/>
      <c r="AC2894" s="158"/>
      <c r="AD2894" s="158"/>
      <c r="AE2894" s="158"/>
      <c r="AF2894" s="158"/>
    </row>
    <row r="2895">
      <c r="A2895" s="139"/>
      <c r="B2895" s="139"/>
      <c r="C2895" s="139"/>
      <c r="D2895" s="139"/>
      <c r="E2895" s="139"/>
      <c r="F2895" s="168"/>
      <c r="G2895" s="169"/>
      <c r="H2895" s="170"/>
      <c r="I2895" s="171"/>
      <c r="J2895" s="172"/>
      <c r="K2895" s="173"/>
      <c r="L2895" s="174"/>
      <c r="M2895" s="175"/>
      <c r="N2895" s="176"/>
      <c r="O2895" s="177"/>
      <c r="P2895" s="172"/>
      <c r="Q2895" s="158"/>
      <c r="R2895" s="158"/>
      <c r="S2895" s="158"/>
      <c r="T2895" s="158"/>
      <c r="U2895" s="158"/>
      <c r="V2895" s="158"/>
      <c r="W2895" s="158"/>
      <c r="X2895" s="158"/>
      <c r="Y2895" s="158"/>
      <c r="Z2895" s="158"/>
      <c r="AA2895" s="158"/>
      <c r="AB2895" s="158"/>
      <c r="AC2895" s="158"/>
      <c r="AD2895" s="158"/>
      <c r="AE2895" s="158"/>
      <c r="AF2895" s="158"/>
    </row>
    <row r="2896">
      <c r="A2896" s="139"/>
      <c r="B2896" s="139"/>
      <c r="C2896" s="139"/>
      <c r="D2896" s="139"/>
      <c r="E2896" s="139"/>
      <c r="F2896" s="168"/>
      <c r="G2896" s="169"/>
      <c r="H2896" s="170"/>
      <c r="I2896" s="171"/>
      <c r="J2896" s="172"/>
      <c r="K2896" s="173"/>
      <c r="L2896" s="174"/>
      <c r="M2896" s="175"/>
      <c r="N2896" s="176"/>
      <c r="O2896" s="177"/>
      <c r="P2896" s="172"/>
      <c r="Q2896" s="158"/>
      <c r="R2896" s="158"/>
      <c r="S2896" s="158"/>
      <c r="T2896" s="158"/>
      <c r="U2896" s="158"/>
      <c r="V2896" s="158"/>
      <c r="W2896" s="158"/>
      <c r="X2896" s="158"/>
      <c r="Y2896" s="158"/>
      <c r="Z2896" s="158"/>
      <c r="AA2896" s="158"/>
      <c r="AB2896" s="158"/>
      <c r="AC2896" s="158"/>
      <c r="AD2896" s="158"/>
      <c r="AE2896" s="158"/>
      <c r="AF2896" s="158"/>
    </row>
    <row r="2897">
      <c r="A2897" s="139"/>
      <c r="B2897" s="139"/>
      <c r="C2897" s="139"/>
      <c r="D2897" s="139"/>
      <c r="E2897" s="139"/>
      <c r="F2897" s="168"/>
      <c r="G2897" s="169"/>
      <c r="H2897" s="170"/>
      <c r="I2897" s="171"/>
      <c r="J2897" s="172"/>
      <c r="K2897" s="173"/>
      <c r="L2897" s="174"/>
      <c r="M2897" s="175"/>
      <c r="N2897" s="176"/>
      <c r="O2897" s="177"/>
      <c r="P2897" s="172"/>
      <c r="Q2897" s="158"/>
      <c r="R2897" s="158"/>
      <c r="S2897" s="158"/>
      <c r="T2897" s="158"/>
      <c r="U2897" s="158"/>
      <c r="V2897" s="158"/>
      <c r="W2897" s="158"/>
      <c r="X2897" s="158"/>
      <c r="Y2897" s="158"/>
      <c r="Z2897" s="158"/>
      <c r="AA2897" s="158"/>
      <c r="AB2897" s="158"/>
      <c r="AC2897" s="158"/>
      <c r="AD2897" s="158"/>
      <c r="AE2897" s="158"/>
      <c r="AF2897" s="158"/>
    </row>
    <row r="2898">
      <c r="A2898" s="139"/>
      <c r="B2898" s="139"/>
      <c r="C2898" s="139"/>
      <c r="D2898" s="139"/>
      <c r="E2898" s="139"/>
      <c r="F2898" s="168"/>
      <c r="G2898" s="169"/>
      <c r="H2898" s="170"/>
      <c r="I2898" s="171"/>
      <c r="J2898" s="172"/>
      <c r="K2898" s="173"/>
      <c r="L2898" s="174"/>
      <c r="M2898" s="175"/>
      <c r="N2898" s="176"/>
      <c r="O2898" s="177"/>
      <c r="P2898" s="172"/>
      <c r="Q2898" s="158"/>
      <c r="R2898" s="158"/>
      <c r="S2898" s="158"/>
      <c r="T2898" s="158"/>
      <c r="U2898" s="158"/>
      <c r="V2898" s="158"/>
      <c r="W2898" s="158"/>
      <c r="X2898" s="158"/>
      <c r="Y2898" s="158"/>
      <c r="Z2898" s="158"/>
      <c r="AA2898" s="158"/>
      <c r="AB2898" s="158"/>
      <c r="AC2898" s="158"/>
      <c r="AD2898" s="158"/>
      <c r="AE2898" s="158"/>
      <c r="AF2898" s="158"/>
    </row>
    <row r="2899">
      <c r="A2899" s="139"/>
      <c r="B2899" s="139"/>
      <c r="C2899" s="139"/>
      <c r="D2899" s="139"/>
      <c r="E2899" s="139"/>
      <c r="F2899" s="168"/>
      <c r="G2899" s="169"/>
      <c r="H2899" s="170"/>
      <c r="I2899" s="171"/>
      <c r="J2899" s="172"/>
      <c r="K2899" s="173"/>
      <c r="L2899" s="174"/>
      <c r="M2899" s="175"/>
      <c r="N2899" s="176"/>
      <c r="O2899" s="177"/>
      <c r="P2899" s="172"/>
      <c r="Q2899" s="158"/>
      <c r="R2899" s="158"/>
      <c r="S2899" s="158"/>
      <c r="T2899" s="158"/>
      <c r="U2899" s="158"/>
      <c r="V2899" s="158"/>
      <c r="W2899" s="158"/>
      <c r="X2899" s="158"/>
      <c r="Y2899" s="158"/>
      <c r="Z2899" s="158"/>
      <c r="AA2899" s="158"/>
      <c r="AB2899" s="158"/>
      <c r="AC2899" s="158"/>
      <c r="AD2899" s="158"/>
      <c r="AE2899" s="158"/>
      <c r="AF2899" s="158"/>
    </row>
    <row r="2900">
      <c r="A2900" s="139"/>
      <c r="B2900" s="139"/>
      <c r="C2900" s="139"/>
      <c r="D2900" s="139"/>
      <c r="E2900" s="139"/>
      <c r="F2900" s="168"/>
      <c r="G2900" s="169"/>
      <c r="H2900" s="170"/>
      <c r="I2900" s="171"/>
      <c r="J2900" s="172"/>
      <c r="K2900" s="173"/>
      <c r="L2900" s="174"/>
      <c r="M2900" s="175"/>
      <c r="N2900" s="176"/>
      <c r="O2900" s="177"/>
      <c r="P2900" s="172"/>
      <c r="Q2900" s="158"/>
      <c r="R2900" s="158"/>
      <c r="S2900" s="158"/>
      <c r="T2900" s="158"/>
      <c r="U2900" s="158"/>
      <c r="V2900" s="158"/>
      <c r="W2900" s="158"/>
      <c r="X2900" s="158"/>
      <c r="Y2900" s="158"/>
      <c r="Z2900" s="158"/>
      <c r="AA2900" s="158"/>
      <c r="AB2900" s="158"/>
      <c r="AC2900" s="158"/>
      <c r="AD2900" s="158"/>
      <c r="AE2900" s="158"/>
      <c r="AF2900" s="158"/>
    </row>
    <row r="2901">
      <c r="A2901" s="139"/>
      <c r="B2901" s="139"/>
      <c r="C2901" s="139"/>
      <c r="D2901" s="139"/>
      <c r="E2901" s="139"/>
      <c r="F2901" s="168"/>
      <c r="G2901" s="169"/>
      <c r="H2901" s="170"/>
      <c r="I2901" s="171"/>
      <c r="J2901" s="172"/>
      <c r="K2901" s="173"/>
      <c r="L2901" s="174"/>
      <c r="M2901" s="175"/>
      <c r="N2901" s="176"/>
      <c r="O2901" s="177"/>
      <c r="P2901" s="172"/>
      <c r="Q2901" s="158"/>
      <c r="R2901" s="158"/>
      <c r="S2901" s="158"/>
      <c r="T2901" s="158"/>
      <c r="U2901" s="158"/>
      <c r="V2901" s="158"/>
      <c r="W2901" s="158"/>
      <c r="X2901" s="158"/>
      <c r="Y2901" s="158"/>
      <c r="Z2901" s="158"/>
      <c r="AA2901" s="158"/>
      <c r="AB2901" s="158"/>
      <c r="AC2901" s="158"/>
      <c r="AD2901" s="158"/>
      <c r="AE2901" s="158"/>
      <c r="AF2901" s="158"/>
    </row>
    <row r="2902">
      <c r="A2902" s="139"/>
      <c r="B2902" s="139"/>
      <c r="C2902" s="139"/>
      <c r="D2902" s="139"/>
      <c r="E2902" s="139"/>
      <c r="F2902" s="168"/>
      <c r="G2902" s="169"/>
      <c r="H2902" s="170"/>
      <c r="I2902" s="171"/>
      <c r="J2902" s="172"/>
      <c r="K2902" s="173"/>
      <c r="L2902" s="174"/>
      <c r="M2902" s="175"/>
      <c r="N2902" s="176"/>
      <c r="O2902" s="177"/>
      <c r="P2902" s="172"/>
      <c r="Q2902" s="158"/>
      <c r="R2902" s="158"/>
      <c r="S2902" s="158"/>
      <c r="T2902" s="158"/>
      <c r="U2902" s="158"/>
      <c r="V2902" s="158"/>
      <c r="W2902" s="158"/>
      <c r="X2902" s="158"/>
      <c r="Y2902" s="158"/>
      <c r="Z2902" s="158"/>
      <c r="AA2902" s="158"/>
      <c r="AB2902" s="158"/>
      <c r="AC2902" s="158"/>
      <c r="AD2902" s="158"/>
      <c r="AE2902" s="158"/>
      <c r="AF2902" s="158"/>
    </row>
    <row r="2903">
      <c r="A2903" s="139"/>
      <c r="B2903" s="139"/>
      <c r="C2903" s="139"/>
      <c r="D2903" s="139"/>
      <c r="E2903" s="139"/>
      <c r="F2903" s="168"/>
      <c r="G2903" s="169"/>
      <c r="H2903" s="170"/>
      <c r="I2903" s="171"/>
      <c r="J2903" s="172"/>
      <c r="K2903" s="173"/>
      <c r="L2903" s="174"/>
      <c r="M2903" s="175"/>
      <c r="N2903" s="176"/>
      <c r="O2903" s="177"/>
      <c r="P2903" s="172"/>
      <c r="Q2903" s="158"/>
      <c r="R2903" s="158"/>
      <c r="S2903" s="158"/>
      <c r="T2903" s="158"/>
      <c r="U2903" s="158"/>
      <c r="V2903" s="158"/>
      <c r="W2903" s="158"/>
      <c r="X2903" s="158"/>
      <c r="Y2903" s="158"/>
      <c r="Z2903" s="158"/>
      <c r="AA2903" s="158"/>
      <c r="AB2903" s="158"/>
      <c r="AC2903" s="158"/>
      <c r="AD2903" s="158"/>
      <c r="AE2903" s="158"/>
      <c r="AF2903" s="158"/>
    </row>
    <row r="2904">
      <c r="A2904" s="139"/>
      <c r="B2904" s="139"/>
      <c r="C2904" s="139"/>
      <c r="D2904" s="139"/>
      <c r="E2904" s="139"/>
      <c r="F2904" s="168"/>
      <c r="G2904" s="169"/>
      <c r="H2904" s="170"/>
      <c r="I2904" s="171"/>
      <c r="J2904" s="172"/>
      <c r="K2904" s="173"/>
      <c r="L2904" s="174"/>
      <c r="M2904" s="175"/>
      <c r="N2904" s="176"/>
      <c r="O2904" s="177"/>
      <c r="P2904" s="172"/>
      <c r="Q2904" s="158"/>
      <c r="R2904" s="158"/>
      <c r="S2904" s="158"/>
      <c r="T2904" s="158"/>
      <c r="U2904" s="158"/>
      <c r="V2904" s="158"/>
      <c r="W2904" s="158"/>
      <c r="X2904" s="158"/>
      <c r="Y2904" s="158"/>
      <c r="Z2904" s="158"/>
      <c r="AA2904" s="158"/>
      <c r="AB2904" s="158"/>
      <c r="AC2904" s="158"/>
      <c r="AD2904" s="158"/>
      <c r="AE2904" s="158"/>
      <c r="AF2904" s="158"/>
    </row>
    <row r="2905">
      <c r="A2905" s="139"/>
      <c r="B2905" s="139"/>
      <c r="C2905" s="139"/>
      <c r="D2905" s="139"/>
      <c r="E2905" s="139"/>
      <c r="F2905" s="168"/>
      <c r="G2905" s="169"/>
      <c r="H2905" s="170"/>
      <c r="I2905" s="171"/>
      <c r="J2905" s="172"/>
      <c r="K2905" s="173"/>
      <c r="L2905" s="174"/>
      <c r="M2905" s="175"/>
      <c r="N2905" s="176"/>
      <c r="O2905" s="177"/>
      <c r="P2905" s="172"/>
      <c r="Q2905" s="158"/>
      <c r="R2905" s="158"/>
      <c r="S2905" s="158"/>
      <c r="T2905" s="158"/>
      <c r="U2905" s="158"/>
      <c r="V2905" s="158"/>
      <c r="W2905" s="158"/>
      <c r="X2905" s="158"/>
      <c r="Y2905" s="158"/>
      <c r="Z2905" s="158"/>
      <c r="AA2905" s="158"/>
      <c r="AB2905" s="158"/>
      <c r="AC2905" s="158"/>
      <c r="AD2905" s="158"/>
      <c r="AE2905" s="158"/>
      <c r="AF2905" s="158"/>
    </row>
    <row r="2906">
      <c r="A2906" s="139"/>
      <c r="B2906" s="139"/>
      <c r="C2906" s="139"/>
      <c r="D2906" s="139"/>
      <c r="E2906" s="139"/>
      <c r="F2906" s="168"/>
      <c r="G2906" s="169"/>
      <c r="H2906" s="170"/>
      <c r="I2906" s="171"/>
      <c r="J2906" s="172"/>
      <c r="K2906" s="173"/>
      <c r="L2906" s="174"/>
      <c r="M2906" s="175"/>
      <c r="N2906" s="176"/>
      <c r="O2906" s="177"/>
      <c r="P2906" s="172"/>
      <c r="Q2906" s="158"/>
      <c r="R2906" s="158"/>
      <c r="S2906" s="158"/>
      <c r="T2906" s="158"/>
      <c r="U2906" s="158"/>
      <c r="V2906" s="158"/>
      <c r="W2906" s="158"/>
      <c r="X2906" s="158"/>
      <c r="Y2906" s="158"/>
      <c r="Z2906" s="158"/>
      <c r="AA2906" s="158"/>
      <c r="AB2906" s="158"/>
      <c r="AC2906" s="158"/>
      <c r="AD2906" s="158"/>
      <c r="AE2906" s="158"/>
      <c r="AF2906" s="158"/>
    </row>
    <row r="2907">
      <c r="A2907" s="139"/>
      <c r="B2907" s="139"/>
      <c r="C2907" s="139"/>
      <c r="D2907" s="139"/>
      <c r="E2907" s="139"/>
      <c r="F2907" s="168"/>
      <c r="G2907" s="169"/>
      <c r="H2907" s="170"/>
      <c r="I2907" s="171"/>
      <c r="J2907" s="172"/>
      <c r="K2907" s="173"/>
      <c r="L2907" s="174"/>
      <c r="M2907" s="175"/>
      <c r="N2907" s="176"/>
      <c r="O2907" s="177"/>
      <c r="P2907" s="172"/>
      <c r="Q2907" s="158"/>
      <c r="R2907" s="158"/>
      <c r="S2907" s="158"/>
      <c r="T2907" s="158"/>
      <c r="U2907" s="158"/>
      <c r="V2907" s="158"/>
      <c r="W2907" s="158"/>
      <c r="X2907" s="158"/>
      <c r="Y2907" s="158"/>
      <c r="Z2907" s="158"/>
      <c r="AA2907" s="158"/>
      <c r="AB2907" s="158"/>
      <c r="AC2907" s="158"/>
      <c r="AD2907" s="158"/>
      <c r="AE2907" s="158"/>
      <c r="AF2907" s="158"/>
    </row>
    <row r="2908">
      <c r="A2908" s="139"/>
      <c r="B2908" s="139"/>
      <c r="C2908" s="139"/>
      <c r="D2908" s="139"/>
      <c r="E2908" s="139"/>
      <c r="F2908" s="168"/>
      <c r="G2908" s="169"/>
      <c r="H2908" s="170"/>
      <c r="I2908" s="171"/>
      <c r="J2908" s="172"/>
      <c r="K2908" s="173"/>
      <c r="L2908" s="174"/>
      <c r="M2908" s="175"/>
      <c r="N2908" s="176"/>
      <c r="O2908" s="177"/>
      <c r="P2908" s="172"/>
      <c r="Q2908" s="158"/>
      <c r="R2908" s="158"/>
      <c r="S2908" s="158"/>
      <c r="T2908" s="158"/>
      <c r="U2908" s="158"/>
      <c r="V2908" s="158"/>
      <c r="W2908" s="158"/>
      <c r="X2908" s="158"/>
      <c r="Y2908" s="158"/>
      <c r="Z2908" s="158"/>
      <c r="AA2908" s="158"/>
      <c r="AB2908" s="158"/>
      <c r="AC2908" s="158"/>
      <c r="AD2908" s="158"/>
      <c r="AE2908" s="158"/>
      <c r="AF2908" s="158"/>
    </row>
    <row r="2909">
      <c r="A2909" s="139"/>
      <c r="B2909" s="139"/>
      <c r="C2909" s="139"/>
      <c r="D2909" s="139"/>
      <c r="E2909" s="139"/>
      <c r="F2909" s="168"/>
      <c r="G2909" s="169"/>
      <c r="H2909" s="170"/>
      <c r="I2909" s="171"/>
      <c r="J2909" s="172"/>
      <c r="K2909" s="173"/>
      <c r="L2909" s="174"/>
      <c r="M2909" s="175"/>
      <c r="N2909" s="176"/>
      <c r="O2909" s="177"/>
      <c r="P2909" s="172"/>
      <c r="Q2909" s="158"/>
      <c r="R2909" s="158"/>
      <c r="S2909" s="158"/>
      <c r="T2909" s="158"/>
      <c r="U2909" s="158"/>
      <c r="V2909" s="158"/>
      <c r="W2909" s="158"/>
      <c r="X2909" s="158"/>
      <c r="Y2909" s="158"/>
      <c r="Z2909" s="158"/>
      <c r="AA2909" s="158"/>
      <c r="AB2909" s="158"/>
      <c r="AC2909" s="158"/>
      <c r="AD2909" s="158"/>
      <c r="AE2909" s="158"/>
      <c r="AF2909" s="158"/>
    </row>
    <row r="2910">
      <c r="A2910" s="139"/>
      <c r="B2910" s="139"/>
      <c r="C2910" s="139"/>
      <c r="D2910" s="139"/>
      <c r="E2910" s="139"/>
      <c r="F2910" s="168"/>
      <c r="G2910" s="169"/>
      <c r="H2910" s="170"/>
      <c r="I2910" s="171"/>
      <c r="J2910" s="172"/>
      <c r="K2910" s="173"/>
      <c r="L2910" s="174"/>
      <c r="M2910" s="175"/>
      <c r="N2910" s="176"/>
      <c r="O2910" s="177"/>
      <c r="P2910" s="172"/>
      <c r="Q2910" s="158"/>
      <c r="R2910" s="158"/>
      <c r="S2910" s="158"/>
      <c r="T2910" s="158"/>
      <c r="U2910" s="158"/>
      <c r="V2910" s="158"/>
      <c r="W2910" s="158"/>
      <c r="X2910" s="158"/>
      <c r="Y2910" s="158"/>
      <c r="Z2910" s="158"/>
      <c r="AA2910" s="158"/>
      <c r="AB2910" s="158"/>
      <c r="AC2910" s="158"/>
      <c r="AD2910" s="158"/>
      <c r="AE2910" s="158"/>
      <c r="AF2910" s="158"/>
    </row>
    <row r="2911">
      <c r="A2911" s="139"/>
      <c r="B2911" s="139"/>
      <c r="C2911" s="139"/>
      <c r="D2911" s="139"/>
      <c r="E2911" s="139"/>
      <c r="F2911" s="168"/>
      <c r="G2911" s="169"/>
      <c r="H2911" s="170"/>
      <c r="I2911" s="171"/>
      <c r="J2911" s="172"/>
      <c r="K2911" s="173"/>
      <c r="L2911" s="174"/>
      <c r="M2911" s="175"/>
      <c r="N2911" s="176"/>
      <c r="O2911" s="177"/>
      <c r="P2911" s="172"/>
      <c r="Q2911" s="158"/>
      <c r="R2911" s="158"/>
      <c r="S2911" s="158"/>
      <c r="T2911" s="158"/>
      <c r="U2911" s="158"/>
      <c r="V2911" s="158"/>
      <c r="W2911" s="158"/>
      <c r="X2911" s="158"/>
      <c r="Y2911" s="158"/>
      <c r="Z2911" s="158"/>
      <c r="AA2911" s="158"/>
      <c r="AB2911" s="158"/>
      <c r="AC2911" s="158"/>
      <c r="AD2911" s="158"/>
      <c r="AE2911" s="158"/>
      <c r="AF2911" s="158"/>
    </row>
    <row r="2912">
      <c r="A2912" s="139"/>
      <c r="B2912" s="139"/>
      <c r="C2912" s="139"/>
      <c r="D2912" s="139"/>
      <c r="E2912" s="139"/>
      <c r="F2912" s="168"/>
      <c r="G2912" s="169"/>
      <c r="H2912" s="170"/>
      <c r="I2912" s="171"/>
      <c r="J2912" s="172"/>
      <c r="K2912" s="173"/>
      <c r="L2912" s="174"/>
      <c r="M2912" s="175"/>
      <c r="N2912" s="176"/>
      <c r="O2912" s="177"/>
      <c r="P2912" s="172"/>
      <c r="Q2912" s="158"/>
      <c r="R2912" s="158"/>
      <c r="S2912" s="158"/>
      <c r="T2912" s="158"/>
      <c r="U2912" s="158"/>
      <c r="V2912" s="158"/>
      <c r="W2912" s="158"/>
      <c r="X2912" s="158"/>
      <c r="Y2912" s="158"/>
      <c r="Z2912" s="158"/>
      <c r="AA2912" s="158"/>
      <c r="AB2912" s="158"/>
      <c r="AC2912" s="158"/>
      <c r="AD2912" s="158"/>
      <c r="AE2912" s="158"/>
      <c r="AF2912" s="158"/>
    </row>
    <row r="2913">
      <c r="A2913" s="139"/>
      <c r="B2913" s="139"/>
      <c r="C2913" s="139"/>
      <c r="D2913" s="139"/>
      <c r="E2913" s="139"/>
      <c r="F2913" s="168"/>
      <c r="G2913" s="169"/>
      <c r="H2913" s="170"/>
      <c r="I2913" s="171"/>
      <c r="J2913" s="172"/>
      <c r="K2913" s="173"/>
      <c r="L2913" s="174"/>
      <c r="M2913" s="175"/>
      <c r="N2913" s="176"/>
      <c r="O2913" s="177"/>
      <c r="P2913" s="172"/>
      <c r="Q2913" s="158"/>
      <c r="R2913" s="158"/>
      <c r="S2913" s="158"/>
      <c r="T2913" s="158"/>
      <c r="U2913" s="158"/>
      <c r="V2913" s="158"/>
      <c r="W2913" s="158"/>
      <c r="X2913" s="158"/>
      <c r="Y2913" s="158"/>
      <c r="Z2913" s="158"/>
      <c r="AA2913" s="158"/>
      <c r="AB2913" s="158"/>
      <c r="AC2913" s="158"/>
      <c r="AD2913" s="158"/>
      <c r="AE2913" s="158"/>
      <c r="AF2913" s="158"/>
    </row>
    <row r="2914">
      <c r="A2914" s="139"/>
      <c r="B2914" s="139"/>
      <c r="C2914" s="139"/>
      <c r="D2914" s="139"/>
      <c r="E2914" s="139"/>
      <c r="F2914" s="168"/>
      <c r="G2914" s="169"/>
      <c r="H2914" s="170"/>
      <c r="I2914" s="171"/>
      <c r="J2914" s="172"/>
      <c r="K2914" s="173"/>
      <c r="L2914" s="174"/>
      <c r="M2914" s="175"/>
      <c r="N2914" s="176"/>
      <c r="O2914" s="177"/>
      <c r="P2914" s="172"/>
      <c r="Q2914" s="158"/>
      <c r="R2914" s="158"/>
      <c r="S2914" s="158"/>
      <c r="T2914" s="158"/>
      <c r="U2914" s="158"/>
      <c r="V2914" s="158"/>
      <c r="W2914" s="158"/>
      <c r="X2914" s="158"/>
      <c r="Y2914" s="158"/>
      <c r="Z2914" s="158"/>
      <c r="AA2914" s="158"/>
      <c r="AB2914" s="158"/>
      <c r="AC2914" s="158"/>
      <c r="AD2914" s="158"/>
      <c r="AE2914" s="158"/>
      <c r="AF2914" s="158"/>
    </row>
    <row r="2915">
      <c r="A2915" s="139"/>
      <c r="B2915" s="139"/>
      <c r="C2915" s="139"/>
      <c r="D2915" s="139"/>
      <c r="E2915" s="139"/>
      <c r="F2915" s="168"/>
      <c r="G2915" s="169"/>
      <c r="H2915" s="170"/>
      <c r="I2915" s="171"/>
      <c r="J2915" s="172"/>
      <c r="K2915" s="173"/>
      <c r="L2915" s="174"/>
      <c r="M2915" s="175"/>
      <c r="N2915" s="176"/>
      <c r="O2915" s="177"/>
      <c r="P2915" s="172"/>
      <c r="Q2915" s="158"/>
      <c r="R2915" s="158"/>
      <c r="S2915" s="158"/>
      <c r="T2915" s="158"/>
      <c r="U2915" s="158"/>
      <c r="V2915" s="158"/>
      <c r="W2915" s="158"/>
      <c r="X2915" s="158"/>
      <c r="Y2915" s="158"/>
      <c r="Z2915" s="158"/>
      <c r="AA2915" s="158"/>
      <c r="AB2915" s="158"/>
      <c r="AC2915" s="158"/>
      <c r="AD2915" s="158"/>
      <c r="AE2915" s="158"/>
      <c r="AF2915" s="158"/>
    </row>
    <row r="2916">
      <c r="A2916" s="139"/>
      <c r="B2916" s="139"/>
      <c r="C2916" s="139"/>
      <c r="D2916" s="139"/>
      <c r="E2916" s="139"/>
      <c r="F2916" s="168"/>
      <c r="G2916" s="169"/>
      <c r="H2916" s="170"/>
      <c r="I2916" s="171"/>
      <c r="J2916" s="172"/>
      <c r="K2916" s="173"/>
      <c r="L2916" s="174"/>
      <c r="M2916" s="175"/>
      <c r="N2916" s="176"/>
      <c r="O2916" s="177"/>
      <c r="P2916" s="172"/>
      <c r="Q2916" s="158"/>
      <c r="R2916" s="158"/>
      <c r="S2916" s="158"/>
      <c r="T2916" s="158"/>
      <c r="U2916" s="158"/>
      <c r="V2916" s="158"/>
      <c r="W2916" s="158"/>
      <c r="X2916" s="158"/>
      <c r="Y2916" s="158"/>
      <c r="Z2916" s="158"/>
      <c r="AA2916" s="158"/>
      <c r="AB2916" s="158"/>
      <c r="AC2916" s="158"/>
      <c r="AD2916" s="158"/>
      <c r="AE2916" s="158"/>
      <c r="AF2916" s="158"/>
    </row>
    <row r="2917">
      <c r="A2917" s="139"/>
      <c r="B2917" s="139"/>
      <c r="C2917" s="139"/>
      <c r="D2917" s="139"/>
      <c r="E2917" s="139"/>
      <c r="F2917" s="168"/>
      <c r="G2917" s="169"/>
      <c r="H2917" s="170"/>
      <c r="I2917" s="171"/>
      <c r="J2917" s="172"/>
      <c r="K2917" s="173"/>
      <c r="L2917" s="174"/>
      <c r="M2917" s="175"/>
      <c r="N2917" s="176"/>
      <c r="O2917" s="177"/>
      <c r="P2917" s="172"/>
      <c r="Q2917" s="158"/>
      <c r="R2917" s="158"/>
      <c r="S2917" s="158"/>
      <c r="T2917" s="158"/>
      <c r="U2917" s="158"/>
      <c r="V2917" s="158"/>
      <c r="W2917" s="158"/>
      <c r="X2917" s="158"/>
      <c r="Y2917" s="158"/>
      <c r="Z2917" s="158"/>
      <c r="AA2917" s="158"/>
      <c r="AB2917" s="158"/>
      <c r="AC2917" s="158"/>
      <c r="AD2917" s="158"/>
      <c r="AE2917" s="158"/>
      <c r="AF2917" s="158"/>
    </row>
    <row r="2918">
      <c r="A2918" s="139"/>
      <c r="B2918" s="139"/>
      <c r="C2918" s="139"/>
      <c r="D2918" s="139"/>
      <c r="E2918" s="139"/>
      <c r="F2918" s="168"/>
      <c r="G2918" s="169"/>
      <c r="H2918" s="170"/>
      <c r="I2918" s="171"/>
      <c r="J2918" s="172"/>
      <c r="K2918" s="173"/>
      <c r="L2918" s="174"/>
      <c r="M2918" s="175"/>
      <c r="N2918" s="176"/>
      <c r="O2918" s="177"/>
      <c r="P2918" s="172"/>
      <c r="Q2918" s="158"/>
      <c r="R2918" s="158"/>
      <c r="S2918" s="158"/>
      <c r="T2918" s="158"/>
      <c r="U2918" s="158"/>
      <c r="V2918" s="158"/>
      <c r="W2918" s="158"/>
      <c r="X2918" s="158"/>
      <c r="Y2918" s="158"/>
      <c r="Z2918" s="158"/>
      <c r="AA2918" s="158"/>
      <c r="AB2918" s="158"/>
      <c r="AC2918" s="158"/>
      <c r="AD2918" s="158"/>
      <c r="AE2918" s="158"/>
      <c r="AF2918" s="158"/>
    </row>
    <row r="2919">
      <c r="A2919" s="139"/>
      <c r="B2919" s="139"/>
      <c r="C2919" s="139"/>
      <c r="D2919" s="139"/>
      <c r="E2919" s="139"/>
      <c r="F2919" s="168"/>
      <c r="G2919" s="169"/>
      <c r="H2919" s="170"/>
      <c r="I2919" s="171"/>
      <c r="J2919" s="172"/>
      <c r="K2919" s="173"/>
      <c r="L2919" s="174"/>
      <c r="M2919" s="175"/>
      <c r="N2919" s="176"/>
      <c r="O2919" s="177"/>
      <c r="P2919" s="172"/>
      <c r="Q2919" s="158"/>
      <c r="R2919" s="158"/>
      <c r="S2919" s="158"/>
      <c r="T2919" s="158"/>
      <c r="U2919" s="158"/>
      <c r="V2919" s="158"/>
      <c r="W2919" s="158"/>
      <c r="X2919" s="158"/>
      <c r="Y2919" s="158"/>
      <c r="Z2919" s="158"/>
      <c r="AA2919" s="158"/>
      <c r="AB2919" s="158"/>
      <c r="AC2919" s="158"/>
      <c r="AD2919" s="158"/>
      <c r="AE2919" s="158"/>
      <c r="AF2919" s="158"/>
    </row>
    <row r="2920">
      <c r="A2920" s="139"/>
      <c r="B2920" s="139"/>
      <c r="C2920" s="139"/>
      <c r="D2920" s="139"/>
      <c r="E2920" s="139"/>
      <c r="F2920" s="168"/>
      <c r="G2920" s="169"/>
      <c r="H2920" s="170"/>
      <c r="I2920" s="171"/>
      <c r="J2920" s="172"/>
      <c r="K2920" s="173"/>
      <c r="L2920" s="174"/>
      <c r="M2920" s="175"/>
      <c r="N2920" s="176"/>
      <c r="O2920" s="177"/>
      <c r="P2920" s="172"/>
      <c r="Q2920" s="158"/>
      <c r="R2920" s="158"/>
      <c r="S2920" s="158"/>
      <c r="T2920" s="158"/>
      <c r="U2920" s="158"/>
      <c r="V2920" s="158"/>
      <c r="W2920" s="158"/>
      <c r="X2920" s="158"/>
      <c r="Y2920" s="158"/>
      <c r="Z2920" s="158"/>
      <c r="AA2920" s="158"/>
      <c r="AB2920" s="158"/>
      <c r="AC2920" s="158"/>
      <c r="AD2920" s="158"/>
      <c r="AE2920" s="158"/>
      <c r="AF2920" s="158"/>
    </row>
    <row r="2921">
      <c r="A2921" s="139"/>
      <c r="B2921" s="139"/>
      <c r="C2921" s="139"/>
      <c r="D2921" s="139"/>
      <c r="E2921" s="139"/>
      <c r="F2921" s="168"/>
      <c r="G2921" s="169"/>
      <c r="H2921" s="170"/>
      <c r="I2921" s="171"/>
      <c r="J2921" s="172"/>
      <c r="K2921" s="173"/>
      <c r="L2921" s="174"/>
      <c r="M2921" s="175"/>
      <c r="N2921" s="176"/>
      <c r="O2921" s="177"/>
      <c r="P2921" s="172"/>
      <c r="Q2921" s="158"/>
      <c r="R2921" s="158"/>
      <c r="S2921" s="158"/>
      <c r="T2921" s="158"/>
      <c r="U2921" s="158"/>
      <c r="V2921" s="158"/>
      <c r="W2921" s="158"/>
      <c r="X2921" s="158"/>
      <c r="Y2921" s="158"/>
      <c r="Z2921" s="158"/>
      <c r="AA2921" s="158"/>
      <c r="AB2921" s="158"/>
      <c r="AC2921" s="158"/>
      <c r="AD2921" s="158"/>
      <c r="AE2921" s="158"/>
      <c r="AF2921" s="158"/>
    </row>
    <row r="2922">
      <c r="A2922" s="139"/>
      <c r="B2922" s="139"/>
      <c r="C2922" s="139"/>
      <c r="D2922" s="139"/>
      <c r="E2922" s="139"/>
      <c r="F2922" s="168"/>
      <c r="G2922" s="169"/>
      <c r="H2922" s="170"/>
      <c r="I2922" s="171"/>
      <c r="J2922" s="172"/>
      <c r="K2922" s="173"/>
      <c r="L2922" s="174"/>
      <c r="M2922" s="175"/>
      <c r="N2922" s="176"/>
      <c r="O2922" s="177"/>
      <c r="P2922" s="172"/>
      <c r="Q2922" s="158"/>
      <c r="R2922" s="158"/>
      <c r="S2922" s="158"/>
      <c r="T2922" s="158"/>
      <c r="U2922" s="158"/>
      <c r="V2922" s="158"/>
      <c r="W2922" s="158"/>
      <c r="X2922" s="158"/>
      <c r="Y2922" s="158"/>
      <c r="Z2922" s="158"/>
      <c r="AA2922" s="158"/>
      <c r="AB2922" s="158"/>
      <c r="AC2922" s="158"/>
      <c r="AD2922" s="158"/>
      <c r="AE2922" s="158"/>
      <c r="AF2922" s="158"/>
    </row>
    <row r="2923">
      <c r="A2923" s="139"/>
      <c r="B2923" s="139"/>
      <c r="C2923" s="139"/>
      <c r="D2923" s="139"/>
      <c r="E2923" s="139"/>
      <c r="F2923" s="168"/>
      <c r="G2923" s="169"/>
      <c r="H2923" s="170"/>
      <c r="I2923" s="171"/>
      <c r="J2923" s="172"/>
      <c r="K2923" s="173"/>
      <c r="L2923" s="174"/>
      <c r="M2923" s="175"/>
      <c r="N2923" s="176"/>
      <c r="O2923" s="177"/>
      <c r="P2923" s="172"/>
      <c r="Q2923" s="158"/>
      <c r="R2923" s="158"/>
      <c r="S2923" s="158"/>
      <c r="T2923" s="158"/>
      <c r="U2923" s="158"/>
      <c r="V2923" s="158"/>
      <c r="W2923" s="158"/>
      <c r="X2923" s="158"/>
      <c r="Y2923" s="158"/>
      <c r="Z2923" s="158"/>
      <c r="AA2923" s="158"/>
      <c r="AB2923" s="158"/>
      <c r="AC2923" s="158"/>
      <c r="AD2923" s="158"/>
      <c r="AE2923" s="158"/>
      <c r="AF2923" s="158"/>
    </row>
    <row r="2924">
      <c r="A2924" s="139"/>
      <c r="B2924" s="139"/>
      <c r="C2924" s="139"/>
      <c r="D2924" s="139"/>
      <c r="E2924" s="139"/>
      <c r="F2924" s="168"/>
      <c r="G2924" s="169"/>
      <c r="H2924" s="170"/>
      <c r="I2924" s="171"/>
      <c r="J2924" s="172"/>
      <c r="K2924" s="173"/>
      <c r="L2924" s="174"/>
      <c r="M2924" s="175"/>
      <c r="N2924" s="176"/>
      <c r="O2924" s="177"/>
      <c r="P2924" s="172"/>
      <c r="Q2924" s="158"/>
      <c r="R2924" s="158"/>
      <c r="S2924" s="158"/>
      <c r="T2924" s="158"/>
      <c r="U2924" s="158"/>
      <c r="V2924" s="158"/>
      <c r="W2924" s="158"/>
      <c r="X2924" s="158"/>
      <c r="Y2924" s="158"/>
      <c r="Z2924" s="158"/>
      <c r="AA2924" s="158"/>
      <c r="AB2924" s="158"/>
      <c r="AC2924" s="158"/>
      <c r="AD2924" s="158"/>
      <c r="AE2924" s="158"/>
      <c r="AF2924" s="158"/>
    </row>
    <row r="2925">
      <c r="A2925" s="139"/>
      <c r="B2925" s="139"/>
      <c r="C2925" s="139"/>
      <c r="D2925" s="139"/>
      <c r="E2925" s="139"/>
      <c r="F2925" s="168"/>
      <c r="G2925" s="169"/>
      <c r="H2925" s="170"/>
      <c r="I2925" s="171"/>
      <c r="J2925" s="172"/>
      <c r="K2925" s="173"/>
      <c r="L2925" s="174"/>
      <c r="M2925" s="175"/>
      <c r="N2925" s="176"/>
      <c r="O2925" s="177"/>
      <c r="P2925" s="172"/>
      <c r="Q2925" s="158"/>
      <c r="R2925" s="158"/>
      <c r="S2925" s="158"/>
      <c r="T2925" s="158"/>
      <c r="U2925" s="158"/>
      <c r="V2925" s="158"/>
      <c r="W2925" s="158"/>
      <c r="X2925" s="158"/>
      <c r="Y2925" s="158"/>
      <c r="Z2925" s="158"/>
      <c r="AA2925" s="158"/>
      <c r="AB2925" s="158"/>
      <c r="AC2925" s="158"/>
      <c r="AD2925" s="158"/>
      <c r="AE2925" s="158"/>
      <c r="AF2925" s="158"/>
    </row>
    <row r="2926">
      <c r="A2926" s="139"/>
      <c r="B2926" s="139"/>
      <c r="C2926" s="139"/>
      <c r="D2926" s="139"/>
      <c r="E2926" s="139"/>
      <c r="F2926" s="168"/>
      <c r="G2926" s="169"/>
      <c r="H2926" s="170"/>
      <c r="I2926" s="171"/>
      <c r="J2926" s="172"/>
      <c r="K2926" s="173"/>
      <c r="L2926" s="174"/>
      <c r="M2926" s="175"/>
      <c r="N2926" s="176"/>
      <c r="O2926" s="177"/>
      <c r="P2926" s="172"/>
      <c r="Q2926" s="158"/>
      <c r="R2926" s="158"/>
      <c r="S2926" s="158"/>
      <c r="T2926" s="158"/>
      <c r="U2926" s="158"/>
      <c r="V2926" s="158"/>
      <c r="W2926" s="158"/>
      <c r="X2926" s="158"/>
      <c r="Y2926" s="158"/>
      <c r="Z2926" s="158"/>
      <c r="AA2926" s="158"/>
      <c r="AB2926" s="158"/>
      <c r="AC2926" s="158"/>
      <c r="AD2926" s="158"/>
      <c r="AE2926" s="158"/>
      <c r="AF2926" s="158"/>
    </row>
    <row r="2927">
      <c r="A2927" s="139"/>
      <c r="B2927" s="139"/>
      <c r="C2927" s="139"/>
      <c r="D2927" s="139"/>
      <c r="E2927" s="139"/>
      <c r="F2927" s="168"/>
      <c r="G2927" s="169"/>
      <c r="H2927" s="170"/>
      <c r="I2927" s="171"/>
      <c r="J2927" s="172"/>
      <c r="K2927" s="173"/>
      <c r="L2927" s="174"/>
      <c r="M2927" s="175"/>
      <c r="N2927" s="176"/>
      <c r="O2927" s="177"/>
      <c r="P2927" s="172"/>
      <c r="Q2927" s="158"/>
      <c r="R2927" s="158"/>
      <c r="S2927" s="158"/>
      <c r="T2927" s="158"/>
      <c r="U2927" s="158"/>
      <c r="V2927" s="158"/>
      <c r="W2927" s="158"/>
      <c r="X2927" s="158"/>
      <c r="Y2927" s="158"/>
      <c r="Z2927" s="158"/>
      <c r="AA2927" s="158"/>
      <c r="AB2927" s="158"/>
      <c r="AC2927" s="158"/>
      <c r="AD2927" s="158"/>
      <c r="AE2927" s="158"/>
      <c r="AF2927" s="158"/>
    </row>
    <row r="2928">
      <c r="A2928" s="139"/>
      <c r="B2928" s="139"/>
      <c r="C2928" s="139"/>
      <c r="D2928" s="139"/>
      <c r="E2928" s="139"/>
      <c r="F2928" s="168"/>
      <c r="G2928" s="169"/>
      <c r="H2928" s="170"/>
      <c r="I2928" s="171"/>
      <c r="J2928" s="172"/>
      <c r="K2928" s="173"/>
      <c r="L2928" s="174"/>
      <c r="M2928" s="175"/>
      <c r="N2928" s="176"/>
      <c r="O2928" s="177"/>
      <c r="P2928" s="172"/>
      <c r="Q2928" s="158"/>
      <c r="R2928" s="158"/>
      <c r="S2928" s="158"/>
      <c r="T2928" s="158"/>
      <c r="U2928" s="158"/>
      <c r="V2928" s="158"/>
      <c r="W2928" s="158"/>
      <c r="X2928" s="158"/>
      <c r="Y2928" s="158"/>
      <c r="Z2928" s="158"/>
      <c r="AA2928" s="158"/>
      <c r="AB2928" s="158"/>
      <c r="AC2928" s="158"/>
      <c r="AD2928" s="158"/>
      <c r="AE2928" s="158"/>
      <c r="AF2928" s="158"/>
    </row>
    <row r="2929">
      <c r="A2929" s="139"/>
      <c r="B2929" s="139"/>
      <c r="C2929" s="139"/>
      <c r="D2929" s="139"/>
      <c r="E2929" s="139"/>
      <c r="F2929" s="168"/>
      <c r="G2929" s="169"/>
      <c r="H2929" s="170"/>
      <c r="I2929" s="171"/>
      <c r="J2929" s="172"/>
      <c r="K2929" s="173"/>
      <c r="L2929" s="174"/>
      <c r="M2929" s="175"/>
      <c r="N2929" s="176"/>
      <c r="O2929" s="177"/>
      <c r="P2929" s="172"/>
      <c r="Q2929" s="158"/>
      <c r="R2929" s="158"/>
      <c r="S2929" s="158"/>
      <c r="T2929" s="158"/>
      <c r="U2929" s="158"/>
      <c r="V2929" s="158"/>
      <c r="W2929" s="158"/>
      <c r="X2929" s="158"/>
      <c r="Y2929" s="158"/>
      <c r="Z2929" s="158"/>
      <c r="AA2929" s="158"/>
      <c r="AB2929" s="158"/>
      <c r="AC2929" s="158"/>
      <c r="AD2929" s="158"/>
      <c r="AE2929" s="158"/>
      <c r="AF2929" s="158"/>
    </row>
    <row r="2930">
      <c r="A2930" s="139"/>
      <c r="B2930" s="139"/>
      <c r="C2930" s="139"/>
      <c r="D2930" s="139"/>
      <c r="E2930" s="139"/>
      <c r="F2930" s="168"/>
      <c r="G2930" s="169"/>
      <c r="H2930" s="170"/>
      <c r="I2930" s="171"/>
      <c r="J2930" s="172"/>
      <c r="K2930" s="173"/>
      <c r="L2930" s="174"/>
      <c r="M2930" s="175"/>
      <c r="N2930" s="176"/>
      <c r="O2930" s="177"/>
      <c r="P2930" s="172"/>
      <c r="Q2930" s="158"/>
      <c r="R2930" s="158"/>
      <c r="S2930" s="158"/>
      <c r="T2930" s="158"/>
      <c r="U2930" s="158"/>
      <c r="V2930" s="158"/>
      <c r="W2930" s="158"/>
      <c r="X2930" s="158"/>
      <c r="Y2930" s="158"/>
      <c r="Z2930" s="158"/>
      <c r="AA2930" s="158"/>
      <c r="AB2930" s="158"/>
      <c r="AC2930" s="158"/>
      <c r="AD2930" s="158"/>
      <c r="AE2930" s="158"/>
      <c r="AF2930" s="158"/>
    </row>
    <row r="2931">
      <c r="A2931" s="139"/>
      <c r="B2931" s="139"/>
      <c r="C2931" s="139"/>
      <c r="D2931" s="139"/>
      <c r="E2931" s="139"/>
      <c r="F2931" s="168"/>
      <c r="G2931" s="169"/>
      <c r="H2931" s="170"/>
      <c r="I2931" s="171"/>
      <c r="J2931" s="172"/>
      <c r="K2931" s="173"/>
      <c r="L2931" s="174"/>
      <c r="M2931" s="175"/>
      <c r="N2931" s="176"/>
      <c r="O2931" s="177"/>
      <c r="P2931" s="172"/>
      <c r="Q2931" s="158"/>
      <c r="R2931" s="158"/>
      <c r="S2931" s="158"/>
      <c r="T2931" s="158"/>
      <c r="U2931" s="158"/>
      <c r="V2931" s="158"/>
      <c r="W2931" s="158"/>
      <c r="X2931" s="158"/>
      <c r="Y2931" s="158"/>
      <c r="Z2931" s="158"/>
      <c r="AA2931" s="158"/>
      <c r="AB2931" s="158"/>
      <c r="AC2931" s="158"/>
      <c r="AD2931" s="158"/>
      <c r="AE2931" s="158"/>
      <c r="AF2931" s="158"/>
    </row>
    <row r="2932">
      <c r="A2932" s="139"/>
      <c r="B2932" s="139"/>
      <c r="C2932" s="139"/>
      <c r="D2932" s="139"/>
      <c r="E2932" s="139"/>
      <c r="F2932" s="168"/>
      <c r="G2932" s="169"/>
      <c r="H2932" s="170"/>
      <c r="I2932" s="171"/>
      <c r="J2932" s="172"/>
      <c r="K2932" s="173"/>
      <c r="L2932" s="174"/>
      <c r="M2932" s="175"/>
      <c r="N2932" s="176"/>
      <c r="O2932" s="177"/>
      <c r="P2932" s="172"/>
      <c r="Q2932" s="158"/>
      <c r="R2932" s="158"/>
      <c r="S2932" s="158"/>
      <c r="T2932" s="158"/>
      <c r="U2932" s="158"/>
      <c r="V2932" s="158"/>
      <c r="W2932" s="158"/>
      <c r="X2932" s="158"/>
      <c r="Y2932" s="158"/>
      <c r="Z2932" s="158"/>
      <c r="AA2932" s="158"/>
      <c r="AB2932" s="158"/>
      <c r="AC2932" s="158"/>
      <c r="AD2932" s="158"/>
      <c r="AE2932" s="158"/>
      <c r="AF2932" s="158"/>
    </row>
    <row r="2933">
      <c r="A2933" s="139"/>
      <c r="B2933" s="139"/>
      <c r="C2933" s="139"/>
      <c r="D2933" s="139"/>
      <c r="E2933" s="139"/>
      <c r="F2933" s="168"/>
      <c r="G2933" s="169"/>
      <c r="H2933" s="170"/>
      <c r="I2933" s="171"/>
      <c r="J2933" s="172"/>
      <c r="K2933" s="173"/>
      <c r="L2933" s="174"/>
      <c r="M2933" s="175"/>
      <c r="N2933" s="176"/>
      <c r="O2933" s="177"/>
      <c r="P2933" s="172"/>
      <c r="Q2933" s="158"/>
      <c r="R2933" s="158"/>
      <c r="S2933" s="158"/>
      <c r="T2933" s="158"/>
      <c r="U2933" s="158"/>
      <c r="V2933" s="158"/>
      <c r="W2933" s="158"/>
      <c r="X2933" s="158"/>
      <c r="Y2933" s="158"/>
      <c r="Z2933" s="158"/>
      <c r="AA2933" s="158"/>
      <c r="AB2933" s="158"/>
      <c r="AC2933" s="158"/>
      <c r="AD2933" s="158"/>
      <c r="AE2933" s="158"/>
      <c r="AF2933" s="158"/>
    </row>
    <row r="2934">
      <c r="A2934" s="139"/>
      <c r="B2934" s="139"/>
      <c r="C2934" s="139"/>
      <c r="D2934" s="139"/>
      <c r="E2934" s="139"/>
      <c r="F2934" s="168"/>
      <c r="G2934" s="169"/>
      <c r="H2934" s="170"/>
      <c r="I2934" s="171"/>
      <c r="J2934" s="172"/>
      <c r="K2934" s="173"/>
      <c r="L2934" s="174"/>
      <c r="M2934" s="175"/>
      <c r="N2934" s="176"/>
      <c r="O2934" s="177"/>
      <c r="P2934" s="172"/>
      <c r="Q2934" s="158"/>
      <c r="R2934" s="158"/>
      <c r="S2934" s="158"/>
      <c r="T2934" s="158"/>
      <c r="U2934" s="158"/>
      <c r="V2934" s="158"/>
      <c r="W2934" s="158"/>
      <c r="X2934" s="158"/>
      <c r="Y2934" s="158"/>
      <c r="Z2934" s="158"/>
      <c r="AA2934" s="158"/>
      <c r="AB2934" s="158"/>
      <c r="AC2934" s="158"/>
      <c r="AD2934" s="158"/>
      <c r="AE2934" s="158"/>
      <c r="AF2934" s="158"/>
    </row>
    <row r="2935">
      <c r="A2935" s="139"/>
      <c r="B2935" s="139"/>
      <c r="C2935" s="139"/>
      <c r="D2935" s="139"/>
      <c r="E2935" s="139"/>
      <c r="F2935" s="168"/>
      <c r="G2935" s="169"/>
      <c r="H2935" s="170"/>
      <c r="I2935" s="171"/>
      <c r="J2935" s="172"/>
      <c r="K2935" s="173"/>
      <c r="L2935" s="174"/>
      <c r="M2935" s="175"/>
      <c r="N2935" s="176"/>
      <c r="O2935" s="177"/>
      <c r="P2935" s="172"/>
      <c r="Q2935" s="158"/>
      <c r="R2935" s="158"/>
      <c r="S2935" s="158"/>
      <c r="T2935" s="158"/>
      <c r="U2935" s="158"/>
      <c r="V2935" s="158"/>
      <c r="W2935" s="158"/>
      <c r="X2935" s="158"/>
      <c r="Y2935" s="158"/>
      <c r="Z2935" s="158"/>
      <c r="AA2935" s="158"/>
      <c r="AB2935" s="158"/>
      <c r="AC2935" s="158"/>
      <c r="AD2935" s="158"/>
      <c r="AE2935" s="158"/>
      <c r="AF2935" s="158"/>
    </row>
    <row r="2936">
      <c r="A2936" s="139"/>
      <c r="B2936" s="139"/>
      <c r="C2936" s="139"/>
      <c r="D2936" s="139"/>
      <c r="E2936" s="139"/>
      <c r="F2936" s="168"/>
      <c r="G2936" s="169"/>
      <c r="H2936" s="170"/>
      <c r="I2936" s="171"/>
      <c r="J2936" s="172"/>
      <c r="K2936" s="173"/>
      <c r="L2936" s="174"/>
      <c r="M2936" s="175"/>
      <c r="N2936" s="176"/>
      <c r="O2936" s="177"/>
      <c r="P2936" s="172"/>
      <c r="Q2936" s="158"/>
      <c r="R2936" s="158"/>
      <c r="S2936" s="158"/>
      <c r="T2936" s="158"/>
      <c r="U2936" s="158"/>
      <c r="V2936" s="158"/>
      <c r="W2936" s="158"/>
      <c r="X2936" s="158"/>
      <c r="Y2936" s="158"/>
      <c r="Z2936" s="158"/>
      <c r="AA2936" s="158"/>
      <c r="AB2936" s="158"/>
      <c r="AC2936" s="158"/>
      <c r="AD2936" s="158"/>
      <c r="AE2936" s="158"/>
      <c r="AF2936" s="158"/>
    </row>
    <row r="2937">
      <c r="A2937" s="139"/>
      <c r="B2937" s="139"/>
      <c r="C2937" s="139"/>
      <c r="D2937" s="139"/>
      <c r="E2937" s="139"/>
      <c r="F2937" s="168"/>
      <c r="G2937" s="169"/>
      <c r="H2937" s="170"/>
      <c r="I2937" s="171"/>
      <c r="J2937" s="172"/>
      <c r="K2937" s="173"/>
      <c r="L2937" s="174"/>
      <c r="M2937" s="175"/>
      <c r="N2937" s="176"/>
      <c r="O2937" s="177"/>
      <c r="P2937" s="172"/>
      <c r="Q2937" s="158"/>
      <c r="R2937" s="158"/>
      <c r="S2937" s="158"/>
      <c r="T2937" s="158"/>
      <c r="U2937" s="158"/>
      <c r="V2937" s="158"/>
      <c r="W2937" s="158"/>
      <c r="X2937" s="158"/>
      <c r="Y2937" s="158"/>
      <c r="Z2937" s="158"/>
      <c r="AA2937" s="158"/>
      <c r="AB2937" s="158"/>
      <c r="AC2937" s="158"/>
      <c r="AD2937" s="158"/>
      <c r="AE2937" s="158"/>
      <c r="AF2937" s="158"/>
    </row>
    <row r="2938">
      <c r="A2938" s="139"/>
      <c r="B2938" s="139"/>
      <c r="C2938" s="139"/>
      <c r="D2938" s="139"/>
      <c r="E2938" s="139"/>
      <c r="F2938" s="168"/>
      <c r="G2938" s="169"/>
      <c r="H2938" s="170"/>
      <c r="I2938" s="171"/>
      <c r="J2938" s="172"/>
      <c r="K2938" s="173"/>
      <c r="L2938" s="174"/>
      <c r="M2938" s="175"/>
      <c r="N2938" s="176"/>
      <c r="O2938" s="177"/>
      <c r="P2938" s="172"/>
      <c r="Q2938" s="158"/>
      <c r="R2938" s="158"/>
      <c r="S2938" s="158"/>
      <c r="T2938" s="158"/>
      <c r="U2938" s="158"/>
      <c r="V2938" s="158"/>
      <c r="W2938" s="158"/>
      <c r="X2938" s="158"/>
      <c r="Y2938" s="158"/>
      <c r="Z2938" s="158"/>
      <c r="AA2938" s="158"/>
      <c r="AB2938" s="158"/>
      <c r="AC2938" s="158"/>
      <c r="AD2938" s="158"/>
      <c r="AE2938" s="158"/>
      <c r="AF2938" s="158"/>
    </row>
    <row r="2939">
      <c r="A2939" s="139"/>
      <c r="B2939" s="139"/>
      <c r="C2939" s="139"/>
      <c r="D2939" s="139"/>
      <c r="E2939" s="139"/>
      <c r="F2939" s="168"/>
      <c r="G2939" s="169"/>
      <c r="H2939" s="170"/>
      <c r="I2939" s="171"/>
      <c r="J2939" s="172"/>
      <c r="K2939" s="173"/>
      <c r="L2939" s="174"/>
      <c r="M2939" s="175"/>
      <c r="N2939" s="176"/>
      <c r="O2939" s="177"/>
      <c r="P2939" s="172"/>
      <c r="Q2939" s="158"/>
      <c r="R2939" s="158"/>
      <c r="S2939" s="158"/>
      <c r="T2939" s="158"/>
      <c r="U2939" s="158"/>
      <c r="V2939" s="158"/>
      <c r="W2939" s="158"/>
      <c r="X2939" s="158"/>
      <c r="Y2939" s="158"/>
      <c r="Z2939" s="158"/>
      <c r="AA2939" s="158"/>
      <c r="AB2939" s="158"/>
      <c r="AC2939" s="158"/>
      <c r="AD2939" s="158"/>
      <c r="AE2939" s="158"/>
      <c r="AF2939" s="158"/>
    </row>
    <row r="2940">
      <c r="A2940" s="139"/>
      <c r="B2940" s="139"/>
      <c r="C2940" s="139"/>
      <c r="D2940" s="139"/>
      <c r="E2940" s="139"/>
      <c r="F2940" s="168"/>
      <c r="G2940" s="169"/>
      <c r="H2940" s="170"/>
      <c r="I2940" s="171"/>
      <c r="J2940" s="172"/>
      <c r="K2940" s="173"/>
      <c r="L2940" s="174"/>
      <c r="M2940" s="175"/>
      <c r="N2940" s="176"/>
      <c r="O2940" s="177"/>
      <c r="P2940" s="172"/>
      <c r="Q2940" s="158"/>
      <c r="R2940" s="158"/>
      <c r="S2940" s="158"/>
      <c r="T2940" s="158"/>
      <c r="U2940" s="158"/>
      <c r="V2940" s="158"/>
      <c r="W2940" s="158"/>
      <c r="X2940" s="158"/>
      <c r="Y2940" s="158"/>
      <c r="Z2940" s="158"/>
      <c r="AA2940" s="158"/>
      <c r="AB2940" s="158"/>
      <c r="AC2940" s="158"/>
      <c r="AD2940" s="158"/>
      <c r="AE2940" s="158"/>
      <c r="AF2940" s="158"/>
    </row>
    <row r="2941">
      <c r="A2941" s="139"/>
      <c r="B2941" s="139"/>
      <c r="C2941" s="139"/>
      <c r="D2941" s="139"/>
      <c r="E2941" s="139"/>
      <c r="F2941" s="168"/>
      <c r="G2941" s="169"/>
      <c r="H2941" s="170"/>
      <c r="I2941" s="171"/>
      <c r="J2941" s="172"/>
      <c r="K2941" s="173"/>
      <c r="L2941" s="174"/>
      <c r="M2941" s="175"/>
      <c r="N2941" s="176"/>
      <c r="O2941" s="177"/>
      <c r="P2941" s="172"/>
      <c r="Q2941" s="158"/>
      <c r="R2941" s="158"/>
      <c r="S2941" s="158"/>
      <c r="T2941" s="158"/>
      <c r="U2941" s="158"/>
      <c r="V2941" s="158"/>
      <c r="W2941" s="158"/>
      <c r="X2941" s="158"/>
      <c r="Y2941" s="158"/>
      <c r="Z2941" s="158"/>
      <c r="AA2941" s="158"/>
      <c r="AB2941" s="158"/>
      <c r="AC2941" s="158"/>
      <c r="AD2941" s="158"/>
      <c r="AE2941" s="158"/>
      <c r="AF2941" s="158"/>
    </row>
    <row r="2942">
      <c r="A2942" s="139"/>
      <c r="B2942" s="139"/>
      <c r="C2942" s="139"/>
      <c r="D2942" s="139"/>
      <c r="E2942" s="139"/>
      <c r="F2942" s="168"/>
      <c r="G2942" s="169"/>
      <c r="H2942" s="170"/>
      <c r="I2942" s="171"/>
      <c r="J2942" s="172"/>
      <c r="K2942" s="173"/>
      <c r="L2942" s="174"/>
      <c r="M2942" s="175"/>
      <c r="N2942" s="176"/>
      <c r="O2942" s="177"/>
      <c r="P2942" s="172"/>
      <c r="Q2942" s="158"/>
      <c r="R2942" s="158"/>
      <c r="S2942" s="158"/>
      <c r="T2942" s="158"/>
      <c r="U2942" s="158"/>
      <c r="V2942" s="158"/>
      <c r="W2942" s="158"/>
      <c r="X2942" s="158"/>
      <c r="Y2942" s="158"/>
      <c r="Z2942" s="158"/>
      <c r="AA2942" s="158"/>
      <c r="AB2942" s="158"/>
      <c r="AC2942" s="158"/>
      <c r="AD2942" s="158"/>
      <c r="AE2942" s="158"/>
      <c r="AF2942" s="158"/>
    </row>
    <row r="2943">
      <c r="A2943" s="139"/>
      <c r="B2943" s="139"/>
      <c r="C2943" s="139"/>
      <c r="D2943" s="139"/>
      <c r="E2943" s="139"/>
      <c r="F2943" s="168"/>
      <c r="G2943" s="169"/>
      <c r="H2943" s="170"/>
      <c r="I2943" s="171"/>
      <c r="J2943" s="172"/>
      <c r="K2943" s="173"/>
      <c r="L2943" s="174"/>
      <c r="M2943" s="175"/>
      <c r="N2943" s="176"/>
      <c r="O2943" s="177"/>
      <c r="P2943" s="172"/>
      <c r="Q2943" s="158"/>
      <c r="R2943" s="158"/>
      <c r="S2943" s="158"/>
      <c r="T2943" s="158"/>
      <c r="U2943" s="158"/>
      <c r="V2943" s="158"/>
      <c r="W2943" s="158"/>
      <c r="X2943" s="158"/>
      <c r="Y2943" s="158"/>
      <c r="Z2943" s="158"/>
      <c r="AA2943" s="158"/>
      <c r="AB2943" s="158"/>
      <c r="AC2943" s="158"/>
      <c r="AD2943" s="158"/>
      <c r="AE2943" s="158"/>
      <c r="AF2943" s="158"/>
    </row>
    <row r="2944">
      <c r="A2944" s="139"/>
      <c r="B2944" s="139"/>
      <c r="C2944" s="139"/>
      <c r="D2944" s="139"/>
      <c r="E2944" s="139"/>
      <c r="F2944" s="168"/>
      <c r="G2944" s="169"/>
      <c r="H2944" s="170"/>
      <c r="I2944" s="171"/>
      <c r="J2944" s="172"/>
      <c r="K2944" s="173"/>
      <c r="L2944" s="174"/>
      <c r="M2944" s="175"/>
      <c r="N2944" s="176"/>
      <c r="O2944" s="177"/>
      <c r="P2944" s="172"/>
      <c r="Q2944" s="158"/>
      <c r="R2944" s="158"/>
      <c r="S2944" s="158"/>
      <c r="T2944" s="158"/>
      <c r="U2944" s="158"/>
      <c r="V2944" s="158"/>
      <c r="W2944" s="158"/>
      <c r="X2944" s="158"/>
      <c r="Y2944" s="158"/>
      <c r="Z2944" s="158"/>
      <c r="AA2944" s="158"/>
      <c r="AB2944" s="158"/>
      <c r="AC2944" s="158"/>
      <c r="AD2944" s="158"/>
      <c r="AE2944" s="158"/>
      <c r="AF2944" s="158"/>
    </row>
    <row r="2945">
      <c r="A2945" s="139"/>
      <c r="B2945" s="139"/>
      <c r="C2945" s="139"/>
      <c r="D2945" s="139"/>
      <c r="E2945" s="139"/>
      <c r="F2945" s="168"/>
      <c r="G2945" s="169"/>
      <c r="H2945" s="170"/>
      <c r="I2945" s="171"/>
      <c r="J2945" s="172"/>
      <c r="K2945" s="173"/>
      <c r="L2945" s="174"/>
      <c r="M2945" s="175"/>
      <c r="N2945" s="176"/>
      <c r="O2945" s="177"/>
      <c r="P2945" s="172"/>
      <c r="Q2945" s="158"/>
      <c r="R2945" s="158"/>
      <c r="S2945" s="158"/>
      <c r="T2945" s="158"/>
      <c r="U2945" s="158"/>
      <c r="V2945" s="158"/>
      <c r="W2945" s="158"/>
      <c r="X2945" s="158"/>
      <c r="Y2945" s="158"/>
      <c r="Z2945" s="158"/>
      <c r="AA2945" s="158"/>
      <c r="AB2945" s="158"/>
      <c r="AC2945" s="158"/>
      <c r="AD2945" s="158"/>
      <c r="AE2945" s="158"/>
      <c r="AF2945" s="158"/>
    </row>
    <row r="2946">
      <c r="A2946" s="139"/>
      <c r="B2946" s="139"/>
      <c r="C2946" s="139"/>
      <c r="D2946" s="139"/>
      <c r="E2946" s="139"/>
      <c r="F2946" s="168"/>
      <c r="G2946" s="169"/>
      <c r="H2946" s="170"/>
      <c r="I2946" s="171"/>
      <c r="J2946" s="172"/>
      <c r="K2946" s="173"/>
      <c r="L2946" s="174"/>
      <c r="M2946" s="175"/>
      <c r="N2946" s="176"/>
      <c r="O2946" s="177"/>
      <c r="P2946" s="172"/>
      <c r="Q2946" s="158"/>
      <c r="R2946" s="158"/>
      <c r="S2946" s="158"/>
      <c r="T2946" s="158"/>
      <c r="U2946" s="158"/>
      <c r="V2946" s="158"/>
      <c r="W2946" s="158"/>
      <c r="X2946" s="158"/>
      <c r="Y2946" s="158"/>
      <c r="Z2946" s="158"/>
      <c r="AA2946" s="158"/>
      <c r="AB2946" s="158"/>
      <c r="AC2946" s="158"/>
      <c r="AD2946" s="158"/>
      <c r="AE2946" s="158"/>
      <c r="AF2946" s="158"/>
    </row>
    <row r="2947">
      <c r="A2947" s="139"/>
      <c r="B2947" s="139"/>
      <c r="C2947" s="139"/>
      <c r="D2947" s="139"/>
      <c r="E2947" s="139"/>
      <c r="F2947" s="168"/>
      <c r="G2947" s="169"/>
      <c r="H2947" s="170"/>
      <c r="I2947" s="171"/>
      <c r="J2947" s="172"/>
      <c r="K2947" s="173"/>
      <c r="L2947" s="174"/>
      <c r="M2947" s="175"/>
      <c r="N2947" s="176"/>
      <c r="O2947" s="177"/>
      <c r="P2947" s="172"/>
      <c r="Q2947" s="158"/>
      <c r="R2947" s="158"/>
      <c r="S2947" s="158"/>
      <c r="T2947" s="158"/>
      <c r="U2947" s="158"/>
      <c r="V2947" s="158"/>
      <c r="W2947" s="158"/>
      <c r="X2947" s="158"/>
      <c r="Y2947" s="158"/>
      <c r="Z2947" s="158"/>
      <c r="AA2947" s="158"/>
      <c r="AB2947" s="158"/>
      <c r="AC2947" s="158"/>
      <c r="AD2947" s="158"/>
      <c r="AE2947" s="158"/>
      <c r="AF2947" s="158"/>
    </row>
    <row r="2948">
      <c r="A2948" s="139"/>
      <c r="B2948" s="139"/>
      <c r="C2948" s="139"/>
      <c r="D2948" s="139"/>
      <c r="E2948" s="139"/>
      <c r="F2948" s="168"/>
      <c r="G2948" s="169"/>
      <c r="H2948" s="170"/>
      <c r="I2948" s="171"/>
      <c r="J2948" s="172"/>
      <c r="K2948" s="173"/>
      <c r="L2948" s="174"/>
      <c r="M2948" s="175"/>
      <c r="N2948" s="176"/>
      <c r="O2948" s="177"/>
      <c r="P2948" s="172"/>
      <c r="Q2948" s="158"/>
      <c r="R2948" s="158"/>
      <c r="S2948" s="158"/>
      <c r="T2948" s="158"/>
      <c r="U2948" s="158"/>
      <c r="V2948" s="158"/>
      <c r="W2948" s="158"/>
      <c r="X2948" s="158"/>
      <c r="Y2948" s="158"/>
      <c r="Z2948" s="158"/>
      <c r="AA2948" s="158"/>
      <c r="AB2948" s="158"/>
      <c r="AC2948" s="158"/>
      <c r="AD2948" s="158"/>
      <c r="AE2948" s="158"/>
      <c r="AF2948" s="158"/>
    </row>
    <row r="2949">
      <c r="A2949" s="139"/>
      <c r="B2949" s="139"/>
      <c r="C2949" s="139"/>
      <c r="D2949" s="139"/>
      <c r="E2949" s="139"/>
      <c r="F2949" s="168"/>
      <c r="G2949" s="169"/>
      <c r="H2949" s="170"/>
      <c r="I2949" s="171"/>
      <c r="J2949" s="172"/>
      <c r="K2949" s="173"/>
      <c r="L2949" s="174"/>
      <c r="M2949" s="175"/>
      <c r="N2949" s="176"/>
      <c r="O2949" s="177"/>
      <c r="P2949" s="172"/>
      <c r="Q2949" s="158"/>
      <c r="R2949" s="158"/>
      <c r="S2949" s="158"/>
      <c r="T2949" s="158"/>
      <c r="U2949" s="158"/>
      <c r="V2949" s="158"/>
      <c r="W2949" s="158"/>
      <c r="X2949" s="158"/>
      <c r="Y2949" s="158"/>
      <c r="Z2949" s="158"/>
      <c r="AA2949" s="158"/>
      <c r="AB2949" s="158"/>
      <c r="AC2949" s="158"/>
      <c r="AD2949" s="158"/>
      <c r="AE2949" s="158"/>
      <c r="AF2949" s="158"/>
    </row>
    <row r="2950">
      <c r="A2950" s="139"/>
      <c r="B2950" s="139"/>
      <c r="C2950" s="139"/>
      <c r="D2950" s="139"/>
      <c r="E2950" s="139"/>
      <c r="F2950" s="168"/>
      <c r="G2950" s="169"/>
      <c r="H2950" s="170"/>
      <c r="I2950" s="171"/>
      <c r="J2950" s="172"/>
      <c r="K2950" s="173"/>
      <c r="L2950" s="174"/>
      <c r="M2950" s="175"/>
      <c r="N2950" s="176"/>
      <c r="O2950" s="177"/>
      <c r="P2950" s="172"/>
      <c r="Q2950" s="158"/>
      <c r="R2950" s="158"/>
      <c r="S2950" s="158"/>
      <c r="T2950" s="158"/>
      <c r="U2950" s="158"/>
      <c r="V2950" s="158"/>
      <c r="W2950" s="158"/>
      <c r="X2950" s="158"/>
      <c r="Y2950" s="158"/>
      <c r="Z2950" s="158"/>
      <c r="AA2950" s="158"/>
      <c r="AB2950" s="158"/>
      <c r="AC2950" s="158"/>
      <c r="AD2950" s="158"/>
      <c r="AE2950" s="158"/>
      <c r="AF2950" s="158"/>
    </row>
    <row r="2951">
      <c r="A2951" s="139"/>
      <c r="B2951" s="139"/>
      <c r="C2951" s="139"/>
      <c r="D2951" s="139"/>
      <c r="E2951" s="139"/>
      <c r="F2951" s="168"/>
      <c r="G2951" s="169"/>
      <c r="H2951" s="170"/>
      <c r="I2951" s="171"/>
      <c r="J2951" s="172"/>
      <c r="K2951" s="173"/>
      <c r="L2951" s="174"/>
      <c r="M2951" s="175"/>
      <c r="N2951" s="176"/>
      <c r="O2951" s="177"/>
      <c r="P2951" s="172"/>
      <c r="Q2951" s="158"/>
      <c r="R2951" s="158"/>
      <c r="S2951" s="158"/>
      <c r="T2951" s="158"/>
      <c r="U2951" s="158"/>
      <c r="V2951" s="158"/>
      <c r="W2951" s="158"/>
      <c r="X2951" s="158"/>
      <c r="Y2951" s="158"/>
      <c r="Z2951" s="158"/>
      <c r="AA2951" s="158"/>
      <c r="AB2951" s="158"/>
      <c r="AC2951" s="158"/>
      <c r="AD2951" s="158"/>
      <c r="AE2951" s="158"/>
      <c r="AF2951" s="158"/>
    </row>
    <row r="2952">
      <c r="A2952" s="139"/>
      <c r="B2952" s="139"/>
      <c r="C2952" s="139"/>
      <c r="D2952" s="139"/>
      <c r="E2952" s="139"/>
      <c r="F2952" s="168"/>
      <c r="G2952" s="169"/>
      <c r="H2952" s="170"/>
      <c r="I2952" s="171"/>
      <c r="J2952" s="172"/>
      <c r="K2952" s="173"/>
      <c r="L2952" s="174"/>
      <c r="M2952" s="175"/>
      <c r="N2952" s="176"/>
      <c r="O2952" s="177"/>
      <c r="P2952" s="172"/>
      <c r="Q2952" s="158"/>
      <c r="R2952" s="158"/>
      <c r="S2952" s="158"/>
      <c r="T2952" s="158"/>
      <c r="U2952" s="158"/>
      <c r="V2952" s="158"/>
      <c r="W2952" s="158"/>
      <c r="X2952" s="158"/>
      <c r="Y2952" s="158"/>
      <c r="Z2952" s="158"/>
      <c r="AA2952" s="158"/>
      <c r="AB2952" s="158"/>
      <c r="AC2952" s="158"/>
      <c r="AD2952" s="158"/>
      <c r="AE2952" s="158"/>
      <c r="AF2952" s="158"/>
    </row>
    <row r="2953">
      <c r="A2953" s="139"/>
      <c r="B2953" s="139"/>
      <c r="C2953" s="139"/>
      <c r="D2953" s="139"/>
      <c r="E2953" s="139"/>
      <c r="F2953" s="168"/>
      <c r="G2953" s="169"/>
      <c r="H2953" s="170"/>
      <c r="I2953" s="171"/>
      <c r="J2953" s="172"/>
      <c r="K2953" s="173"/>
      <c r="L2953" s="174"/>
      <c r="M2953" s="175"/>
      <c r="N2953" s="176"/>
      <c r="O2953" s="177"/>
      <c r="P2953" s="172"/>
      <c r="Q2953" s="158"/>
      <c r="R2953" s="158"/>
      <c r="S2953" s="158"/>
      <c r="T2953" s="158"/>
      <c r="U2953" s="158"/>
      <c r="V2953" s="158"/>
      <c r="W2953" s="158"/>
      <c r="X2953" s="158"/>
      <c r="Y2953" s="158"/>
      <c r="Z2953" s="158"/>
      <c r="AA2953" s="158"/>
      <c r="AB2953" s="158"/>
      <c r="AC2953" s="158"/>
      <c r="AD2953" s="158"/>
      <c r="AE2953" s="158"/>
      <c r="AF2953" s="158"/>
    </row>
    <row r="2954">
      <c r="A2954" s="139"/>
      <c r="B2954" s="139"/>
      <c r="C2954" s="139"/>
      <c r="D2954" s="139"/>
      <c r="E2954" s="139"/>
      <c r="F2954" s="168"/>
      <c r="G2954" s="169"/>
      <c r="H2954" s="170"/>
      <c r="I2954" s="171"/>
      <c r="J2954" s="172"/>
      <c r="K2954" s="173"/>
      <c r="L2954" s="174"/>
      <c r="M2954" s="175"/>
      <c r="N2954" s="176"/>
      <c r="O2954" s="177"/>
      <c r="P2954" s="172"/>
      <c r="Q2954" s="158"/>
      <c r="R2954" s="158"/>
      <c r="S2954" s="158"/>
      <c r="T2954" s="158"/>
      <c r="U2954" s="158"/>
      <c r="V2954" s="158"/>
      <c r="W2954" s="158"/>
      <c r="X2954" s="158"/>
      <c r="Y2954" s="158"/>
      <c r="Z2954" s="158"/>
      <c r="AA2954" s="158"/>
      <c r="AB2954" s="158"/>
      <c r="AC2954" s="158"/>
      <c r="AD2954" s="158"/>
      <c r="AE2954" s="158"/>
      <c r="AF2954" s="158"/>
    </row>
    <row r="2955">
      <c r="A2955" s="139"/>
      <c r="B2955" s="139"/>
      <c r="C2955" s="139"/>
      <c r="D2955" s="139"/>
      <c r="E2955" s="139"/>
      <c r="F2955" s="168"/>
      <c r="G2955" s="169"/>
      <c r="H2955" s="170"/>
      <c r="I2955" s="171"/>
      <c r="J2955" s="172"/>
      <c r="K2955" s="173"/>
      <c r="L2955" s="174"/>
      <c r="M2955" s="175"/>
      <c r="N2955" s="176"/>
      <c r="O2955" s="177"/>
      <c r="P2955" s="172"/>
      <c r="Q2955" s="158"/>
      <c r="R2955" s="158"/>
      <c r="S2955" s="158"/>
      <c r="T2955" s="158"/>
      <c r="U2955" s="158"/>
      <c r="V2955" s="158"/>
      <c r="W2955" s="158"/>
      <c r="X2955" s="158"/>
      <c r="Y2955" s="158"/>
      <c r="Z2955" s="158"/>
      <c r="AA2955" s="158"/>
      <c r="AB2955" s="158"/>
      <c r="AC2955" s="158"/>
      <c r="AD2955" s="158"/>
      <c r="AE2955" s="158"/>
      <c r="AF2955" s="158"/>
    </row>
    <row r="2956">
      <c r="A2956" s="139"/>
      <c r="B2956" s="139"/>
      <c r="C2956" s="139"/>
      <c r="D2956" s="139"/>
      <c r="E2956" s="139"/>
      <c r="F2956" s="168"/>
      <c r="G2956" s="169"/>
      <c r="H2956" s="170"/>
      <c r="I2956" s="171"/>
      <c r="J2956" s="172"/>
      <c r="K2956" s="173"/>
      <c r="L2956" s="174"/>
      <c r="M2956" s="175"/>
      <c r="N2956" s="176"/>
      <c r="O2956" s="177"/>
      <c r="P2956" s="172"/>
      <c r="Q2956" s="158"/>
      <c r="R2956" s="158"/>
      <c r="S2956" s="158"/>
      <c r="T2956" s="158"/>
      <c r="U2956" s="158"/>
      <c r="V2956" s="158"/>
      <c r="W2956" s="158"/>
      <c r="X2956" s="158"/>
      <c r="Y2956" s="158"/>
      <c r="Z2956" s="158"/>
      <c r="AA2956" s="158"/>
      <c r="AB2956" s="158"/>
      <c r="AC2956" s="158"/>
      <c r="AD2956" s="158"/>
      <c r="AE2956" s="158"/>
      <c r="AF2956" s="158"/>
    </row>
    <row r="2957">
      <c r="A2957" s="139"/>
      <c r="B2957" s="139"/>
      <c r="C2957" s="139"/>
      <c r="D2957" s="139"/>
      <c r="E2957" s="139"/>
      <c r="F2957" s="168"/>
      <c r="G2957" s="169"/>
      <c r="H2957" s="170"/>
      <c r="I2957" s="171"/>
      <c r="J2957" s="172"/>
      <c r="K2957" s="173"/>
      <c r="L2957" s="174"/>
      <c r="M2957" s="175"/>
      <c r="N2957" s="176"/>
      <c r="O2957" s="177"/>
      <c r="P2957" s="172"/>
      <c r="Q2957" s="158"/>
      <c r="R2957" s="158"/>
      <c r="S2957" s="158"/>
      <c r="T2957" s="158"/>
      <c r="U2957" s="158"/>
      <c r="V2957" s="158"/>
      <c r="W2957" s="158"/>
      <c r="X2957" s="158"/>
      <c r="Y2957" s="158"/>
      <c r="Z2957" s="158"/>
      <c r="AA2957" s="158"/>
      <c r="AB2957" s="158"/>
      <c r="AC2957" s="158"/>
      <c r="AD2957" s="158"/>
      <c r="AE2957" s="158"/>
      <c r="AF2957" s="158"/>
    </row>
    <row r="2958">
      <c r="A2958" s="139"/>
      <c r="B2958" s="139"/>
      <c r="C2958" s="139"/>
      <c r="D2958" s="139"/>
      <c r="E2958" s="139"/>
      <c r="F2958" s="168"/>
      <c r="G2958" s="169"/>
      <c r="H2958" s="170"/>
      <c r="I2958" s="171"/>
      <c r="J2958" s="172"/>
      <c r="K2958" s="173"/>
      <c r="L2958" s="174"/>
      <c r="M2958" s="175"/>
      <c r="N2958" s="176"/>
      <c r="O2958" s="177"/>
      <c r="P2958" s="172"/>
      <c r="Q2958" s="158"/>
      <c r="R2958" s="158"/>
      <c r="S2958" s="158"/>
      <c r="T2958" s="158"/>
      <c r="U2958" s="158"/>
      <c r="V2958" s="158"/>
      <c r="W2958" s="158"/>
      <c r="X2958" s="158"/>
      <c r="Y2958" s="158"/>
      <c r="Z2958" s="158"/>
      <c r="AA2958" s="158"/>
      <c r="AB2958" s="158"/>
      <c r="AC2958" s="158"/>
      <c r="AD2958" s="158"/>
      <c r="AE2958" s="158"/>
      <c r="AF2958" s="158"/>
    </row>
    <row r="2959">
      <c r="A2959" s="139"/>
      <c r="B2959" s="139"/>
      <c r="C2959" s="139"/>
      <c r="D2959" s="139"/>
      <c r="E2959" s="139"/>
      <c r="F2959" s="168"/>
      <c r="G2959" s="169"/>
      <c r="H2959" s="170"/>
      <c r="I2959" s="171"/>
      <c r="J2959" s="172"/>
      <c r="K2959" s="173"/>
      <c r="L2959" s="174"/>
      <c r="M2959" s="175"/>
      <c r="N2959" s="176"/>
      <c r="O2959" s="177"/>
      <c r="P2959" s="172"/>
      <c r="Q2959" s="158"/>
      <c r="R2959" s="158"/>
      <c r="S2959" s="158"/>
      <c r="T2959" s="158"/>
      <c r="U2959" s="158"/>
      <c r="V2959" s="158"/>
      <c r="W2959" s="158"/>
      <c r="X2959" s="158"/>
      <c r="Y2959" s="158"/>
      <c r="Z2959" s="158"/>
      <c r="AA2959" s="158"/>
      <c r="AB2959" s="158"/>
      <c r="AC2959" s="158"/>
      <c r="AD2959" s="158"/>
      <c r="AE2959" s="158"/>
      <c r="AF2959" s="158"/>
    </row>
    <row r="2960">
      <c r="A2960" s="139"/>
      <c r="B2960" s="139"/>
      <c r="C2960" s="139"/>
      <c r="D2960" s="139"/>
      <c r="E2960" s="139"/>
      <c r="F2960" s="168"/>
      <c r="G2960" s="169"/>
      <c r="H2960" s="170"/>
      <c r="I2960" s="171"/>
      <c r="J2960" s="172"/>
      <c r="K2960" s="173"/>
      <c r="L2960" s="174"/>
      <c r="M2960" s="175"/>
      <c r="N2960" s="176"/>
      <c r="O2960" s="177"/>
      <c r="P2960" s="172"/>
      <c r="Q2960" s="158"/>
      <c r="R2960" s="158"/>
      <c r="S2960" s="158"/>
      <c r="T2960" s="158"/>
      <c r="U2960" s="158"/>
      <c r="V2960" s="158"/>
      <c r="W2960" s="158"/>
      <c r="X2960" s="158"/>
      <c r="Y2960" s="158"/>
      <c r="Z2960" s="158"/>
      <c r="AA2960" s="158"/>
      <c r="AB2960" s="158"/>
      <c r="AC2960" s="158"/>
      <c r="AD2960" s="158"/>
      <c r="AE2960" s="158"/>
      <c r="AF2960" s="158"/>
    </row>
    <row r="2961">
      <c r="A2961" s="139"/>
      <c r="B2961" s="139"/>
      <c r="C2961" s="139"/>
      <c r="D2961" s="139"/>
      <c r="E2961" s="139"/>
      <c r="F2961" s="168"/>
      <c r="G2961" s="169"/>
      <c r="H2961" s="170"/>
      <c r="I2961" s="171"/>
      <c r="J2961" s="172"/>
      <c r="K2961" s="173"/>
      <c r="L2961" s="174"/>
      <c r="M2961" s="175"/>
      <c r="N2961" s="176"/>
      <c r="O2961" s="177"/>
      <c r="P2961" s="172"/>
      <c r="Q2961" s="158"/>
      <c r="R2961" s="158"/>
      <c r="S2961" s="158"/>
      <c r="T2961" s="158"/>
      <c r="U2961" s="158"/>
      <c r="V2961" s="158"/>
      <c r="W2961" s="158"/>
      <c r="X2961" s="158"/>
      <c r="Y2961" s="158"/>
      <c r="Z2961" s="158"/>
      <c r="AA2961" s="158"/>
      <c r="AB2961" s="158"/>
      <c r="AC2961" s="158"/>
      <c r="AD2961" s="158"/>
      <c r="AE2961" s="158"/>
      <c r="AF2961" s="158"/>
    </row>
    <row r="2962">
      <c r="A2962" s="139"/>
      <c r="B2962" s="139"/>
      <c r="C2962" s="139"/>
      <c r="D2962" s="139"/>
      <c r="E2962" s="139"/>
      <c r="F2962" s="168"/>
      <c r="G2962" s="169"/>
      <c r="H2962" s="170"/>
      <c r="I2962" s="171"/>
      <c r="J2962" s="172"/>
      <c r="K2962" s="173"/>
      <c r="L2962" s="174"/>
      <c r="M2962" s="175"/>
      <c r="N2962" s="176"/>
      <c r="O2962" s="177"/>
      <c r="P2962" s="172"/>
      <c r="Q2962" s="158"/>
      <c r="R2962" s="158"/>
      <c r="S2962" s="158"/>
      <c r="T2962" s="158"/>
      <c r="U2962" s="158"/>
      <c r="V2962" s="158"/>
      <c r="W2962" s="158"/>
      <c r="X2962" s="158"/>
      <c r="Y2962" s="158"/>
      <c r="Z2962" s="158"/>
      <c r="AA2962" s="158"/>
      <c r="AB2962" s="158"/>
      <c r="AC2962" s="158"/>
      <c r="AD2962" s="158"/>
      <c r="AE2962" s="158"/>
      <c r="AF2962" s="158"/>
    </row>
    <row r="2963">
      <c r="A2963" s="139"/>
      <c r="B2963" s="139"/>
      <c r="C2963" s="139"/>
      <c r="D2963" s="139"/>
      <c r="E2963" s="139"/>
      <c r="F2963" s="168"/>
      <c r="G2963" s="169"/>
      <c r="H2963" s="170"/>
      <c r="I2963" s="171"/>
      <c r="J2963" s="172"/>
      <c r="K2963" s="173"/>
      <c r="L2963" s="174"/>
      <c r="M2963" s="175"/>
      <c r="N2963" s="176"/>
      <c r="O2963" s="177"/>
      <c r="P2963" s="172"/>
      <c r="Q2963" s="158"/>
      <c r="R2963" s="158"/>
      <c r="S2963" s="158"/>
      <c r="T2963" s="158"/>
      <c r="U2963" s="158"/>
      <c r="V2963" s="158"/>
      <c r="W2963" s="158"/>
      <c r="X2963" s="158"/>
      <c r="Y2963" s="158"/>
      <c r="Z2963" s="158"/>
      <c r="AA2963" s="158"/>
      <c r="AB2963" s="158"/>
      <c r="AC2963" s="158"/>
      <c r="AD2963" s="158"/>
      <c r="AE2963" s="158"/>
      <c r="AF2963" s="158"/>
    </row>
    <row r="2964">
      <c r="A2964" s="139"/>
      <c r="B2964" s="139"/>
      <c r="C2964" s="139"/>
      <c r="D2964" s="139"/>
      <c r="E2964" s="139"/>
      <c r="F2964" s="168"/>
      <c r="G2964" s="169"/>
      <c r="H2964" s="170"/>
      <c r="I2964" s="171"/>
      <c r="J2964" s="172"/>
      <c r="K2964" s="173"/>
      <c r="L2964" s="174"/>
      <c r="M2964" s="175"/>
      <c r="N2964" s="176"/>
      <c r="O2964" s="177"/>
      <c r="P2964" s="172"/>
      <c r="Q2964" s="158"/>
      <c r="R2964" s="158"/>
      <c r="S2964" s="158"/>
      <c r="T2964" s="158"/>
      <c r="U2964" s="158"/>
      <c r="V2964" s="158"/>
      <c r="W2964" s="158"/>
      <c r="X2964" s="158"/>
      <c r="Y2964" s="158"/>
      <c r="Z2964" s="158"/>
      <c r="AA2964" s="158"/>
      <c r="AB2964" s="158"/>
      <c r="AC2964" s="158"/>
      <c r="AD2964" s="158"/>
      <c r="AE2964" s="158"/>
      <c r="AF2964" s="158"/>
    </row>
    <row r="2965">
      <c r="A2965" s="139"/>
      <c r="B2965" s="139"/>
      <c r="C2965" s="139"/>
      <c r="D2965" s="139"/>
      <c r="E2965" s="139"/>
      <c r="F2965" s="168"/>
      <c r="G2965" s="169"/>
      <c r="H2965" s="170"/>
      <c r="I2965" s="171"/>
      <c r="J2965" s="172"/>
      <c r="K2965" s="173"/>
      <c r="L2965" s="174"/>
      <c r="M2965" s="175"/>
      <c r="N2965" s="176"/>
      <c r="O2965" s="177"/>
      <c r="P2965" s="172"/>
      <c r="Q2965" s="158"/>
      <c r="R2965" s="158"/>
      <c r="S2965" s="158"/>
      <c r="T2965" s="158"/>
      <c r="U2965" s="158"/>
      <c r="V2965" s="158"/>
      <c r="W2965" s="158"/>
      <c r="X2965" s="158"/>
      <c r="Y2965" s="158"/>
      <c r="Z2965" s="158"/>
      <c r="AA2965" s="158"/>
      <c r="AB2965" s="158"/>
      <c r="AC2965" s="158"/>
      <c r="AD2965" s="158"/>
      <c r="AE2965" s="158"/>
      <c r="AF2965" s="158"/>
    </row>
    <row r="2966">
      <c r="A2966" s="139"/>
      <c r="B2966" s="139"/>
      <c r="C2966" s="139"/>
      <c r="D2966" s="139"/>
      <c r="E2966" s="139"/>
      <c r="F2966" s="168"/>
      <c r="G2966" s="169"/>
      <c r="H2966" s="170"/>
      <c r="I2966" s="171"/>
      <c r="J2966" s="172"/>
      <c r="K2966" s="173"/>
      <c r="L2966" s="174"/>
      <c r="M2966" s="175"/>
      <c r="N2966" s="176"/>
      <c r="O2966" s="177"/>
      <c r="P2966" s="172"/>
      <c r="Q2966" s="158"/>
      <c r="R2966" s="158"/>
      <c r="S2966" s="158"/>
      <c r="T2966" s="158"/>
      <c r="U2966" s="158"/>
      <c r="V2966" s="158"/>
      <c r="W2966" s="158"/>
      <c r="X2966" s="158"/>
      <c r="Y2966" s="158"/>
      <c r="Z2966" s="158"/>
      <c r="AA2966" s="158"/>
      <c r="AB2966" s="158"/>
      <c r="AC2966" s="158"/>
      <c r="AD2966" s="158"/>
      <c r="AE2966" s="158"/>
      <c r="AF2966" s="158"/>
    </row>
    <row r="2967">
      <c r="A2967" s="139"/>
      <c r="B2967" s="139"/>
      <c r="C2967" s="139"/>
      <c r="D2967" s="139"/>
      <c r="E2967" s="139"/>
      <c r="F2967" s="168"/>
      <c r="G2967" s="169"/>
      <c r="H2967" s="170"/>
      <c r="I2967" s="171"/>
      <c r="J2967" s="172"/>
      <c r="K2967" s="173"/>
      <c r="L2967" s="174"/>
      <c r="M2967" s="175"/>
      <c r="N2967" s="176"/>
      <c r="O2967" s="177"/>
      <c r="P2967" s="172"/>
      <c r="Q2967" s="158"/>
      <c r="R2967" s="158"/>
      <c r="S2967" s="158"/>
      <c r="T2967" s="158"/>
      <c r="U2967" s="158"/>
      <c r="V2967" s="158"/>
      <c r="W2967" s="158"/>
      <c r="X2967" s="158"/>
      <c r="Y2967" s="158"/>
      <c r="Z2967" s="158"/>
      <c r="AA2967" s="158"/>
      <c r="AB2967" s="158"/>
      <c r="AC2967" s="158"/>
      <c r="AD2967" s="158"/>
      <c r="AE2967" s="158"/>
      <c r="AF2967" s="158"/>
    </row>
    <row r="2968">
      <c r="A2968" s="139"/>
      <c r="B2968" s="139"/>
      <c r="C2968" s="139"/>
      <c r="D2968" s="139"/>
      <c r="E2968" s="139"/>
      <c r="F2968" s="168"/>
      <c r="G2968" s="169"/>
      <c r="H2968" s="170"/>
      <c r="I2968" s="171"/>
      <c r="J2968" s="172"/>
      <c r="K2968" s="173"/>
      <c r="L2968" s="174"/>
      <c r="M2968" s="175"/>
      <c r="N2968" s="176"/>
      <c r="O2968" s="177"/>
      <c r="P2968" s="172"/>
      <c r="Q2968" s="158"/>
      <c r="R2968" s="158"/>
      <c r="S2968" s="158"/>
      <c r="T2968" s="158"/>
      <c r="U2968" s="158"/>
      <c r="V2968" s="158"/>
      <c r="W2968" s="158"/>
      <c r="X2968" s="158"/>
      <c r="Y2968" s="158"/>
      <c r="Z2968" s="158"/>
      <c r="AA2968" s="158"/>
      <c r="AB2968" s="158"/>
      <c r="AC2968" s="158"/>
      <c r="AD2968" s="158"/>
      <c r="AE2968" s="158"/>
      <c r="AF2968" s="158"/>
    </row>
    <row r="2969">
      <c r="A2969" s="139"/>
      <c r="B2969" s="139"/>
      <c r="C2969" s="139"/>
      <c r="D2969" s="139"/>
      <c r="E2969" s="139"/>
      <c r="F2969" s="168"/>
      <c r="G2969" s="169"/>
      <c r="H2969" s="170"/>
      <c r="I2969" s="171"/>
      <c r="J2969" s="172"/>
      <c r="K2969" s="173"/>
      <c r="L2969" s="174"/>
      <c r="M2969" s="175"/>
      <c r="N2969" s="176"/>
      <c r="O2969" s="177"/>
      <c r="P2969" s="172"/>
      <c r="Q2969" s="158"/>
      <c r="R2969" s="158"/>
      <c r="S2969" s="158"/>
      <c r="T2969" s="158"/>
      <c r="U2969" s="158"/>
      <c r="V2969" s="158"/>
      <c r="W2969" s="158"/>
      <c r="X2969" s="158"/>
      <c r="Y2969" s="158"/>
      <c r="Z2969" s="158"/>
      <c r="AA2969" s="158"/>
      <c r="AB2969" s="158"/>
      <c r="AC2969" s="158"/>
      <c r="AD2969" s="158"/>
      <c r="AE2969" s="158"/>
      <c r="AF2969" s="158"/>
    </row>
    <row r="2970">
      <c r="A2970" s="139"/>
      <c r="B2970" s="139"/>
      <c r="C2970" s="139"/>
      <c r="D2970" s="139"/>
      <c r="E2970" s="139"/>
      <c r="F2970" s="168"/>
      <c r="G2970" s="169"/>
      <c r="H2970" s="170"/>
      <c r="I2970" s="171"/>
      <c r="J2970" s="172"/>
      <c r="K2970" s="173"/>
      <c r="L2970" s="174"/>
      <c r="M2970" s="175"/>
      <c r="N2970" s="176"/>
      <c r="O2970" s="177"/>
      <c r="P2970" s="172"/>
      <c r="Q2970" s="158"/>
      <c r="R2970" s="158"/>
      <c r="S2970" s="158"/>
      <c r="T2970" s="158"/>
      <c r="U2970" s="158"/>
      <c r="V2970" s="158"/>
      <c r="W2970" s="158"/>
      <c r="X2970" s="158"/>
      <c r="Y2970" s="158"/>
      <c r="Z2970" s="158"/>
      <c r="AA2970" s="158"/>
      <c r="AB2970" s="158"/>
      <c r="AC2970" s="158"/>
      <c r="AD2970" s="158"/>
      <c r="AE2970" s="158"/>
      <c r="AF2970" s="158"/>
    </row>
    <row r="2971">
      <c r="A2971" s="139"/>
      <c r="B2971" s="139"/>
      <c r="C2971" s="139"/>
      <c r="D2971" s="139"/>
      <c r="E2971" s="139"/>
      <c r="F2971" s="168"/>
      <c r="G2971" s="169"/>
      <c r="H2971" s="170"/>
      <c r="I2971" s="171"/>
      <c r="J2971" s="172"/>
      <c r="K2971" s="173"/>
      <c r="L2971" s="174"/>
      <c r="M2971" s="175"/>
      <c r="N2971" s="176"/>
      <c r="O2971" s="177"/>
      <c r="P2971" s="172"/>
      <c r="Q2971" s="158"/>
      <c r="R2971" s="158"/>
      <c r="S2971" s="158"/>
      <c r="T2971" s="158"/>
      <c r="U2971" s="158"/>
      <c r="V2971" s="158"/>
      <c r="W2971" s="158"/>
      <c r="X2971" s="158"/>
      <c r="Y2971" s="158"/>
      <c r="Z2971" s="158"/>
      <c r="AA2971" s="158"/>
      <c r="AB2971" s="158"/>
      <c r="AC2971" s="158"/>
      <c r="AD2971" s="158"/>
      <c r="AE2971" s="158"/>
      <c r="AF2971" s="158"/>
    </row>
    <row r="2972">
      <c r="A2972" s="139"/>
      <c r="B2972" s="139"/>
      <c r="C2972" s="139"/>
      <c r="D2972" s="139"/>
      <c r="E2972" s="139"/>
      <c r="F2972" s="168"/>
      <c r="G2972" s="169"/>
      <c r="H2972" s="170"/>
      <c r="I2972" s="171"/>
      <c r="J2972" s="172"/>
      <c r="K2972" s="173"/>
      <c r="L2972" s="174"/>
      <c r="M2972" s="175"/>
      <c r="N2972" s="176"/>
      <c r="O2972" s="177"/>
      <c r="P2972" s="172"/>
      <c r="Q2972" s="158"/>
      <c r="R2972" s="158"/>
      <c r="S2972" s="158"/>
      <c r="T2972" s="158"/>
      <c r="U2972" s="158"/>
      <c r="V2972" s="158"/>
      <c r="W2972" s="158"/>
      <c r="X2972" s="158"/>
      <c r="Y2972" s="158"/>
      <c r="Z2972" s="158"/>
      <c r="AA2972" s="158"/>
      <c r="AB2972" s="158"/>
      <c r="AC2972" s="158"/>
      <c r="AD2972" s="158"/>
      <c r="AE2972" s="158"/>
      <c r="AF2972" s="158"/>
    </row>
    <row r="2973">
      <c r="A2973" s="139"/>
      <c r="B2973" s="139"/>
      <c r="C2973" s="139"/>
      <c r="D2973" s="139"/>
      <c r="E2973" s="139"/>
      <c r="F2973" s="168"/>
      <c r="G2973" s="169"/>
      <c r="H2973" s="170"/>
      <c r="I2973" s="171"/>
      <c r="J2973" s="172"/>
      <c r="K2973" s="173"/>
      <c r="L2973" s="174"/>
      <c r="M2973" s="175"/>
      <c r="N2973" s="176"/>
      <c r="O2973" s="177"/>
      <c r="P2973" s="172"/>
      <c r="Q2973" s="158"/>
      <c r="R2973" s="158"/>
      <c r="S2973" s="158"/>
      <c r="T2973" s="158"/>
      <c r="U2973" s="158"/>
      <c r="V2973" s="158"/>
      <c r="W2973" s="158"/>
      <c r="X2973" s="158"/>
      <c r="Y2973" s="158"/>
      <c r="Z2973" s="158"/>
      <c r="AA2973" s="158"/>
      <c r="AB2973" s="158"/>
      <c r="AC2973" s="158"/>
      <c r="AD2973" s="158"/>
      <c r="AE2973" s="158"/>
      <c r="AF2973" s="158"/>
    </row>
    <row r="2974">
      <c r="A2974" s="139"/>
      <c r="B2974" s="139"/>
      <c r="C2974" s="139"/>
      <c r="D2974" s="139"/>
      <c r="E2974" s="139"/>
      <c r="F2974" s="168"/>
      <c r="G2974" s="169"/>
      <c r="H2974" s="170"/>
      <c r="I2974" s="171"/>
      <c r="J2974" s="172"/>
      <c r="K2974" s="173"/>
      <c r="L2974" s="174"/>
      <c r="M2974" s="175"/>
      <c r="N2974" s="176"/>
      <c r="O2974" s="177"/>
      <c r="P2974" s="172"/>
      <c r="Q2974" s="158"/>
      <c r="R2974" s="158"/>
      <c r="S2974" s="158"/>
      <c r="T2974" s="158"/>
      <c r="U2974" s="158"/>
      <c r="V2974" s="158"/>
      <c r="W2974" s="158"/>
      <c r="X2974" s="158"/>
      <c r="Y2974" s="158"/>
      <c r="Z2974" s="158"/>
      <c r="AA2974" s="158"/>
      <c r="AB2974" s="158"/>
      <c r="AC2974" s="158"/>
      <c r="AD2974" s="158"/>
      <c r="AE2974" s="158"/>
      <c r="AF2974" s="158"/>
    </row>
    <row r="2975">
      <c r="A2975" s="139"/>
      <c r="B2975" s="139"/>
      <c r="C2975" s="139"/>
      <c r="D2975" s="139"/>
      <c r="E2975" s="139"/>
      <c r="F2975" s="168"/>
      <c r="G2975" s="169"/>
      <c r="H2975" s="170"/>
      <c r="I2975" s="171"/>
      <c r="J2975" s="172"/>
      <c r="K2975" s="173"/>
      <c r="L2975" s="174"/>
      <c r="M2975" s="175"/>
      <c r="N2975" s="176"/>
      <c r="O2975" s="177"/>
      <c r="P2975" s="172"/>
      <c r="Q2975" s="158"/>
      <c r="R2975" s="158"/>
      <c r="S2975" s="158"/>
      <c r="T2975" s="158"/>
      <c r="U2975" s="158"/>
      <c r="V2975" s="158"/>
      <c r="W2975" s="158"/>
      <c r="X2975" s="158"/>
      <c r="Y2975" s="158"/>
      <c r="Z2975" s="158"/>
      <c r="AA2975" s="158"/>
      <c r="AB2975" s="158"/>
      <c r="AC2975" s="158"/>
      <c r="AD2975" s="158"/>
      <c r="AE2975" s="158"/>
      <c r="AF2975" s="158"/>
    </row>
    <row r="2976">
      <c r="A2976" s="139"/>
      <c r="B2976" s="139"/>
      <c r="C2976" s="139"/>
      <c r="D2976" s="139"/>
      <c r="E2976" s="139"/>
      <c r="F2976" s="168"/>
      <c r="G2976" s="169"/>
      <c r="H2976" s="170"/>
      <c r="I2976" s="171"/>
      <c r="J2976" s="172"/>
      <c r="K2976" s="173"/>
      <c r="L2976" s="174"/>
      <c r="M2976" s="175"/>
      <c r="N2976" s="176"/>
      <c r="O2976" s="177"/>
      <c r="P2976" s="172"/>
      <c r="Q2976" s="158"/>
      <c r="R2976" s="158"/>
      <c r="S2976" s="158"/>
      <c r="T2976" s="158"/>
      <c r="U2976" s="158"/>
      <c r="V2976" s="158"/>
      <c r="W2976" s="158"/>
      <c r="X2976" s="158"/>
      <c r="Y2976" s="158"/>
      <c r="Z2976" s="158"/>
      <c r="AA2976" s="158"/>
      <c r="AB2976" s="158"/>
      <c r="AC2976" s="158"/>
      <c r="AD2976" s="158"/>
      <c r="AE2976" s="158"/>
      <c r="AF2976" s="158"/>
    </row>
    <row r="2977">
      <c r="A2977" s="139"/>
      <c r="B2977" s="139"/>
      <c r="C2977" s="139"/>
      <c r="D2977" s="139"/>
      <c r="E2977" s="139"/>
      <c r="F2977" s="168"/>
      <c r="G2977" s="169"/>
      <c r="H2977" s="170"/>
      <c r="I2977" s="171"/>
      <c r="J2977" s="172"/>
      <c r="K2977" s="173"/>
      <c r="L2977" s="174"/>
      <c r="M2977" s="175"/>
      <c r="N2977" s="176"/>
      <c r="O2977" s="177"/>
      <c r="P2977" s="172"/>
      <c r="Q2977" s="158"/>
      <c r="R2977" s="158"/>
      <c r="S2977" s="158"/>
      <c r="T2977" s="158"/>
      <c r="U2977" s="158"/>
      <c r="V2977" s="158"/>
      <c r="W2977" s="158"/>
      <c r="X2977" s="158"/>
      <c r="Y2977" s="158"/>
      <c r="Z2977" s="158"/>
      <c r="AA2977" s="158"/>
      <c r="AB2977" s="158"/>
      <c r="AC2977" s="158"/>
      <c r="AD2977" s="158"/>
      <c r="AE2977" s="158"/>
      <c r="AF2977" s="158"/>
    </row>
    <row r="2978">
      <c r="A2978" s="139"/>
      <c r="B2978" s="139"/>
      <c r="C2978" s="139"/>
      <c r="D2978" s="139"/>
      <c r="E2978" s="139"/>
      <c r="F2978" s="168"/>
      <c r="G2978" s="169"/>
      <c r="H2978" s="170"/>
      <c r="I2978" s="171"/>
      <c r="J2978" s="172"/>
      <c r="K2978" s="173"/>
      <c r="L2978" s="174"/>
      <c r="M2978" s="175"/>
      <c r="N2978" s="176"/>
      <c r="O2978" s="177"/>
      <c r="P2978" s="172"/>
      <c r="Q2978" s="158"/>
      <c r="R2978" s="158"/>
      <c r="S2978" s="158"/>
      <c r="T2978" s="158"/>
      <c r="U2978" s="158"/>
      <c r="V2978" s="158"/>
      <c r="W2978" s="158"/>
      <c r="X2978" s="158"/>
      <c r="Y2978" s="158"/>
      <c r="Z2978" s="158"/>
      <c r="AA2978" s="158"/>
      <c r="AB2978" s="158"/>
      <c r="AC2978" s="158"/>
      <c r="AD2978" s="158"/>
      <c r="AE2978" s="158"/>
      <c r="AF2978" s="158"/>
    </row>
    <row r="2979">
      <c r="A2979" s="139"/>
      <c r="B2979" s="139"/>
      <c r="C2979" s="139"/>
      <c r="D2979" s="139"/>
      <c r="E2979" s="139"/>
      <c r="F2979" s="168"/>
      <c r="G2979" s="169"/>
      <c r="H2979" s="170"/>
      <c r="I2979" s="171"/>
      <c r="J2979" s="172"/>
      <c r="K2979" s="173"/>
      <c r="L2979" s="174"/>
      <c r="M2979" s="175"/>
      <c r="N2979" s="176"/>
      <c r="O2979" s="177"/>
      <c r="P2979" s="172"/>
      <c r="Q2979" s="158"/>
      <c r="R2979" s="158"/>
      <c r="S2979" s="158"/>
      <c r="T2979" s="158"/>
      <c r="U2979" s="158"/>
      <c r="V2979" s="158"/>
      <c r="W2979" s="158"/>
      <c r="X2979" s="158"/>
      <c r="Y2979" s="158"/>
      <c r="Z2979" s="158"/>
      <c r="AA2979" s="158"/>
      <c r="AB2979" s="158"/>
      <c r="AC2979" s="158"/>
      <c r="AD2979" s="158"/>
      <c r="AE2979" s="158"/>
      <c r="AF2979" s="158"/>
    </row>
    <row r="2980">
      <c r="A2980" s="139"/>
      <c r="B2980" s="139"/>
      <c r="C2980" s="139"/>
      <c r="D2980" s="139"/>
      <c r="E2980" s="139"/>
      <c r="F2980" s="168"/>
      <c r="G2980" s="169"/>
      <c r="H2980" s="170"/>
      <c r="I2980" s="171"/>
      <c r="J2980" s="172"/>
      <c r="K2980" s="173"/>
      <c r="L2980" s="174"/>
      <c r="M2980" s="175"/>
      <c r="N2980" s="176"/>
      <c r="O2980" s="177"/>
      <c r="P2980" s="172"/>
      <c r="Q2980" s="158"/>
      <c r="R2980" s="158"/>
      <c r="S2980" s="158"/>
      <c r="T2980" s="158"/>
      <c r="U2980" s="158"/>
      <c r="V2980" s="158"/>
      <c r="W2980" s="158"/>
      <c r="X2980" s="158"/>
      <c r="Y2980" s="158"/>
      <c r="Z2980" s="158"/>
      <c r="AA2980" s="158"/>
      <c r="AB2980" s="158"/>
      <c r="AC2980" s="158"/>
      <c r="AD2980" s="158"/>
      <c r="AE2980" s="158"/>
      <c r="AF2980" s="158"/>
    </row>
    <row r="2981">
      <c r="A2981" s="139"/>
      <c r="B2981" s="139"/>
      <c r="C2981" s="139"/>
      <c r="D2981" s="139"/>
      <c r="E2981" s="139"/>
      <c r="F2981" s="168"/>
      <c r="G2981" s="169"/>
      <c r="H2981" s="170"/>
      <c r="I2981" s="171"/>
      <c r="J2981" s="172"/>
      <c r="K2981" s="173"/>
      <c r="L2981" s="174"/>
      <c r="M2981" s="175"/>
      <c r="N2981" s="176"/>
      <c r="O2981" s="177"/>
      <c r="P2981" s="172"/>
      <c r="Q2981" s="158"/>
      <c r="R2981" s="158"/>
      <c r="S2981" s="158"/>
      <c r="T2981" s="158"/>
      <c r="U2981" s="158"/>
      <c r="V2981" s="158"/>
      <c r="W2981" s="158"/>
      <c r="X2981" s="158"/>
      <c r="Y2981" s="158"/>
      <c r="Z2981" s="158"/>
      <c r="AA2981" s="158"/>
      <c r="AB2981" s="158"/>
      <c r="AC2981" s="158"/>
      <c r="AD2981" s="158"/>
      <c r="AE2981" s="158"/>
      <c r="AF2981" s="158"/>
    </row>
    <row r="2982">
      <c r="A2982" s="139"/>
      <c r="B2982" s="139"/>
      <c r="C2982" s="139"/>
      <c r="D2982" s="139"/>
      <c r="E2982" s="139"/>
      <c r="F2982" s="168"/>
      <c r="G2982" s="169"/>
      <c r="H2982" s="170"/>
      <c r="I2982" s="171"/>
      <c r="J2982" s="172"/>
      <c r="K2982" s="173"/>
      <c r="L2982" s="174"/>
      <c r="M2982" s="175"/>
      <c r="N2982" s="176"/>
      <c r="O2982" s="177"/>
      <c r="P2982" s="172"/>
      <c r="Q2982" s="158"/>
      <c r="R2982" s="158"/>
      <c r="S2982" s="158"/>
      <c r="T2982" s="158"/>
      <c r="U2982" s="158"/>
      <c r="V2982" s="158"/>
      <c r="W2982" s="158"/>
      <c r="X2982" s="158"/>
      <c r="Y2982" s="158"/>
      <c r="Z2982" s="158"/>
      <c r="AA2982" s="158"/>
      <c r="AB2982" s="158"/>
      <c r="AC2982" s="158"/>
      <c r="AD2982" s="158"/>
      <c r="AE2982" s="158"/>
      <c r="AF2982" s="158"/>
    </row>
    <row r="2983">
      <c r="A2983" s="139"/>
      <c r="B2983" s="139"/>
      <c r="C2983" s="139"/>
      <c r="D2983" s="139"/>
      <c r="E2983" s="139"/>
      <c r="F2983" s="168"/>
      <c r="G2983" s="169"/>
      <c r="H2983" s="170"/>
      <c r="I2983" s="171"/>
      <c r="J2983" s="172"/>
      <c r="K2983" s="173"/>
      <c r="L2983" s="174"/>
      <c r="M2983" s="175"/>
      <c r="N2983" s="176"/>
      <c r="O2983" s="177"/>
      <c r="P2983" s="172"/>
      <c r="Q2983" s="158"/>
      <c r="R2983" s="158"/>
      <c r="S2983" s="158"/>
      <c r="T2983" s="158"/>
      <c r="U2983" s="158"/>
      <c r="V2983" s="158"/>
      <c r="W2983" s="158"/>
      <c r="X2983" s="158"/>
      <c r="Y2983" s="158"/>
      <c r="Z2983" s="158"/>
      <c r="AA2983" s="158"/>
      <c r="AB2983" s="158"/>
      <c r="AC2983" s="158"/>
      <c r="AD2983" s="158"/>
      <c r="AE2983" s="158"/>
      <c r="AF2983" s="158"/>
    </row>
    <row r="2984">
      <c r="A2984" s="139"/>
      <c r="B2984" s="139"/>
      <c r="C2984" s="139"/>
      <c r="D2984" s="139"/>
      <c r="E2984" s="139"/>
      <c r="F2984" s="168"/>
      <c r="G2984" s="169"/>
      <c r="H2984" s="170"/>
      <c r="I2984" s="171"/>
      <c r="J2984" s="172"/>
      <c r="K2984" s="173"/>
      <c r="L2984" s="174"/>
      <c r="M2984" s="175"/>
      <c r="N2984" s="176"/>
      <c r="O2984" s="177"/>
      <c r="P2984" s="172"/>
      <c r="Q2984" s="158"/>
      <c r="R2984" s="158"/>
      <c r="S2984" s="158"/>
      <c r="T2984" s="158"/>
      <c r="U2984" s="158"/>
      <c r="V2984" s="158"/>
      <c r="W2984" s="158"/>
      <c r="X2984" s="158"/>
      <c r="Y2984" s="158"/>
      <c r="Z2984" s="158"/>
      <c r="AA2984" s="158"/>
      <c r="AB2984" s="158"/>
      <c r="AC2984" s="158"/>
      <c r="AD2984" s="158"/>
      <c r="AE2984" s="158"/>
      <c r="AF2984" s="158"/>
    </row>
    <row r="2985">
      <c r="A2985" s="139"/>
      <c r="B2985" s="139"/>
      <c r="C2985" s="139"/>
      <c r="D2985" s="139"/>
      <c r="E2985" s="139"/>
      <c r="F2985" s="168"/>
      <c r="G2985" s="169"/>
      <c r="H2985" s="170"/>
      <c r="I2985" s="171"/>
      <c r="J2985" s="172"/>
      <c r="K2985" s="173"/>
      <c r="L2985" s="174"/>
      <c r="M2985" s="175"/>
      <c r="N2985" s="176"/>
      <c r="O2985" s="177"/>
      <c r="P2985" s="172"/>
      <c r="Q2985" s="158"/>
      <c r="R2985" s="158"/>
      <c r="S2985" s="158"/>
      <c r="T2985" s="158"/>
      <c r="U2985" s="158"/>
      <c r="V2985" s="158"/>
      <c r="W2985" s="158"/>
      <c r="X2985" s="158"/>
      <c r="Y2985" s="158"/>
      <c r="Z2985" s="158"/>
      <c r="AA2985" s="158"/>
      <c r="AB2985" s="158"/>
      <c r="AC2985" s="158"/>
      <c r="AD2985" s="158"/>
      <c r="AE2985" s="158"/>
      <c r="AF2985" s="158"/>
    </row>
    <row r="2986">
      <c r="A2986" s="139"/>
      <c r="B2986" s="139"/>
      <c r="C2986" s="139"/>
      <c r="D2986" s="139"/>
      <c r="E2986" s="139"/>
      <c r="F2986" s="168"/>
      <c r="G2986" s="169"/>
      <c r="H2986" s="170"/>
      <c r="I2986" s="171"/>
      <c r="J2986" s="172"/>
      <c r="K2986" s="173"/>
      <c r="L2986" s="174"/>
      <c r="M2986" s="175"/>
      <c r="N2986" s="176"/>
      <c r="O2986" s="177"/>
      <c r="P2986" s="172"/>
      <c r="Q2986" s="158"/>
      <c r="R2986" s="158"/>
      <c r="S2986" s="158"/>
      <c r="T2986" s="158"/>
      <c r="U2986" s="158"/>
      <c r="V2986" s="158"/>
      <c r="W2986" s="158"/>
      <c r="X2986" s="158"/>
      <c r="Y2986" s="158"/>
      <c r="Z2986" s="158"/>
      <c r="AA2986" s="158"/>
      <c r="AB2986" s="158"/>
      <c r="AC2986" s="158"/>
      <c r="AD2986" s="158"/>
      <c r="AE2986" s="158"/>
      <c r="AF2986" s="158"/>
    </row>
    <row r="2987">
      <c r="A2987" s="139"/>
      <c r="B2987" s="139"/>
      <c r="C2987" s="139"/>
      <c r="D2987" s="139"/>
      <c r="E2987" s="139"/>
      <c r="F2987" s="168"/>
      <c r="G2987" s="169"/>
      <c r="H2987" s="170"/>
      <c r="I2987" s="171"/>
      <c r="J2987" s="172"/>
      <c r="K2987" s="173"/>
      <c r="L2987" s="174"/>
      <c r="M2987" s="175"/>
      <c r="N2987" s="176"/>
      <c r="O2987" s="177"/>
      <c r="P2987" s="172"/>
      <c r="Q2987" s="158"/>
      <c r="R2987" s="158"/>
      <c r="S2987" s="158"/>
      <c r="T2987" s="158"/>
      <c r="U2987" s="158"/>
      <c r="V2987" s="158"/>
      <c r="W2987" s="158"/>
      <c r="X2987" s="158"/>
      <c r="Y2987" s="158"/>
      <c r="Z2987" s="158"/>
      <c r="AA2987" s="158"/>
      <c r="AB2987" s="158"/>
      <c r="AC2987" s="158"/>
      <c r="AD2987" s="158"/>
      <c r="AE2987" s="158"/>
      <c r="AF2987" s="158"/>
    </row>
    <row r="2988">
      <c r="A2988" s="139"/>
      <c r="B2988" s="139"/>
      <c r="C2988" s="139"/>
      <c r="D2988" s="139"/>
      <c r="E2988" s="139"/>
      <c r="F2988" s="168"/>
      <c r="G2988" s="169"/>
      <c r="H2988" s="170"/>
      <c r="I2988" s="171"/>
      <c r="J2988" s="172"/>
      <c r="K2988" s="173"/>
      <c r="L2988" s="174"/>
      <c r="M2988" s="175"/>
      <c r="N2988" s="176"/>
      <c r="O2988" s="177"/>
      <c r="P2988" s="172"/>
      <c r="Q2988" s="158"/>
      <c r="R2988" s="158"/>
      <c r="S2988" s="158"/>
      <c r="T2988" s="158"/>
      <c r="U2988" s="158"/>
      <c r="V2988" s="158"/>
      <c r="W2988" s="158"/>
      <c r="X2988" s="158"/>
      <c r="Y2988" s="158"/>
      <c r="Z2988" s="158"/>
      <c r="AA2988" s="158"/>
      <c r="AB2988" s="158"/>
      <c r="AC2988" s="158"/>
      <c r="AD2988" s="158"/>
      <c r="AE2988" s="158"/>
      <c r="AF2988" s="158"/>
    </row>
    <row r="2989">
      <c r="A2989" s="139"/>
      <c r="B2989" s="139"/>
      <c r="C2989" s="139"/>
      <c r="D2989" s="139"/>
      <c r="E2989" s="139"/>
      <c r="F2989" s="168"/>
      <c r="G2989" s="169"/>
      <c r="H2989" s="170"/>
      <c r="I2989" s="171"/>
      <c r="J2989" s="172"/>
      <c r="K2989" s="173"/>
      <c r="L2989" s="174"/>
      <c r="M2989" s="175"/>
      <c r="N2989" s="176"/>
      <c r="O2989" s="177"/>
      <c r="P2989" s="172"/>
      <c r="Q2989" s="158"/>
      <c r="R2989" s="158"/>
      <c r="S2989" s="158"/>
      <c r="T2989" s="158"/>
      <c r="U2989" s="158"/>
      <c r="V2989" s="158"/>
      <c r="W2989" s="158"/>
      <c r="X2989" s="158"/>
      <c r="Y2989" s="158"/>
      <c r="Z2989" s="158"/>
      <c r="AA2989" s="158"/>
      <c r="AB2989" s="158"/>
      <c r="AC2989" s="158"/>
      <c r="AD2989" s="158"/>
      <c r="AE2989" s="158"/>
      <c r="AF2989" s="158"/>
    </row>
    <row r="2990">
      <c r="A2990" s="139"/>
      <c r="B2990" s="139"/>
      <c r="C2990" s="139"/>
      <c r="D2990" s="139"/>
      <c r="E2990" s="139"/>
      <c r="F2990" s="168"/>
      <c r="G2990" s="169"/>
      <c r="H2990" s="170"/>
      <c r="I2990" s="171"/>
      <c r="J2990" s="172"/>
      <c r="K2990" s="173"/>
      <c r="L2990" s="174"/>
      <c r="M2990" s="175"/>
      <c r="N2990" s="176"/>
      <c r="O2990" s="177"/>
      <c r="P2990" s="172"/>
      <c r="Q2990" s="158"/>
      <c r="R2990" s="158"/>
      <c r="S2990" s="158"/>
      <c r="T2990" s="158"/>
      <c r="U2990" s="158"/>
      <c r="V2990" s="158"/>
      <c r="W2990" s="158"/>
      <c r="X2990" s="158"/>
      <c r="Y2990" s="158"/>
      <c r="Z2990" s="158"/>
      <c r="AA2990" s="158"/>
      <c r="AB2990" s="158"/>
      <c r="AC2990" s="158"/>
      <c r="AD2990" s="158"/>
      <c r="AE2990" s="158"/>
      <c r="AF2990" s="158"/>
    </row>
    <row r="2991">
      <c r="A2991" s="139"/>
      <c r="B2991" s="139"/>
      <c r="C2991" s="139"/>
      <c r="D2991" s="139"/>
      <c r="E2991" s="139"/>
      <c r="F2991" s="168"/>
      <c r="G2991" s="169"/>
      <c r="H2991" s="170"/>
      <c r="I2991" s="171"/>
      <c r="J2991" s="172"/>
      <c r="K2991" s="173"/>
      <c r="L2991" s="174"/>
      <c r="M2991" s="175"/>
      <c r="N2991" s="176"/>
      <c r="O2991" s="177"/>
      <c r="P2991" s="172"/>
      <c r="Q2991" s="158"/>
      <c r="R2991" s="158"/>
      <c r="S2991" s="158"/>
      <c r="T2991" s="158"/>
      <c r="U2991" s="158"/>
      <c r="V2991" s="158"/>
      <c r="W2991" s="158"/>
      <c r="X2991" s="158"/>
      <c r="Y2991" s="158"/>
      <c r="Z2991" s="158"/>
      <c r="AA2991" s="158"/>
      <c r="AB2991" s="158"/>
      <c r="AC2991" s="158"/>
      <c r="AD2991" s="158"/>
      <c r="AE2991" s="158"/>
      <c r="AF2991" s="158"/>
    </row>
    <row r="2992">
      <c r="A2992" s="139"/>
      <c r="B2992" s="139"/>
      <c r="C2992" s="139"/>
      <c r="D2992" s="139"/>
      <c r="E2992" s="139"/>
      <c r="F2992" s="168"/>
      <c r="G2992" s="169"/>
      <c r="H2992" s="170"/>
      <c r="I2992" s="171"/>
      <c r="J2992" s="172"/>
      <c r="K2992" s="173"/>
      <c r="L2992" s="174"/>
      <c r="M2992" s="175"/>
      <c r="N2992" s="176"/>
      <c r="O2992" s="177"/>
      <c r="P2992" s="172"/>
      <c r="Q2992" s="158"/>
      <c r="R2992" s="158"/>
      <c r="S2992" s="158"/>
      <c r="T2992" s="158"/>
      <c r="U2992" s="158"/>
      <c r="V2992" s="158"/>
      <c r="W2992" s="158"/>
      <c r="X2992" s="158"/>
      <c r="Y2992" s="158"/>
      <c r="Z2992" s="158"/>
      <c r="AA2992" s="158"/>
      <c r="AB2992" s="158"/>
      <c r="AC2992" s="158"/>
      <c r="AD2992" s="158"/>
      <c r="AE2992" s="158"/>
      <c r="AF2992" s="158"/>
    </row>
    <row r="2993">
      <c r="A2993" s="139"/>
      <c r="B2993" s="139"/>
      <c r="C2993" s="139"/>
      <c r="D2993" s="139"/>
      <c r="E2993" s="139"/>
      <c r="F2993" s="168"/>
      <c r="G2993" s="169"/>
      <c r="H2993" s="170"/>
      <c r="I2993" s="171"/>
      <c r="J2993" s="172"/>
      <c r="K2993" s="173"/>
      <c r="L2993" s="174"/>
      <c r="M2993" s="175"/>
      <c r="N2993" s="176"/>
      <c r="O2993" s="177"/>
      <c r="P2993" s="172"/>
      <c r="Q2993" s="158"/>
      <c r="R2993" s="158"/>
      <c r="S2993" s="158"/>
      <c r="T2993" s="158"/>
      <c r="U2993" s="158"/>
      <c r="V2993" s="158"/>
      <c r="W2993" s="158"/>
      <c r="X2993" s="158"/>
      <c r="Y2993" s="158"/>
      <c r="Z2993" s="158"/>
      <c r="AA2993" s="158"/>
      <c r="AB2993" s="158"/>
      <c r="AC2993" s="158"/>
      <c r="AD2993" s="158"/>
      <c r="AE2993" s="158"/>
      <c r="AF2993" s="158"/>
    </row>
    <row r="2994">
      <c r="A2994" s="139"/>
      <c r="B2994" s="139"/>
      <c r="C2994" s="139"/>
      <c r="D2994" s="139"/>
      <c r="E2994" s="139"/>
      <c r="F2994" s="168"/>
      <c r="G2994" s="169"/>
      <c r="H2994" s="170"/>
      <c r="I2994" s="171"/>
      <c r="J2994" s="172"/>
      <c r="K2994" s="173"/>
      <c r="L2994" s="174"/>
      <c r="M2994" s="175"/>
      <c r="N2994" s="176"/>
      <c r="O2994" s="177"/>
      <c r="P2994" s="172"/>
      <c r="Q2994" s="158"/>
      <c r="R2994" s="158"/>
      <c r="S2994" s="158"/>
      <c r="T2994" s="158"/>
      <c r="U2994" s="158"/>
      <c r="V2994" s="158"/>
      <c r="W2994" s="158"/>
      <c r="X2994" s="158"/>
      <c r="Y2994" s="158"/>
      <c r="Z2994" s="158"/>
      <c r="AA2994" s="158"/>
      <c r="AB2994" s="158"/>
      <c r="AC2994" s="158"/>
      <c r="AD2994" s="158"/>
      <c r="AE2994" s="158"/>
      <c r="AF2994" s="158"/>
    </row>
    <row r="2995">
      <c r="A2995" s="139"/>
      <c r="B2995" s="139"/>
      <c r="C2995" s="139"/>
      <c r="D2995" s="139"/>
      <c r="E2995" s="139"/>
      <c r="F2995" s="168"/>
      <c r="G2995" s="169"/>
      <c r="H2995" s="170"/>
      <c r="I2995" s="171"/>
      <c r="J2995" s="172"/>
      <c r="K2995" s="173"/>
      <c r="L2995" s="174"/>
      <c r="M2995" s="175"/>
      <c r="N2995" s="176"/>
      <c r="O2995" s="177"/>
      <c r="P2995" s="172"/>
      <c r="Q2995" s="158"/>
      <c r="R2995" s="158"/>
      <c r="S2995" s="158"/>
      <c r="T2995" s="158"/>
      <c r="U2995" s="158"/>
      <c r="V2995" s="158"/>
      <c r="W2995" s="158"/>
      <c r="X2995" s="158"/>
      <c r="Y2995" s="158"/>
      <c r="Z2995" s="158"/>
      <c r="AA2995" s="158"/>
      <c r="AB2995" s="158"/>
      <c r="AC2995" s="158"/>
      <c r="AD2995" s="158"/>
      <c r="AE2995" s="158"/>
      <c r="AF2995" s="158"/>
    </row>
    <row r="2996">
      <c r="A2996" s="139"/>
      <c r="B2996" s="139"/>
      <c r="C2996" s="139"/>
      <c r="D2996" s="139"/>
      <c r="E2996" s="139"/>
      <c r="F2996" s="168"/>
      <c r="G2996" s="169"/>
      <c r="H2996" s="170"/>
      <c r="I2996" s="171"/>
      <c r="J2996" s="172"/>
      <c r="K2996" s="173"/>
      <c r="L2996" s="174"/>
      <c r="M2996" s="175"/>
      <c r="N2996" s="176"/>
      <c r="O2996" s="177"/>
      <c r="P2996" s="172"/>
      <c r="Q2996" s="158"/>
      <c r="R2996" s="158"/>
      <c r="S2996" s="158"/>
      <c r="T2996" s="158"/>
      <c r="U2996" s="158"/>
      <c r="V2996" s="158"/>
      <c r="W2996" s="158"/>
      <c r="X2996" s="158"/>
      <c r="Y2996" s="158"/>
      <c r="Z2996" s="158"/>
      <c r="AA2996" s="158"/>
      <c r="AB2996" s="158"/>
      <c r="AC2996" s="158"/>
      <c r="AD2996" s="158"/>
      <c r="AE2996" s="158"/>
      <c r="AF2996" s="158"/>
    </row>
    <row r="2997">
      <c r="A2997" s="139"/>
      <c r="B2997" s="139"/>
      <c r="C2997" s="139"/>
      <c r="D2997" s="139"/>
      <c r="E2997" s="139"/>
      <c r="F2997" s="168"/>
      <c r="G2997" s="169"/>
      <c r="H2997" s="170"/>
      <c r="I2997" s="171"/>
      <c r="J2997" s="172"/>
      <c r="K2997" s="173"/>
      <c r="L2997" s="174"/>
      <c r="M2997" s="175"/>
      <c r="N2997" s="176"/>
      <c r="O2997" s="177"/>
      <c r="P2997" s="172"/>
      <c r="Q2997" s="158"/>
      <c r="R2997" s="158"/>
      <c r="S2997" s="158"/>
      <c r="T2997" s="158"/>
      <c r="U2997" s="158"/>
      <c r="V2997" s="158"/>
      <c r="W2997" s="158"/>
      <c r="X2997" s="158"/>
      <c r="Y2997" s="158"/>
      <c r="Z2997" s="158"/>
      <c r="AA2997" s="158"/>
      <c r="AB2997" s="158"/>
      <c r="AC2997" s="158"/>
      <c r="AD2997" s="158"/>
      <c r="AE2997" s="158"/>
      <c r="AF2997" s="158"/>
    </row>
    <row r="2998">
      <c r="A2998" s="139"/>
      <c r="B2998" s="139"/>
      <c r="C2998" s="139"/>
      <c r="D2998" s="139"/>
      <c r="E2998" s="139"/>
      <c r="F2998" s="168"/>
      <c r="G2998" s="169"/>
      <c r="H2998" s="170"/>
      <c r="I2998" s="171"/>
      <c r="J2998" s="172"/>
      <c r="K2998" s="173"/>
      <c r="L2998" s="174"/>
      <c r="M2998" s="175"/>
      <c r="N2998" s="176"/>
      <c r="O2998" s="177"/>
      <c r="P2998" s="172"/>
      <c r="Q2998" s="158"/>
      <c r="R2998" s="158"/>
      <c r="S2998" s="158"/>
      <c r="T2998" s="158"/>
      <c r="U2998" s="158"/>
      <c r="V2998" s="158"/>
      <c r="W2998" s="158"/>
      <c r="X2998" s="158"/>
      <c r="Y2998" s="158"/>
      <c r="Z2998" s="158"/>
      <c r="AA2998" s="158"/>
      <c r="AB2998" s="158"/>
      <c r="AC2998" s="158"/>
      <c r="AD2998" s="158"/>
      <c r="AE2998" s="158"/>
      <c r="AF2998" s="158"/>
    </row>
    <row r="2999">
      <c r="A2999" s="139"/>
      <c r="B2999" s="139"/>
      <c r="C2999" s="139"/>
      <c r="D2999" s="139"/>
      <c r="E2999" s="139"/>
      <c r="F2999" s="168"/>
      <c r="G2999" s="169"/>
      <c r="H2999" s="170"/>
      <c r="I2999" s="171"/>
      <c r="J2999" s="172"/>
      <c r="K2999" s="173"/>
      <c r="L2999" s="174"/>
      <c r="M2999" s="175"/>
      <c r="N2999" s="176"/>
      <c r="O2999" s="177"/>
      <c r="P2999" s="172"/>
      <c r="Q2999" s="158"/>
      <c r="R2999" s="158"/>
      <c r="S2999" s="158"/>
      <c r="T2999" s="158"/>
      <c r="U2999" s="158"/>
      <c r="V2999" s="158"/>
      <c r="W2999" s="158"/>
      <c r="X2999" s="158"/>
      <c r="Y2999" s="158"/>
      <c r="Z2999" s="158"/>
      <c r="AA2999" s="158"/>
      <c r="AB2999" s="158"/>
      <c r="AC2999" s="158"/>
      <c r="AD2999" s="158"/>
      <c r="AE2999" s="158"/>
      <c r="AF2999" s="158"/>
    </row>
    <row r="3000">
      <c r="A3000" s="139"/>
      <c r="B3000" s="139"/>
      <c r="C3000" s="139"/>
      <c r="D3000" s="139"/>
      <c r="E3000" s="139"/>
      <c r="F3000" s="168"/>
      <c r="G3000" s="169"/>
      <c r="H3000" s="170"/>
      <c r="I3000" s="171"/>
      <c r="J3000" s="172"/>
      <c r="K3000" s="173"/>
      <c r="L3000" s="174"/>
      <c r="M3000" s="175"/>
      <c r="N3000" s="176"/>
      <c r="O3000" s="177"/>
      <c r="P3000" s="172"/>
      <c r="Q3000" s="158"/>
      <c r="R3000" s="158"/>
      <c r="S3000" s="158"/>
      <c r="T3000" s="158"/>
      <c r="U3000" s="158"/>
      <c r="V3000" s="158"/>
      <c r="W3000" s="158"/>
      <c r="X3000" s="158"/>
      <c r="Y3000" s="158"/>
      <c r="Z3000" s="158"/>
      <c r="AA3000" s="158"/>
      <c r="AB3000" s="158"/>
      <c r="AC3000" s="158"/>
      <c r="AD3000" s="158"/>
      <c r="AE3000" s="158"/>
      <c r="AF3000" s="158"/>
    </row>
    <row r="3001">
      <c r="A3001" s="139"/>
      <c r="B3001" s="139"/>
      <c r="C3001" s="139"/>
      <c r="D3001" s="139"/>
      <c r="E3001" s="139"/>
      <c r="F3001" s="168"/>
      <c r="G3001" s="169"/>
      <c r="H3001" s="170"/>
      <c r="I3001" s="171"/>
      <c r="J3001" s="172"/>
      <c r="K3001" s="173"/>
      <c r="L3001" s="174"/>
      <c r="M3001" s="175"/>
      <c r="N3001" s="176"/>
      <c r="O3001" s="177"/>
      <c r="P3001" s="172"/>
      <c r="Q3001" s="158"/>
      <c r="R3001" s="158"/>
      <c r="S3001" s="158"/>
      <c r="T3001" s="158"/>
      <c r="U3001" s="158"/>
      <c r="V3001" s="158"/>
      <c r="W3001" s="158"/>
      <c r="X3001" s="158"/>
      <c r="Y3001" s="158"/>
      <c r="Z3001" s="158"/>
      <c r="AA3001" s="158"/>
      <c r="AB3001" s="158"/>
      <c r="AC3001" s="158"/>
      <c r="AD3001" s="158"/>
      <c r="AE3001" s="158"/>
      <c r="AF3001" s="158"/>
    </row>
    <row r="3002">
      <c r="A3002" s="139"/>
      <c r="B3002" s="139"/>
      <c r="C3002" s="139"/>
      <c r="D3002" s="139"/>
      <c r="E3002" s="139"/>
      <c r="F3002" s="168"/>
      <c r="G3002" s="169"/>
      <c r="H3002" s="170"/>
      <c r="I3002" s="171"/>
      <c r="J3002" s="172"/>
      <c r="K3002" s="173"/>
      <c r="L3002" s="174"/>
      <c r="M3002" s="175"/>
      <c r="N3002" s="176"/>
      <c r="O3002" s="177"/>
      <c r="P3002" s="172"/>
      <c r="Q3002" s="158"/>
      <c r="R3002" s="158"/>
      <c r="S3002" s="158"/>
      <c r="T3002" s="158"/>
      <c r="U3002" s="158"/>
      <c r="V3002" s="158"/>
      <c r="W3002" s="158"/>
      <c r="X3002" s="158"/>
      <c r="Y3002" s="158"/>
      <c r="Z3002" s="158"/>
      <c r="AA3002" s="158"/>
      <c r="AB3002" s="158"/>
      <c r="AC3002" s="158"/>
      <c r="AD3002" s="158"/>
      <c r="AE3002" s="158"/>
      <c r="AF3002" s="158"/>
    </row>
    <row r="3003">
      <c r="A3003" s="139"/>
      <c r="B3003" s="139"/>
      <c r="C3003" s="139"/>
      <c r="D3003" s="139"/>
      <c r="E3003" s="139"/>
      <c r="F3003" s="168"/>
      <c r="G3003" s="169"/>
      <c r="H3003" s="170"/>
      <c r="I3003" s="171"/>
      <c r="J3003" s="172"/>
      <c r="K3003" s="173"/>
      <c r="L3003" s="174"/>
      <c r="M3003" s="175"/>
      <c r="N3003" s="176"/>
      <c r="O3003" s="177"/>
      <c r="P3003" s="172"/>
      <c r="Q3003" s="158"/>
      <c r="R3003" s="158"/>
      <c r="S3003" s="158"/>
      <c r="T3003" s="158"/>
      <c r="U3003" s="158"/>
      <c r="V3003" s="158"/>
      <c r="W3003" s="158"/>
      <c r="X3003" s="158"/>
      <c r="Y3003" s="158"/>
      <c r="Z3003" s="158"/>
      <c r="AA3003" s="158"/>
      <c r="AB3003" s="158"/>
      <c r="AC3003" s="158"/>
      <c r="AD3003" s="158"/>
      <c r="AE3003" s="158"/>
      <c r="AF3003" s="158"/>
    </row>
    <row r="3004">
      <c r="A3004" s="139"/>
      <c r="B3004" s="139"/>
      <c r="C3004" s="139"/>
      <c r="D3004" s="139"/>
      <c r="E3004" s="139"/>
      <c r="F3004" s="168"/>
      <c r="G3004" s="169"/>
      <c r="H3004" s="170"/>
      <c r="I3004" s="171"/>
      <c r="J3004" s="172"/>
      <c r="K3004" s="173"/>
      <c r="L3004" s="174"/>
      <c r="M3004" s="175"/>
      <c r="N3004" s="176"/>
      <c r="O3004" s="177"/>
      <c r="P3004" s="172"/>
      <c r="Q3004" s="158"/>
      <c r="R3004" s="158"/>
      <c r="S3004" s="158"/>
      <c r="T3004" s="158"/>
      <c r="U3004" s="158"/>
      <c r="V3004" s="158"/>
      <c r="W3004" s="158"/>
      <c r="X3004" s="158"/>
      <c r="Y3004" s="158"/>
      <c r="Z3004" s="158"/>
      <c r="AA3004" s="158"/>
      <c r="AB3004" s="158"/>
      <c r="AC3004" s="158"/>
      <c r="AD3004" s="158"/>
      <c r="AE3004" s="158"/>
      <c r="AF3004" s="158"/>
    </row>
    <row r="3005">
      <c r="A3005" s="139"/>
      <c r="B3005" s="139"/>
      <c r="C3005" s="139"/>
      <c r="D3005" s="139"/>
      <c r="E3005" s="139"/>
      <c r="F3005" s="168"/>
      <c r="G3005" s="169"/>
      <c r="H3005" s="170"/>
      <c r="I3005" s="171"/>
      <c r="J3005" s="172"/>
      <c r="K3005" s="173"/>
      <c r="L3005" s="174"/>
      <c r="M3005" s="175"/>
      <c r="N3005" s="176"/>
      <c r="O3005" s="177"/>
      <c r="P3005" s="172"/>
      <c r="Q3005" s="158"/>
      <c r="R3005" s="158"/>
      <c r="S3005" s="158"/>
      <c r="T3005" s="158"/>
      <c r="U3005" s="158"/>
      <c r="V3005" s="158"/>
      <c r="W3005" s="158"/>
      <c r="X3005" s="158"/>
      <c r="Y3005" s="158"/>
      <c r="Z3005" s="158"/>
      <c r="AA3005" s="158"/>
      <c r="AB3005" s="158"/>
      <c r="AC3005" s="158"/>
      <c r="AD3005" s="158"/>
      <c r="AE3005" s="158"/>
      <c r="AF3005" s="158"/>
    </row>
    <row r="3006">
      <c r="A3006" s="139"/>
      <c r="B3006" s="139"/>
      <c r="C3006" s="139"/>
      <c r="D3006" s="139"/>
      <c r="E3006" s="139"/>
      <c r="F3006" s="168"/>
      <c r="G3006" s="169"/>
      <c r="H3006" s="170"/>
      <c r="I3006" s="171"/>
      <c r="J3006" s="172"/>
      <c r="K3006" s="173"/>
      <c r="L3006" s="174"/>
      <c r="M3006" s="175"/>
      <c r="N3006" s="176"/>
      <c r="O3006" s="177"/>
      <c r="P3006" s="172"/>
      <c r="Q3006" s="158"/>
      <c r="R3006" s="158"/>
      <c r="S3006" s="158"/>
      <c r="T3006" s="158"/>
      <c r="U3006" s="158"/>
      <c r="V3006" s="158"/>
      <c r="W3006" s="158"/>
      <c r="X3006" s="158"/>
      <c r="Y3006" s="158"/>
      <c r="Z3006" s="158"/>
      <c r="AA3006" s="158"/>
      <c r="AB3006" s="158"/>
      <c r="AC3006" s="158"/>
      <c r="AD3006" s="158"/>
      <c r="AE3006" s="158"/>
      <c r="AF3006" s="158"/>
    </row>
    <row r="3007">
      <c r="A3007" s="139"/>
      <c r="B3007" s="139"/>
      <c r="C3007" s="139"/>
      <c r="D3007" s="139"/>
      <c r="E3007" s="139"/>
      <c r="F3007" s="168"/>
      <c r="G3007" s="169"/>
      <c r="H3007" s="170"/>
      <c r="I3007" s="171"/>
      <c r="J3007" s="172"/>
      <c r="K3007" s="173"/>
      <c r="L3007" s="174"/>
      <c r="M3007" s="175"/>
      <c r="N3007" s="176"/>
      <c r="O3007" s="177"/>
      <c r="P3007" s="172"/>
      <c r="Q3007" s="158"/>
      <c r="R3007" s="158"/>
      <c r="S3007" s="158"/>
      <c r="T3007" s="158"/>
      <c r="U3007" s="158"/>
      <c r="V3007" s="158"/>
      <c r="W3007" s="158"/>
      <c r="X3007" s="158"/>
      <c r="Y3007" s="158"/>
      <c r="Z3007" s="158"/>
      <c r="AA3007" s="158"/>
      <c r="AB3007" s="158"/>
      <c r="AC3007" s="158"/>
      <c r="AD3007" s="158"/>
      <c r="AE3007" s="158"/>
      <c r="AF3007" s="158"/>
    </row>
    <row r="3008">
      <c r="A3008" s="139"/>
      <c r="B3008" s="139"/>
      <c r="C3008" s="139"/>
      <c r="D3008" s="139"/>
      <c r="E3008" s="139"/>
      <c r="F3008" s="168"/>
      <c r="G3008" s="169"/>
      <c r="H3008" s="170"/>
      <c r="I3008" s="171"/>
      <c r="J3008" s="172"/>
      <c r="K3008" s="173"/>
      <c r="L3008" s="174"/>
      <c r="M3008" s="175"/>
      <c r="N3008" s="176"/>
      <c r="O3008" s="177"/>
      <c r="P3008" s="172"/>
      <c r="Q3008" s="158"/>
      <c r="R3008" s="158"/>
      <c r="S3008" s="158"/>
      <c r="T3008" s="158"/>
      <c r="U3008" s="158"/>
      <c r="V3008" s="158"/>
      <c r="W3008" s="158"/>
      <c r="X3008" s="158"/>
      <c r="Y3008" s="158"/>
      <c r="Z3008" s="158"/>
      <c r="AA3008" s="158"/>
      <c r="AB3008" s="158"/>
      <c r="AC3008" s="158"/>
      <c r="AD3008" s="158"/>
      <c r="AE3008" s="158"/>
      <c r="AF3008" s="158"/>
    </row>
    <row r="3009">
      <c r="A3009" s="139"/>
      <c r="B3009" s="139"/>
      <c r="C3009" s="139"/>
      <c r="D3009" s="139"/>
      <c r="E3009" s="139"/>
      <c r="F3009" s="168"/>
      <c r="G3009" s="169"/>
      <c r="H3009" s="170"/>
      <c r="I3009" s="171"/>
      <c r="J3009" s="172"/>
      <c r="K3009" s="173"/>
      <c r="L3009" s="174"/>
      <c r="M3009" s="175"/>
      <c r="N3009" s="176"/>
      <c r="O3009" s="177"/>
      <c r="P3009" s="172"/>
      <c r="Q3009" s="158"/>
      <c r="R3009" s="158"/>
      <c r="S3009" s="158"/>
      <c r="T3009" s="158"/>
      <c r="U3009" s="158"/>
      <c r="V3009" s="158"/>
      <c r="W3009" s="158"/>
      <c r="X3009" s="158"/>
      <c r="Y3009" s="158"/>
      <c r="Z3009" s="158"/>
      <c r="AA3009" s="158"/>
      <c r="AB3009" s="158"/>
      <c r="AC3009" s="158"/>
      <c r="AD3009" s="158"/>
      <c r="AE3009" s="158"/>
      <c r="AF3009" s="158"/>
    </row>
    <row r="3010">
      <c r="A3010" s="139"/>
      <c r="B3010" s="139"/>
      <c r="C3010" s="139"/>
      <c r="D3010" s="139"/>
      <c r="E3010" s="139"/>
      <c r="F3010" s="168"/>
      <c r="G3010" s="169"/>
      <c r="H3010" s="170"/>
      <c r="I3010" s="171"/>
      <c r="J3010" s="172"/>
      <c r="K3010" s="173"/>
      <c r="L3010" s="174"/>
      <c r="M3010" s="175"/>
      <c r="N3010" s="176"/>
      <c r="O3010" s="177"/>
      <c r="P3010" s="172"/>
      <c r="Q3010" s="158"/>
      <c r="R3010" s="158"/>
      <c r="S3010" s="158"/>
      <c r="T3010" s="158"/>
      <c r="U3010" s="158"/>
      <c r="V3010" s="158"/>
      <c r="W3010" s="158"/>
      <c r="X3010" s="158"/>
      <c r="Y3010" s="158"/>
      <c r="Z3010" s="158"/>
      <c r="AA3010" s="158"/>
      <c r="AB3010" s="158"/>
      <c r="AC3010" s="158"/>
      <c r="AD3010" s="158"/>
      <c r="AE3010" s="158"/>
      <c r="AF3010" s="158"/>
    </row>
    <row r="3011">
      <c r="A3011" s="139"/>
      <c r="B3011" s="139"/>
      <c r="C3011" s="139"/>
      <c r="D3011" s="139"/>
      <c r="E3011" s="139"/>
      <c r="F3011" s="168"/>
      <c r="G3011" s="169"/>
      <c r="H3011" s="170"/>
      <c r="I3011" s="171"/>
      <c r="J3011" s="172"/>
      <c r="K3011" s="173"/>
      <c r="L3011" s="174"/>
      <c r="M3011" s="175"/>
      <c r="N3011" s="176"/>
      <c r="O3011" s="177"/>
      <c r="P3011" s="172"/>
      <c r="Q3011" s="158"/>
      <c r="R3011" s="158"/>
      <c r="S3011" s="158"/>
      <c r="T3011" s="158"/>
      <c r="U3011" s="158"/>
      <c r="V3011" s="158"/>
      <c r="W3011" s="158"/>
      <c r="X3011" s="158"/>
      <c r="Y3011" s="158"/>
      <c r="Z3011" s="158"/>
      <c r="AA3011" s="158"/>
      <c r="AB3011" s="158"/>
      <c r="AC3011" s="158"/>
      <c r="AD3011" s="158"/>
      <c r="AE3011" s="158"/>
      <c r="AF3011" s="158"/>
    </row>
    <row r="3012">
      <c r="A3012" s="139"/>
      <c r="B3012" s="139"/>
      <c r="C3012" s="139"/>
      <c r="D3012" s="139"/>
      <c r="E3012" s="139"/>
      <c r="F3012" s="168"/>
      <c r="G3012" s="169"/>
      <c r="H3012" s="170"/>
      <c r="I3012" s="171"/>
      <c r="J3012" s="172"/>
      <c r="K3012" s="173"/>
      <c r="L3012" s="174"/>
      <c r="M3012" s="175"/>
      <c r="N3012" s="176"/>
      <c r="O3012" s="177"/>
      <c r="P3012" s="172"/>
      <c r="Q3012" s="158"/>
      <c r="R3012" s="158"/>
      <c r="S3012" s="158"/>
      <c r="T3012" s="158"/>
      <c r="U3012" s="158"/>
      <c r="V3012" s="158"/>
      <c r="W3012" s="158"/>
      <c r="X3012" s="158"/>
      <c r="Y3012" s="158"/>
      <c r="Z3012" s="158"/>
      <c r="AA3012" s="158"/>
      <c r="AB3012" s="158"/>
      <c r="AC3012" s="158"/>
      <c r="AD3012" s="158"/>
      <c r="AE3012" s="158"/>
      <c r="AF3012" s="158"/>
    </row>
    <row r="3013">
      <c r="A3013" s="139"/>
      <c r="B3013" s="139"/>
      <c r="C3013" s="139"/>
      <c r="D3013" s="139"/>
      <c r="E3013" s="139"/>
      <c r="F3013" s="168"/>
      <c r="G3013" s="169"/>
      <c r="H3013" s="170"/>
      <c r="I3013" s="171"/>
      <c r="J3013" s="172"/>
      <c r="K3013" s="173"/>
      <c r="L3013" s="174"/>
      <c r="M3013" s="175"/>
      <c r="N3013" s="176"/>
      <c r="O3013" s="177"/>
      <c r="P3013" s="172"/>
      <c r="Q3013" s="158"/>
      <c r="R3013" s="158"/>
      <c r="S3013" s="158"/>
      <c r="T3013" s="158"/>
      <c r="U3013" s="158"/>
      <c r="V3013" s="158"/>
      <c r="W3013" s="158"/>
      <c r="X3013" s="158"/>
      <c r="Y3013" s="158"/>
      <c r="Z3013" s="158"/>
      <c r="AA3013" s="158"/>
      <c r="AB3013" s="158"/>
      <c r="AC3013" s="158"/>
      <c r="AD3013" s="158"/>
      <c r="AE3013" s="158"/>
      <c r="AF3013" s="158"/>
    </row>
    <row r="3014">
      <c r="A3014" s="139"/>
      <c r="B3014" s="139"/>
      <c r="C3014" s="139"/>
      <c r="D3014" s="139"/>
      <c r="E3014" s="139"/>
      <c r="F3014" s="168"/>
      <c r="G3014" s="169"/>
      <c r="H3014" s="170"/>
      <c r="I3014" s="171"/>
      <c r="J3014" s="172"/>
      <c r="K3014" s="173"/>
      <c r="L3014" s="174"/>
      <c r="M3014" s="175"/>
      <c r="N3014" s="176"/>
      <c r="O3014" s="177"/>
      <c r="P3014" s="172"/>
      <c r="Q3014" s="158"/>
      <c r="R3014" s="158"/>
      <c r="S3014" s="158"/>
      <c r="T3014" s="158"/>
      <c r="U3014" s="158"/>
      <c r="V3014" s="158"/>
      <c r="W3014" s="158"/>
      <c r="X3014" s="158"/>
      <c r="Y3014" s="158"/>
      <c r="Z3014" s="158"/>
      <c r="AA3014" s="158"/>
      <c r="AB3014" s="158"/>
      <c r="AC3014" s="158"/>
      <c r="AD3014" s="158"/>
      <c r="AE3014" s="158"/>
      <c r="AF3014" s="158"/>
    </row>
    <row r="3015">
      <c r="A3015" s="139"/>
      <c r="B3015" s="139"/>
      <c r="C3015" s="139"/>
      <c r="D3015" s="139"/>
      <c r="E3015" s="139"/>
      <c r="F3015" s="168"/>
      <c r="G3015" s="169"/>
      <c r="H3015" s="170"/>
      <c r="I3015" s="171"/>
      <c r="J3015" s="172"/>
      <c r="K3015" s="173"/>
      <c r="L3015" s="174"/>
      <c r="M3015" s="175"/>
      <c r="N3015" s="176"/>
      <c r="O3015" s="177"/>
      <c r="P3015" s="172"/>
      <c r="Q3015" s="158"/>
      <c r="R3015" s="158"/>
      <c r="S3015" s="158"/>
      <c r="T3015" s="158"/>
      <c r="U3015" s="158"/>
      <c r="V3015" s="158"/>
      <c r="W3015" s="158"/>
      <c r="X3015" s="158"/>
      <c r="Y3015" s="158"/>
      <c r="Z3015" s="158"/>
      <c r="AA3015" s="158"/>
      <c r="AB3015" s="158"/>
      <c r="AC3015" s="158"/>
      <c r="AD3015" s="158"/>
      <c r="AE3015" s="158"/>
      <c r="AF3015" s="158"/>
    </row>
    <row r="3016">
      <c r="A3016" s="139"/>
      <c r="B3016" s="139"/>
      <c r="C3016" s="139"/>
      <c r="D3016" s="139"/>
      <c r="E3016" s="139"/>
      <c r="F3016" s="168"/>
      <c r="G3016" s="169"/>
      <c r="H3016" s="170"/>
      <c r="I3016" s="171"/>
      <c r="J3016" s="172"/>
      <c r="K3016" s="173"/>
      <c r="L3016" s="174"/>
      <c r="M3016" s="175"/>
      <c r="N3016" s="176"/>
      <c r="O3016" s="177"/>
      <c r="P3016" s="172"/>
      <c r="Q3016" s="158"/>
      <c r="R3016" s="158"/>
      <c r="S3016" s="158"/>
      <c r="T3016" s="158"/>
      <c r="U3016" s="158"/>
      <c r="V3016" s="158"/>
      <c r="W3016" s="158"/>
      <c r="X3016" s="158"/>
      <c r="Y3016" s="158"/>
      <c r="Z3016" s="158"/>
      <c r="AA3016" s="158"/>
      <c r="AB3016" s="158"/>
      <c r="AC3016" s="158"/>
      <c r="AD3016" s="158"/>
      <c r="AE3016" s="158"/>
      <c r="AF3016" s="158"/>
    </row>
    <row r="3017">
      <c r="A3017" s="139"/>
      <c r="B3017" s="139"/>
      <c r="C3017" s="139"/>
      <c r="D3017" s="139"/>
      <c r="E3017" s="139"/>
      <c r="F3017" s="168"/>
      <c r="G3017" s="169"/>
      <c r="H3017" s="170"/>
      <c r="I3017" s="171"/>
      <c r="J3017" s="172"/>
      <c r="K3017" s="173"/>
      <c r="L3017" s="174"/>
      <c r="M3017" s="175"/>
      <c r="N3017" s="176"/>
      <c r="O3017" s="177"/>
      <c r="P3017" s="172"/>
      <c r="Q3017" s="158"/>
      <c r="R3017" s="158"/>
      <c r="S3017" s="158"/>
      <c r="T3017" s="158"/>
      <c r="U3017" s="158"/>
      <c r="V3017" s="158"/>
      <c r="W3017" s="158"/>
      <c r="X3017" s="158"/>
      <c r="Y3017" s="158"/>
      <c r="Z3017" s="158"/>
      <c r="AA3017" s="158"/>
      <c r="AB3017" s="158"/>
      <c r="AC3017" s="158"/>
      <c r="AD3017" s="158"/>
      <c r="AE3017" s="158"/>
      <c r="AF3017" s="158"/>
    </row>
    <row r="3018">
      <c r="A3018" s="139"/>
      <c r="B3018" s="139"/>
      <c r="C3018" s="139"/>
      <c r="D3018" s="139"/>
      <c r="E3018" s="139"/>
      <c r="F3018" s="168"/>
      <c r="G3018" s="169"/>
      <c r="H3018" s="170"/>
      <c r="I3018" s="171"/>
      <c r="J3018" s="172"/>
      <c r="K3018" s="173"/>
      <c r="L3018" s="174"/>
      <c r="M3018" s="175"/>
      <c r="N3018" s="176"/>
      <c r="O3018" s="177"/>
      <c r="P3018" s="172"/>
      <c r="Q3018" s="158"/>
      <c r="R3018" s="158"/>
      <c r="S3018" s="158"/>
      <c r="T3018" s="158"/>
      <c r="U3018" s="158"/>
      <c r="V3018" s="158"/>
      <c r="W3018" s="158"/>
      <c r="X3018" s="158"/>
      <c r="Y3018" s="158"/>
      <c r="Z3018" s="158"/>
      <c r="AA3018" s="158"/>
      <c r="AB3018" s="158"/>
      <c r="AC3018" s="158"/>
      <c r="AD3018" s="158"/>
      <c r="AE3018" s="158"/>
      <c r="AF3018" s="158"/>
    </row>
    <row r="3019">
      <c r="A3019" s="139"/>
      <c r="B3019" s="139"/>
      <c r="C3019" s="139"/>
      <c r="D3019" s="139"/>
      <c r="E3019" s="139"/>
      <c r="F3019" s="168"/>
      <c r="G3019" s="169"/>
      <c r="H3019" s="170"/>
      <c r="I3019" s="171"/>
      <c r="J3019" s="172"/>
      <c r="K3019" s="173"/>
      <c r="L3019" s="174"/>
      <c r="M3019" s="175"/>
      <c r="N3019" s="176"/>
      <c r="O3019" s="177"/>
      <c r="P3019" s="172"/>
      <c r="Q3019" s="158"/>
      <c r="R3019" s="158"/>
      <c r="S3019" s="158"/>
      <c r="T3019" s="158"/>
      <c r="U3019" s="158"/>
      <c r="V3019" s="158"/>
      <c r="W3019" s="158"/>
      <c r="X3019" s="158"/>
      <c r="Y3019" s="158"/>
      <c r="Z3019" s="158"/>
      <c r="AA3019" s="158"/>
      <c r="AB3019" s="158"/>
      <c r="AC3019" s="158"/>
      <c r="AD3019" s="158"/>
      <c r="AE3019" s="158"/>
      <c r="AF3019" s="158"/>
    </row>
    <row r="3020">
      <c r="A3020" s="139"/>
      <c r="B3020" s="139"/>
      <c r="C3020" s="139"/>
      <c r="D3020" s="139"/>
      <c r="E3020" s="139"/>
      <c r="F3020" s="168"/>
      <c r="G3020" s="169"/>
      <c r="H3020" s="170"/>
      <c r="I3020" s="171"/>
      <c r="J3020" s="172"/>
      <c r="K3020" s="173"/>
      <c r="L3020" s="174"/>
      <c r="M3020" s="175"/>
      <c r="N3020" s="176"/>
      <c r="O3020" s="177"/>
      <c r="P3020" s="172"/>
      <c r="Q3020" s="158"/>
      <c r="R3020" s="158"/>
      <c r="S3020" s="158"/>
      <c r="T3020" s="158"/>
      <c r="U3020" s="158"/>
      <c r="V3020" s="158"/>
      <c r="W3020" s="158"/>
      <c r="X3020" s="158"/>
      <c r="Y3020" s="158"/>
      <c r="Z3020" s="158"/>
      <c r="AA3020" s="158"/>
      <c r="AB3020" s="158"/>
      <c r="AC3020" s="158"/>
      <c r="AD3020" s="158"/>
      <c r="AE3020" s="158"/>
      <c r="AF3020" s="158"/>
    </row>
    <row r="3021">
      <c r="A3021" s="139"/>
      <c r="B3021" s="139"/>
      <c r="C3021" s="139"/>
      <c r="D3021" s="139"/>
      <c r="E3021" s="139"/>
      <c r="F3021" s="168"/>
      <c r="G3021" s="169"/>
      <c r="H3021" s="170"/>
      <c r="I3021" s="171"/>
      <c r="J3021" s="172"/>
      <c r="K3021" s="173"/>
      <c r="L3021" s="174"/>
      <c r="M3021" s="175"/>
      <c r="N3021" s="176"/>
      <c r="O3021" s="177"/>
      <c r="P3021" s="172"/>
      <c r="Q3021" s="158"/>
      <c r="R3021" s="158"/>
      <c r="S3021" s="158"/>
      <c r="T3021" s="158"/>
      <c r="U3021" s="158"/>
      <c r="V3021" s="158"/>
      <c r="W3021" s="158"/>
      <c r="X3021" s="158"/>
      <c r="Y3021" s="158"/>
      <c r="Z3021" s="158"/>
      <c r="AA3021" s="158"/>
      <c r="AB3021" s="158"/>
      <c r="AC3021" s="158"/>
      <c r="AD3021" s="158"/>
      <c r="AE3021" s="158"/>
      <c r="AF3021" s="158"/>
    </row>
    <row r="3022">
      <c r="A3022" s="139"/>
      <c r="B3022" s="139"/>
      <c r="C3022" s="139"/>
      <c r="D3022" s="139"/>
      <c r="E3022" s="139"/>
      <c r="F3022" s="168"/>
      <c r="G3022" s="169"/>
      <c r="H3022" s="170"/>
      <c r="I3022" s="171"/>
      <c r="J3022" s="172"/>
      <c r="K3022" s="173"/>
      <c r="L3022" s="174"/>
      <c r="M3022" s="175"/>
      <c r="N3022" s="176"/>
      <c r="O3022" s="177"/>
      <c r="P3022" s="172"/>
      <c r="Q3022" s="158"/>
      <c r="R3022" s="158"/>
      <c r="S3022" s="158"/>
      <c r="T3022" s="158"/>
      <c r="U3022" s="158"/>
      <c r="V3022" s="158"/>
      <c r="W3022" s="158"/>
      <c r="X3022" s="158"/>
      <c r="Y3022" s="158"/>
      <c r="Z3022" s="158"/>
      <c r="AA3022" s="158"/>
      <c r="AB3022" s="158"/>
      <c r="AC3022" s="158"/>
      <c r="AD3022" s="158"/>
      <c r="AE3022" s="158"/>
      <c r="AF3022" s="158"/>
    </row>
    <row r="3023">
      <c r="A3023" s="139"/>
      <c r="B3023" s="139"/>
      <c r="C3023" s="139"/>
      <c r="D3023" s="139"/>
      <c r="E3023" s="139"/>
      <c r="F3023" s="168"/>
      <c r="G3023" s="169"/>
      <c r="H3023" s="170"/>
      <c r="I3023" s="171"/>
      <c r="J3023" s="172"/>
      <c r="K3023" s="173"/>
      <c r="L3023" s="174"/>
      <c r="M3023" s="175"/>
      <c r="N3023" s="176"/>
      <c r="O3023" s="177"/>
      <c r="P3023" s="172"/>
      <c r="Q3023" s="158"/>
      <c r="R3023" s="158"/>
      <c r="S3023" s="158"/>
      <c r="T3023" s="158"/>
      <c r="U3023" s="158"/>
      <c r="V3023" s="158"/>
      <c r="W3023" s="158"/>
      <c r="X3023" s="158"/>
      <c r="Y3023" s="158"/>
      <c r="Z3023" s="158"/>
      <c r="AA3023" s="158"/>
      <c r="AB3023" s="158"/>
      <c r="AC3023" s="158"/>
      <c r="AD3023" s="158"/>
      <c r="AE3023" s="158"/>
      <c r="AF3023" s="158"/>
    </row>
    <row r="3024">
      <c r="A3024" s="139"/>
      <c r="B3024" s="139"/>
      <c r="C3024" s="139"/>
      <c r="D3024" s="139"/>
      <c r="E3024" s="139"/>
      <c r="F3024" s="168"/>
      <c r="G3024" s="169"/>
      <c r="H3024" s="170"/>
      <c r="I3024" s="171"/>
      <c r="J3024" s="172"/>
      <c r="K3024" s="173"/>
      <c r="L3024" s="174"/>
      <c r="M3024" s="175"/>
      <c r="N3024" s="176"/>
      <c r="O3024" s="177"/>
      <c r="P3024" s="172"/>
      <c r="Q3024" s="158"/>
      <c r="R3024" s="158"/>
      <c r="S3024" s="158"/>
      <c r="T3024" s="158"/>
      <c r="U3024" s="158"/>
      <c r="V3024" s="158"/>
      <c r="W3024" s="158"/>
      <c r="X3024" s="158"/>
      <c r="Y3024" s="158"/>
      <c r="Z3024" s="158"/>
      <c r="AA3024" s="158"/>
      <c r="AB3024" s="158"/>
      <c r="AC3024" s="158"/>
      <c r="AD3024" s="158"/>
      <c r="AE3024" s="158"/>
      <c r="AF3024" s="158"/>
    </row>
    <row r="3025">
      <c r="A3025" s="139"/>
      <c r="B3025" s="139"/>
      <c r="C3025" s="139"/>
      <c r="D3025" s="139"/>
      <c r="E3025" s="139"/>
      <c r="F3025" s="168"/>
      <c r="G3025" s="169"/>
      <c r="H3025" s="170"/>
      <c r="I3025" s="171"/>
      <c r="J3025" s="172"/>
      <c r="K3025" s="173"/>
      <c r="L3025" s="174"/>
      <c r="M3025" s="175"/>
      <c r="N3025" s="176"/>
      <c r="O3025" s="177"/>
      <c r="P3025" s="172"/>
      <c r="Q3025" s="158"/>
      <c r="R3025" s="158"/>
      <c r="S3025" s="158"/>
      <c r="T3025" s="158"/>
      <c r="U3025" s="158"/>
      <c r="V3025" s="158"/>
      <c r="W3025" s="158"/>
      <c r="X3025" s="158"/>
      <c r="Y3025" s="158"/>
      <c r="Z3025" s="158"/>
      <c r="AA3025" s="158"/>
      <c r="AB3025" s="158"/>
      <c r="AC3025" s="158"/>
      <c r="AD3025" s="158"/>
      <c r="AE3025" s="158"/>
      <c r="AF3025" s="158"/>
    </row>
    <row r="3026">
      <c r="A3026" s="139"/>
      <c r="B3026" s="139"/>
      <c r="C3026" s="139"/>
      <c r="D3026" s="139"/>
      <c r="E3026" s="139"/>
      <c r="F3026" s="168"/>
      <c r="G3026" s="169"/>
      <c r="H3026" s="170"/>
      <c r="I3026" s="171"/>
      <c r="J3026" s="172"/>
      <c r="K3026" s="173"/>
      <c r="L3026" s="174"/>
      <c r="M3026" s="175"/>
      <c r="N3026" s="176"/>
      <c r="O3026" s="177"/>
      <c r="P3026" s="172"/>
      <c r="Q3026" s="158"/>
      <c r="R3026" s="158"/>
      <c r="S3026" s="158"/>
      <c r="T3026" s="158"/>
      <c r="U3026" s="158"/>
      <c r="V3026" s="158"/>
      <c r="W3026" s="158"/>
      <c r="X3026" s="158"/>
      <c r="Y3026" s="158"/>
      <c r="Z3026" s="158"/>
      <c r="AA3026" s="158"/>
      <c r="AB3026" s="158"/>
      <c r="AC3026" s="158"/>
      <c r="AD3026" s="158"/>
      <c r="AE3026" s="158"/>
      <c r="AF3026" s="158"/>
    </row>
    <row r="3027">
      <c r="A3027" s="139"/>
      <c r="B3027" s="139"/>
      <c r="C3027" s="139"/>
      <c r="D3027" s="139"/>
      <c r="E3027" s="139"/>
      <c r="F3027" s="168"/>
      <c r="G3027" s="169"/>
      <c r="H3027" s="170"/>
      <c r="I3027" s="171"/>
      <c r="J3027" s="172"/>
      <c r="K3027" s="173"/>
      <c r="L3027" s="174"/>
      <c r="M3027" s="175"/>
      <c r="N3027" s="176"/>
      <c r="O3027" s="177"/>
      <c r="P3027" s="172"/>
      <c r="Q3027" s="158"/>
      <c r="R3027" s="158"/>
      <c r="S3027" s="158"/>
      <c r="T3027" s="158"/>
      <c r="U3027" s="158"/>
      <c r="V3027" s="158"/>
      <c r="W3027" s="158"/>
      <c r="X3027" s="158"/>
      <c r="Y3027" s="158"/>
      <c r="Z3027" s="158"/>
      <c r="AA3027" s="158"/>
      <c r="AB3027" s="158"/>
      <c r="AC3027" s="158"/>
      <c r="AD3027" s="158"/>
      <c r="AE3027" s="158"/>
      <c r="AF3027" s="158"/>
    </row>
    <row r="3028">
      <c r="A3028" s="139"/>
      <c r="B3028" s="139"/>
      <c r="C3028" s="139"/>
      <c r="D3028" s="139"/>
      <c r="E3028" s="139"/>
      <c r="F3028" s="168"/>
      <c r="G3028" s="169"/>
      <c r="H3028" s="170"/>
      <c r="I3028" s="171"/>
      <c r="J3028" s="172"/>
      <c r="K3028" s="173"/>
      <c r="L3028" s="174"/>
      <c r="M3028" s="175"/>
      <c r="N3028" s="176"/>
      <c r="O3028" s="177"/>
      <c r="P3028" s="172"/>
      <c r="Q3028" s="158"/>
      <c r="R3028" s="158"/>
      <c r="S3028" s="158"/>
      <c r="T3028" s="158"/>
      <c r="U3028" s="158"/>
      <c r="V3028" s="158"/>
      <c r="W3028" s="158"/>
      <c r="X3028" s="158"/>
      <c r="Y3028" s="158"/>
      <c r="Z3028" s="158"/>
      <c r="AA3028" s="158"/>
      <c r="AB3028" s="158"/>
      <c r="AC3028" s="158"/>
      <c r="AD3028" s="158"/>
      <c r="AE3028" s="158"/>
      <c r="AF3028" s="158"/>
    </row>
    <row r="3029">
      <c r="A3029" s="139"/>
      <c r="B3029" s="139"/>
      <c r="C3029" s="139"/>
      <c r="D3029" s="139"/>
      <c r="E3029" s="139"/>
      <c r="F3029" s="168"/>
      <c r="G3029" s="169"/>
      <c r="H3029" s="170"/>
      <c r="I3029" s="171"/>
      <c r="J3029" s="172"/>
      <c r="K3029" s="173"/>
      <c r="L3029" s="174"/>
      <c r="M3029" s="175"/>
      <c r="N3029" s="176"/>
      <c r="O3029" s="177"/>
      <c r="P3029" s="172"/>
      <c r="Q3029" s="158"/>
      <c r="R3029" s="158"/>
      <c r="S3029" s="158"/>
      <c r="T3029" s="158"/>
      <c r="U3029" s="158"/>
      <c r="V3029" s="158"/>
      <c r="W3029" s="158"/>
      <c r="X3029" s="158"/>
      <c r="Y3029" s="158"/>
      <c r="Z3029" s="158"/>
      <c r="AA3029" s="158"/>
      <c r="AB3029" s="158"/>
      <c r="AC3029" s="158"/>
      <c r="AD3029" s="158"/>
      <c r="AE3029" s="158"/>
      <c r="AF3029" s="158"/>
    </row>
    <row r="3030">
      <c r="A3030" s="139"/>
      <c r="B3030" s="139"/>
      <c r="C3030" s="139"/>
      <c r="D3030" s="139"/>
      <c r="E3030" s="139"/>
      <c r="F3030" s="168"/>
      <c r="G3030" s="169"/>
      <c r="H3030" s="170"/>
      <c r="I3030" s="171"/>
      <c r="J3030" s="172"/>
      <c r="K3030" s="173"/>
      <c r="L3030" s="174"/>
      <c r="M3030" s="175"/>
      <c r="N3030" s="176"/>
      <c r="O3030" s="177"/>
      <c r="P3030" s="172"/>
      <c r="Q3030" s="158"/>
      <c r="R3030" s="158"/>
      <c r="S3030" s="158"/>
      <c r="T3030" s="158"/>
      <c r="U3030" s="158"/>
      <c r="V3030" s="158"/>
      <c r="W3030" s="158"/>
      <c r="X3030" s="158"/>
      <c r="Y3030" s="158"/>
      <c r="Z3030" s="158"/>
      <c r="AA3030" s="158"/>
      <c r="AB3030" s="158"/>
      <c r="AC3030" s="158"/>
      <c r="AD3030" s="158"/>
      <c r="AE3030" s="158"/>
      <c r="AF3030" s="158"/>
    </row>
    <row r="3031">
      <c r="A3031" s="139"/>
      <c r="B3031" s="139"/>
      <c r="C3031" s="139"/>
      <c r="D3031" s="139"/>
      <c r="E3031" s="139"/>
      <c r="F3031" s="168"/>
      <c r="G3031" s="169"/>
      <c r="H3031" s="170"/>
      <c r="I3031" s="171"/>
      <c r="J3031" s="172"/>
      <c r="K3031" s="173"/>
      <c r="L3031" s="174"/>
      <c r="M3031" s="175"/>
      <c r="N3031" s="176"/>
      <c r="O3031" s="177"/>
      <c r="P3031" s="172"/>
      <c r="Q3031" s="158"/>
      <c r="R3031" s="158"/>
      <c r="S3031" s="158"/>
      <c r="T3031" s="158"/>
      <c r="U3031" s="158"/>
      <c r="V3031" s="158"/>
      <c r="W3031" s="158"/>
      <c r="X3031" s="158"/>
      <c r="Y3031" s="158"/>
      <c r="Z3031" s="158"/>
      <c r="AA3031" s="158"/>
      <c r="AB3031" s="158"/>
      <c r="AC3031" s="158"/>
      <c r="AD3031" s="158"/>
      <c r="AE3031" s="158"/>
      <c r="AF3031" s="158"/>
    </row>
    <row r="3032">
      <c r="A3032" s="139"/>
      <c r="B3032" s="139"/>
      <c r="C3032" s="139"/>
      <c r="D3032" s="139"/>
      <c r="E3032" s="139"/>
      <c r="F3032" s="168"/>
      <c r="G3032" s="169"/>
      <c r="H3032" s="170"/>
      <c r="I3032" s="171"/>
      <c r="J3032" s="172"/>
      <c r="K3032" s="173"/>
      <c r="L3032" s="174"/>
      <c r="M3032" s="175"/>
      <c r="N3032" s="176"/>
      <c r="O3032" s="177"/>
      <c r="P3032" s="172"/>
      <c r="Q3032" s="158"/>
      <c r="R3032" s="158"/>
      <c r="S3032" s="158"/>
      <c r="T3032" s="158"/>
      <c r="U3032" s="158"/>
      <c r="V3032" s="158"/>
      <c r="W3032" s="158"/>
      <c r="X3032" s="158"/>
      <c r="Y3032" s="158"/>
      <c r="Z3032" s="158"/>
      <c r="AA3032" s="158"/>
      <c r="AB3032" s="158"/>
      <c r="AC3032" s="158"/>
      <c r="AD3032" s="158"/>
      <c r="AE3032" s="158"/>
      <c r="AF3032" s="158"/>
    </row>
    <row r="3033">
      <c r="A3033" s="139"/>
      <c r="B3033" s="139"/>
      <c r="C3033" s="139"/>
      <c r="D3033" s="139"/>
      <c r="E3033" s="139"/>
      <c r="F3033" s="168"/>
      <c r="G3033" s="169"/>
      <c r="H3033" s="170"/>
      <c r="I3033" s="171"/>
      <c r="J3033" s="172"/>
      <c r="K3033" s="173"/>
      <c r="L3033" s="174"/>
      <c r="M3033" s="175"/>
      <c r="N3033" s="176"/>
      <c r="O3033" s="177"/>
      <c r="P3033" s="172"/>
      <c r="Q3033" s="158"/>
      <c r="R3033" s="158"/>
      <c r="S3033" s="158"/>
      <c r="T3033" s="158"/>
      <c r="U3033" s="158"/>
      <c r="V3033" s="158"/>
      <c r="W3033" s="158"/>
      <c r="X3033" s="158"/>
      <c r="Y3033" s="158"/>
      <c r="Z3033" s="158"/>
      <c r="AA3033" s="158"/>
      <c r="AB3033" s="158"/>
      <c r="AC3033" s="158"/>
      <c r="AD3033" s="158"/>
      <c r="AE3033" s="158"/>
      <c r="AF3033" s="158"/>
    </row>
    <row r="3034">
      <c r="A3034" s="139"/>
      <c r="B3034" s="139"/>
      <c r="C3034" s="139"/>
      <c r="D3034" s="139"/>
      <c r="E3034" s="139"/>
      <c r="F3034" s="168"/>
      <c r="G3034" s="169"/>
      <c r="H3034" s="170"/>
      <c r="I3034" s="171"/>
      <c r="J3034" s="172"/>
      <c r="K3034" s="173"/>
      <c r="L3034" s="174"/>
      <c r="M3034" s="175"/>
      <c r="N3034" s="176"/>
      <c r="O3034" s="177"/>
      <c r="P3034" s="172"/>
      <c r="Q3034" s="158"/>
      <c r="R3034" s="158"/>
      <c r="S3034" s="158"/>
      <c r="T3034" s="158"/>
      <c r="U3034" s="158"/>
      <c r="V3034" s="158"/>
      <c r="W3034" s="158"/>
      <c r="X3034" s="158"/>
      <c r="Y3034" s="158"/>
      <c r="Z3034" s="158"/>
      <c r="AA3034" s="158"/>
      <c r="AB3034" s="158"/>
      <c r="AC3034" s="158"/>
      <c r="AD3034" s="158"/>
      <c r="AE3034" s="158"/>
      <c r="AF3034" s="158"/>
    </row>
    <row r="3035">
      <c r="A3035" s="139"/>
      <c r="B3035" s="139"/>
      <c r="C3035" s="139"/>
      <c r="D3035" s="139"/>
      <c r="E3035" s="139"/>
      <c r="F3035" s="168"/>
      <c r="G3035" s="169"/>
      <c r="H3035" s="170"/>
      <c r="I3035" s="171"/>
      <c r="J3035" s="172"/>
      <c r="K3035" s="173"/>
      <c r="L3035" s="174"/>
      <c r="M3035" s="175"/>
      <c r="N3035" s="176"/>
      <c r="O3035" s="177"/>
      <c r="P3035" s="172"/>
      <c r="Q3035" s="158"/>
      <c r="R3035" s="158"/>
      <c r="S3035" s="158"/>
      <c r="T3035" s="158"/>
      <c r="U3035" s="158"/>
      <c r="V3035" s="158"/>
      <c r="W3035" s="158"/>
      <c r="X3035" s="158"/>
      <c r="Y3035" s="158"/>
      <c r="Z3035" s="158"/>
      <c r="AA3035" s="158"/>
      <c r="AB3035" s="158"/>
      <c r="AC3035" s="158"/>
      <c r="AD3035" s="158"/>
      <c r="AE3035" s="158"/>
      <c r="AF3035" s="158"/>
    </row>
    <row r="3036">
      <c r="A3036" s="139"/>
      <c r="B3036" s="139"/>
      <c r="C3036" s="139"/>
      <c r="D3036" s="139"/>
      <c r="E3036" s="139"/>
      <c r="F3036" s="168"/>
      <c r="G3036" s="169"/>
      <c r="H3036" s="170"/>
      <c r="I3036" s="171"/>
      <c r="J3036" s="172"/>
      <c r="K3036" s="173"/>
      <c r="L3036" s="174"/>
      <c r="M3036" s="175"/>
      <c r="N3036" s="176"/>
      <c r="O3036" s="177"/>
      <c r="P3036" s="172"/>
      <c r="Q3036" s="158"/>
      <c r="R3036" s="158"/>
      <c r="S3036" s="158"/>
      <c r="T3036" s="158"/>
      <c r="U3036" s="158"/>
      <c r="V3036" s="158"/>
      <c r="W3036" s="158"/>
      <c r="X3036" s="158"/>
      <c r="Y3036" s="158"/>
      <c r="Z3036" s="158"/>
      <c r="AA3036" s="158"/>
      <c r="AB3036" s="158"/>
      <c r="AC3036" s="158"/>
      <c r="AD3036" s="158"/>
      <c r="AE3036" s="158"/>
      <c r="AF3036" s="158"/>
    </row>
    <row r="3037">
      <c r="A3037" s="139"/>
      <c r="B3037" s="139"/>
      <c r="C3037" s="139"/>
      <c r="D3037" s="139"/>
      <c r="E3037" s="139"/>
      <c r="F3037" s="168"/>
      <c r="G3037" s="169"/>
      <c r="H3037" s="170"/>
      <c r="I3037" s="171"/>
      <c r="J3037" s="172"/>
      <c r="K3037" s="173"/>
      <c r="L3037" s="174"/>
      <c r="M3037" s="175"/>
      <c r="N3037" s="176"/>
      <c r="O3037" s="177"/>
      <c r="P3037" s="172"/>
      <c r="Q3037" s="158"/>
      <c r="R3037" s="158"/>
      <c r="S3037" s="158"/>
      <c r="T3037" s="158"/>
      <c r="U3037" s="158"/>
      <c r="V3037" s="158"/>
      <c r="W3037" s="158"/>
      <c r="X3037" s="158"/>
      <c r="Y3037" s="158"/>
      <c r="Z3037" s="158"/>
      <c r="AA3037" s="158"/>
      <c r="AB3037" s="158"/>
      <c r="AC3037" s="158"/>
      <c r="AD3037" s="158"/>
      <c r="AE3037" s="158"/>
      <c r="AF3037" s="158"/>
    </row>
    <row r="3038">
      <c r="A3038" s="139"/>
      <c r="B3038" s="139"/>
      <c r="C3038" s="139"/>
      <c r="D3038" s="139"/>
      <c r="E3038" s="139"/>
      <c r="F3038" s="168"/>
      <c r="G3038" s="169"/>
      <c r="H3038" s="170"/>
      <c r="I3038" s="171"/>
      <c r="J3038" s="172"/>
      <c r="K3038" s="173"/>
      <c r="L3038" s="174"/>
      <c r="M3038" s="175"/>
      <c r="N3038" s="176"/>
      <c r="O3038" s="177"/>
      <c r="P3038" s="172"/>
      <c r="Q3038" s="158"/>
      <c r="R3038" s="158"/>
      <c r="S3038" s="158"/>
      <c r="T3038" s="158"/>
      <c r="U3038" s="158"/>
      <c r="V3038" s="158"/>
      <c r="W3038" s="158"/>
      <c r="X3038" s="158"/>
      <c r="Y3038" s="158"/>
      <c r="Z3038" s="158"/>
      <c r="AA3038" s="158"/>
      <c r="AB3038" s="158"/>
      <c r="AC3038" s="158"/>
      <c r="AD3038" s="158"/>
      <c r="AE3038" s="158"/>
      <c r="AF3038" s="158"/>
    </row>
    <row r="3039">
      <c r="A3039" s="139"/>
      <c r="B3039" s="139"/>
      <c r="C3039" s="139"/>
      <c r="D3039" s="139"/>
      <c r="E3039" s="139"/>
      <c r="F3039" s="168"/>
      <c r="G3039" s="169"/>
      <c r="H3039" s="170"/>
      <c r="I3039" s="171"/>
      <c r="J3039" s="172"/>
      <c r="K3039" s="173"/>
      <c r="L3039" s="174"/>
      <c r="M3039" s="175"/>
      <c r="N3039" s="176"/>
      <c r="O3039" s="177"/>
      <c r="P3039" s="172"/>
      <c r="Q3039" s="158"/>
      <c r="R3039" s="158"/>
      <c r="S3039" s="158"/>
      <c r="T3039" s="158"/>
      <c r="U3039" s="158"/>
      <c r="V3039" s="158"/>
      <c r="W3039" s="158"/>
      <c r="X3039" s="158"/>
      <c r="Y3039" s="158"/>
      <c r="Z3039" s="158"/>
      <c r="AA3039" s="158"/>
      <c r="AB3039" s="158"/>
      <c r="AC3039" s="158"/>
      <c r="AD3039" s="158"/>
      <c r="AE3039" s="158"/>
      <c r="AF3039" s="158"/>
    </row>
    <row r="3040">
      <c r="A3040" s="139"/>
      <c r="B3040" s="139"/>
      <c r="C3040" s="139"/>
      <c r="D3040" s="139"/>
      <c r="E3040" s="139"/>
      <c r="F3040" s="168"/>
      <c r="G3040" s="169"/>
      <c r="H3040" s="170"/>
      <c r="I3040" s="171"/>
      <c r="J3040" s="172"/>
      <c r="K3040" s="173"/>
      <c r="L3040" s="174"/>
      <c r="M3040" s="175"/>
      <c r="N3040" s="176"/>
      <c r="O3040" s="177"/>
      <c r="P3040" s="172"/>
      <c r="Q3040" s="158"/>
      <c r="R3040" s="158"/>
      <c r="S3040" s="158"/>
      <c r="T3040" s="158"/>
      <c r="U3040" s="158"/>
      <c r="V3040" s="158"/>
      <c r="W3040" s="158"/>
      <c r="X3040" s="158"/>
      <c r="Y3040" s="158"/>
      <c r="Z3040" s="158"/>
      <c r="AA3040" s="158"/>
      <c r="AB3040" s="158"/>
      <c r="AC3040" s="158"/>
      <c r="AD3040" s="158"/>
      <c r="AE3040" s="158"/>
      <c r="AF3040" s="158"/>
    </row>
    <row r="3041">
      <c r="A3041" s="139"/>
      <c r="B3041" s="139"/>
      <c r="C3041" s="139"/>
      <c r="D3041" s="139"/>
      <c r="E3041" s="139"/>
      <c r="F3041" s="168"/>
      <c r="G3041" s="169"/>
      <c r="H3041" s="170"/>
      <c r="I3041" s="171"/>
      <c r="J3041" s="172"/>
      <c r="K3041" s="173"/>
      <c r="L3041" s="174"/>
      <c r="M3041" s="175"/>
      <c r="N3041" s="176"/>
      <c r="O3041" s="177"/>
      <c r="P3041" s="172"/>
      <c r="Q3041" s="158"/>
      <c r="R3041" s="158"/>
      <c r="S3041" s="158"/>
      <c r="T3041" s="158"/>
      <c r="U3041" s="158"/>
      <c r="V3041" s="158"/>
      <c r="W3041" s="158"/>
      <c r="X3041" s="158"/>
      <c r="Y3041" s="158"/>
      <c r="Z3041" s="158"/>
      <c r="AA3041" s="158"/>
      <c r="AB3041" s="158"/>
      <c r="AC3041" s="158"/>
      <c r="AD3041" s="158"/>
      <c r="AE3041" s="158"/>
      <c r="AF3041" s="158"/>
    </row>
    <row r="3042">
      <c r="A3042" s="139"/>
      <c r="B3042" s="139"/>
      <c r="C3042" s="139"/>
      <c r="D3042" s="139"/>
      <c r="E3042" s="139"/>
      <c r="F3042" s="168"/>
      <c r="G3042" s="169"/>
      <c r="H3042" s="170"/>
      <c r="I3042" s="171"/>
      <c r="J3042" s="172"/>
      <c r="K3042" s="173"/>
      <c r="L3042" s="174"/>
      <c r="M3042" s="175"/>
      <c r="N3042" s="176"/>
      <c r="O3042" s="177"/>
      <c r="P3042" s="172"/>
      <c r="Q3042" s="158"/>
      <c r="R3042" s="158"/>
      <c r="S3042" s="158"/>
      <c r="T3042" s="158"/>
      <c r="U3042" s="158"/>
      <c r="V3042" s="158"/>
      <c r="W3042" s="158"/>
      <c r="X3042" s="158"/>
      <c r="Y3042" s="158"/>
      <c r="Z3042" s="158"/>
      <c r="AA3042" s="158"/>
      <c r="AB3042" s="158"/>
      <c r="AC3042" s="158"/>
      <c r="AD3042" s="158"/>
      <c r="AE3042" s="158"/>
      <c r="AF3042" s="158"/>
    </row>
    <row r="3043">
      <c r="A3043" s="139"/>
      <c r="B3043" s="139"/>
      <c r="C3043" s="139"/>
      <c r="D3043" s="139"/>
      <c r="E3043" s="139"/>
      <c r="F3043" s="168"/>
      <c r="G3043" s="169"/>
      <c r="H3043" s="170"/>
      <c r="I3043" s="171"/>
      <c r="J3043" s="172"/>
      <c r="K3043" s="173"/>
      <c r="L3043" s="174"/>
      <c r="M3043" s="175"/>
      <c r="N3043" s="176"/>
      <c r="O3043" s="177"/>
      <c r="P3043" s="172"/>
      <c r="Q3043" s="158"/>
      <c r="R3043" s="158"/>
      <c r="S3043" s="158"/>
      <c r="T3043" s="158"/>
      <c r="U3043" s="158"/>
      <c r="V3043" s="158"/>
      <c r="W3043" s="158"/>
      <c r="X3043" s="158"/>
      <c r="Y3043" s="158"/>
      <c r="Z3043" s="158"/>
      <c r="AA3043" s="158"/>
      <c r="AB3043" s="158"/>
      <c r="AC3043" s="158"/>
      <c r="AD3043" s="158"/>
      <c r="AE3043" s="158"/>
      <c r="AF3043" s="158"/>
    </row>
    <row r="3044">
      <c r="A3044" s="139"/>
      <c r="B3044" s="139"/>
      <c r="C3044" s="139"/>
      <c r="D3044" s="139"/>
      <c r="E3044" s="139"/>
      <c r="F3044" s="168"/>
      <c r="G3044" s="169"/>
      <c r="H3044" s="170"/>
      <c r="I3044" s="171"/>
      <c r="J3044" s="172"/>
      <c r="K3044" s="173"/>
      <c r="L3044" s="174"/>
      <c r="M3044" s="175"/>
      <c r="N3044" s="176"/>
      <c r="O3044" s="177"/>
      <c r="P3044" s="172"/>
      <c r="Q3044" s="158"/>
      <c r="R3044" s="158"/>
      <c r="S3044" s="158"/>
      <c r="T3044" s="158"/>
      <c r="U3044" s="158"/>
      <c r="V3044" s="158"/>
      <c r="W3044" s="158"/>
      <c r="X3044" s="158"/>
      <c r="Y3044" s="158"/>
      <c r="Z3044" s="158"/>
      <c r="AA3044" s="158"/>
      <c r="AB3044" s="158"/>
      <c r="AC3044" s="158"/>
      <c r="AD3044" s="158"/>
      <c r="AE3044" s="158"/>
      <c r="AF3044" s="158"/>
    </row>
    <row r="3045">
      <c r="A3045" s="139"/>
      <c r="B3045" s="139"/>
      <c r="C3045" s="139"/>
      <c r="D3045" s="139"/>
      <c r="E3045" s="139"/>
      <c r="F3045" s="168"/>
      <c r="G3045" s="169"/>
      <c r="H3045" s="170"/>
      <c r="I3045" s="171"/>
      <c r="J3045" s="172"/>
      <c r="K3045" s="173"/>
      <c r="L3045" s="174"/>
      <c r="M3045" s="175"/>
      <c r="N3045" s="176"/>
      <c r="O3045" s="177"/>
      <c r="P3045" s="172"/>
      <c r="Q3045" s="158"/>
      <c r="R3045" s="158"/>
      <c r="S3045" s="158"/>
      <c r="T3045" s="158"/>
      <c r="U3045" s="158"/>
      <c r="V3045" s="158"/>
      <c r="W3045" s="158"/>
      <c r="X3045" s="158"/>
      <c r="Y3045" s="158"/>
      <c r="Z3045" s="158"/>
      <c r="AA3045" s="158"/>
      <c r="AB3045" s="158"/>
      <c r="AC3045" s="158"/>
      <c r="AD3045" s="158"/>
      <c r="AE3045" s="158"/>
      <c r="AF3045" s="158"/>
    </row>
    <row r="3046">
      <c r="A3046" s="139"/>
      <c r="B3046" s="139"/>
      <c r="C3046" s="139"/>
      <c r="D3046" s="139"/>
      <c r="E3046" s="139"/>
      <c r="F3046" s="168"/>
      <c r="G3046" s="169"/>
      <c r="H3046" s="170"/>
      <c r="I3046" s="171"/>
      <c r="J3046" s="172"/>
      <c r="K3046" s="173"/>
      <c r="L3046" s="174"/>
      <c r="M3046" s="175"/>
      <c r="N3046" s="176"/>
      <c r="O3046" s="177"/>
      <c r="P3046" s="172"/>
      <c r="Q3046" s="158"/>
      <c r="R3046" s="158"/>
      <c r="S3046" s="158"/>
      <c r="T3046" s="158"/>
      <c r="U3046" s="158"/>
      <c r="V3046" s="158"/>
      <c r="W3046" s="158"/>
      <c r="X3046" s="158"/>
      <c r="Y3046" s="158"/>
      <c r="Z3046" s="158"/>
      <c r="AA3046" s="158"/>
      <c r="AB3046" s="158"/>
      <c r="AC3046" s="158"/>
      <c r="AD3046" s="158"/>
      <c r="AE3046" s="158"/>
      <c r="AF3046" s="158"/>
    </row>
    <row r="3047">
      <c r="A3047" s="139"/>
      <c r="B3047" s="139"/>
      <c r="C3047" s="139"/>
      <c r="D3047" s="139"/>
      <c r="E3047" s="139"/>
      <c r="F3047" s="168"/>
      <c r="G3047" s="169"/>
      <c r="H3047" s="170"/>
      <c r="I3047" s="171"/>
      <c r="J3047" s="172"/>
      <c r="K3047" s="173"/>
      <c r="L3047" s="174"/>
      <c r="M3047" s="175"/>
      <c r="N3047" s="176"/>
      <c r="O3047" s="177"/>
      <c r="P3047" s="172"/>
      <c r="Q3047" s="158"/>
      <c r="R3047" s="158"/>
      <c r="S3047" s="158"/>
      <c r="T3047" s="158"/>
      <c r="U3047" s="158"/>
      <c r="V3047" s="158"/>
      <c r="W3047" s="158"/>
      <c r="X3047" s="158"/>
      <c r="Y3047" s="158"/>
      <c r="Z3047" s="158"/>
      <c r="AA3047" s="158"/>
      <c r="AB3047" s="158"/>
      <c r="AC3047" s="158"/>
      <c r="AD3047" s="158"/>
      <c r="AE3047" s="158"/>
      <c r="AF3047" s="158"/>
    </row>
    <row r="3048">
      <c r="A3048" s="139"/>
      <c r="B3048" s="139"/>
      <c r="C3048" s="139"/>
      <c r="D3048" s="139"/>
      <c r="E3048" s="139"/>
      <c r="F3048" s="168"/>
      <c r="G3048" s="169"/>
      <c r="H3048" s="170"/>
      <c r="I3048" s="171"/>
      <c r="J3048" s="172"/>
      <c r="K3048" s="173"/>
      <c r="L3048" s="174"/>
      <c r="M3048" s="175"/>
      <c r="N3048" s="176"/>
      <c r="O3048" s="177"/>
      <c r="P3048" s="172"/>
      <c r="Q3048" s="158"/>
      <c r="R3048" s="158"/>
      <c r="S3048" s="158"/>
      <c r="T3048" s="158"/>
      <c r="U3048" s="158"/>
      <c r="V3048" s="158"/>
      <c r="W3048" s="158"/>
      <c r="X3048" s="158"/>
      <c r="Y3048" s="158"/>
      <c r="Z3048" s="158"/>
      <c r="AA3048" s="158"/>
      <c r="AB3048" s="158"/>
      <c r="AC3048" s="158"/>
      <c r="AD3048" s="158"/>
      <c r="AE3048" s="158"/>
      <c r="AF3048" s="158"/>
    </row>
    <row r="3049">
      <c r="A3049" s="139"/>
      <c r="B3049" s="139"/>
      <c r="C3049" s="139"/>
      <c r="D3049" s="139"/>
      <c r="E3049" s="139"/>
      <c r="F3049" s="168"/>
      <c r="G3049" s="169"/>
      <c r="H3049" s="170"/>
      <c r="I3049" s="171"/>
      <c r="J3049" s="172"/>
      <c r="K3049" s="173"/>
      <c r="L3049" s="174"/>
      <c r="M3049" s="175"/>
      <c r="N3049" s="176"/>
      <c r="O3049" s="177"/>
      <c r="P3049" s="172"/>
      <c r="Q3049" s="158"/>
      <c r="R3049" s="158"/>
      <c r="S3049" s="158"/>
      <c r="T3049" s="158"/>
      <c r="U3049" s="158"/>
      <c r="V3049" s="158"/>
      <c r="W3049" s="158"/>
      <c r="X3049" s="158"/>
      <c r="Y3049" s="158"/>
      <c r="Z3049" s="158"/>
      <c r="AA3049" s="158"/>
      <c r="AB3049" s="158"/>
      <c r="AC3049" s="158"/>
      <c r="AD3049" s="158"/>
      <c r="AE3049" s="158"/>
      <c r="AF3049" s="158"/>
    </row>
    <row r="3050">
      <c r="A3050" s="139"/>
      <c r="B3050" s="139"/>
      <c r="C3050" s="139"/>
      <c r="D3050" s="139"/>
      <c r="E3050" s="139"/>
      <c r="F3050" s="168"/>
      <c r="G3050" s="169"/>
      <c r="H3050" s="170"/>
      <c r="I3050" s="171"/>
      <c r="J3050" s="172"/>
      <c r="K3050" s="173"/>
      <c r="L3050" s="174"/>
      <c r="M3050" s="175"/>
      <c r="N3050" s="176"/>
      <c r="O3050" s="177"/>
      <c r="P3050" s="172"/>
      <c r="Q3050" s="158"/>
      <c r="R3050" s="158"/>
      <c r="S3050" s="158"/>
      <c r="T3050" s="158"/>
      <c r="U3050" s="158"/>
      <c r="V3050" s="158"/>
      <c r="W3050" s="158"/>
      <c r="X3050" s="158"/>
      <c r="Y3050" s="158"/>
      <c r="Z3050" s="158"/>
      <c r="AA3050" s="158"/>
      <c r="AB3050" s="158"/>
      <c r="AC3050" s="158"/>
      <c r="AD3050" s="158"/>
      <c r="AE3050" s="158"/>
      <c r="AF3050" s="158"/>
    </row>
    <row r="3051">
      <c r="A3051" s="139"/>
      <c r="B3051" s="139"/>
      <c r="C3051" s="139"/>
      <c r="D3051" s="139"/>
      <c r="E3051" s="139"/>
      <c r="F3051" s="168"/>
      <c r="G3051" s="169"/>
      <c r="H3051" s="170"/>
      <c r="I3051" s="171"/>
      <c r="J3051" s="172"/>
      <c r="K3051" s="173"/>
      <c r="L3051" s="174"/>
      <c r="M3051" s="175"/>
      <c r="N3051" s="176"/>
      <c r="O3051" s="177"/>
      <c r="P3051" s="172"/>
      <c r="Q3051" s="158"/>
      <c r="R3051" s="158"/>
      <c r="S3051" s="158"/>
      <c r="T3051" s="158"/>
      <c r="U3051" s="158"/>
      <c r="V3051" s="158"/>
      <c r="W3051" s="158"/>
      <c r="X3051" s="158"/>
      <c r="Y3051" s="158"/>
      <c r="Z3051" s="158"/>
      <c r="AA3051" s="158"/>
      <c r="AB3051" s="158"/>
      <c r="AC3051" s="158"/>
      <c r="AD3051" s="158"/>
      <c r="AE3051" s="158"/>
      <c r="AF3051" s="158"/>
    </row>
    <row r="3052">
      <c r="A3052" s="139"/>
      <c r="B3052" s="139"/>
      <c r="C3052" s="139"/>
      <c r="D3052" s="139"/>
      <c r="E3052" s="139"/>
      <c r="F3052" s="168"/>
      <c r="G3052" s="169"/>
      <c r="H3052" s="170"/>
      <c r="I3052" s="171"/>
      <c r="J3052" s="172"/>
      <c r="K3052" s="173"/>
      <c r="L3052" s="174"/>
      <c r="M3052" s="175"/>
      <c r="N3052" s="176"/>
      <c r="O3052" s="177"/>
      <c r="P3052" s="172"/>
      <c r="Q3052" s="158"/>
      <c r="R3052" s="158"/>
      <c r="S3052" s="158"/>
      <c r="T3052" s="158"/>
      <c r="U3052" s="158"/>
      <c r="V3052" s="158"/>
      <c r="W3052" s="158"/>
      <c r="X3052" s="158"/>
      <c r="Y3052" s="158"/>
      <c r="Z3052" s="158"/>
      <c r="AA3052" s="158"/>
      <c r="AB3052" s="158"/>
      <c r="AC3052" s="158"/>
      <c r="AD3052" s="158"/>
      <c r="AE3052" s="158"/>
      <c r="AF3052" s="158"/>
    </row>
    <row r="3053">
      <c r="A3053" s="139"/>
      <c r="B3053" s="139"/>
      <c r="C3053" s="139"/>
      <c r="D3053" s="139"/>
      <c r="E3053" s="139"/>
      <c r="F3053" s="168"/>
      <c r="G3053" s="169"/>
      <c r="H3053" s="170"/>
      <c r="I3053" s="171"/>
      <c r="J3053" s="172"/>
      <c r="K3053" s="173"/>
      <c r="L3053" s="174"/>
      <c r="M3053" s="175"/>
      <c r="N3053" s="176"/>
      <c r="O3053" s="177"/>
      <c r="P3053" s="172"/>
      <c r="Q3053" s="158"/>
      <c r="R3053" s="158"/>
      <c r="S3053" s="158"/>
      <c r="T3053" s="158"/>
      <c r="U3053" s="158"/>
      <c r="V3053" s="158"/>
      <c r="W3053" s="158"/>
      <c r="X3053" s="158"/>
      <c r="Y3053" s="158"/>
      <c r="Z3053" s="158"/>
      <c r="AA3053" s="158"/>
      <c r="AB3053" s="158"/>
      <c r="AC3053" s="158"/>
      <c r="AD3053" s="158"/>
      <c r="AE3053" s="158"/>
      <c r="AF3053" s="158"/>
    </row>
    <row r="3054">
      <c r="A3054" s="139"/>
      <c r="B3054" s="139"/>
      <c r="C3054" s="139"/>
      <c r="D3054" s="139"/>
      <c r="E3054" s="139"/>
      <c r="F3054" s="168"/>
      <c r="G3054" s="169"/>
      <c r="H3054" s="170"/>
      <c r="I3054" s="171"/>
      <c r="J3054" s="172"/>
      <c r="K3054" s="173"/>
      <c r="L3054" s="174"/>
      <c r="M3054" s="175"/>
      <c r="N3054" s="176"/>
      <c r="O3054" s="177"/>
      <c r="P3054" s="172"/>
      <c r="Q3054" s="158"/>
      <c r="R3054" s="158"/>
      <c r="S3054" s="158"/>
      <c r="T3054" s="158"/>
      <c r="U3054" s="158"/>
      <c r="V3054" s="158"/>
      <c r="W3054" s="158"/>
      <c r="X3054" s="158"/>
      <c r="Y3054" s="158"/>
      <c r="Z3054" s="158"/>
      <c r="AA3054" s="158"/>
      <c r="AB3054" s="158"/>
      <c r="AC3054" s="158"/>
      <c r="AD3054" s="158"/>
      <c r="AE3054" s="158"/>
      <c r="AF3054" s="158"/>
    </row>
    <row r="3055">
      <c r="A3055" s="139"/>
      <c r="B3055" s="139"/>
      <c r="C3055" s="139"/>
      <c r="D3055" s="139"/>
      <c r="E3055" s="139"/>
      <c r="F3055" s="168"/>
      <c r="G3055" s="169"/>
      <c r="H3055" s="170"/>
      <c r="I3055" s="171"/>
      <c r="J3055" s="172"/>
      <c r="K3055" s="173"/>
      <c r="L3055" s="174"/>
      <c r="M3055" s="175"/>
      <c r="N3055" s="176"/>
      <c r="O3055" s="177"/>
      <c r="P3055" s="172"/>
      <c r="Q3055" s="158"/>
      <c r="R3055" s="158"/>
      <c r="S3055" s="158"/>
      <c r="T3055" s="158"/>
      <c r="U3055" s="158"/>
      <c r="V3055" s="158"/>
      <c r="W3055" s="158"/>
      <c r="X3055" s="158"/>
      <c r="Y3055" s="158"/>
      <c r="Z3055" s="158"/>
      <c r="AA3055" s="158"/>
      <c r="AB3055" s="158"/>
      <c r="AC3055" s="158"/>
      <c r="AD3055" s="158"/>
      <c r="AE3055" s="158"/>
      <c r="AF3055" s="158"/>
    </row>
    <row r="3056">
      <c r="A3056" s="139"/>
      <c r="B3056" s="139"/>
      <c r="C3056" s="139"/>
      <c r="D3056" s="139"/>
      <c r="E3056" s="139"/>
      <c r="F3056" s="168"/>
      <c r="G3056" s="169"/>
      <c r="H3056" s="170"/>
      <c r="I3056" s="171"/>
      <c r="J3056" s="172"/>
      <c r="K3056" s="173"/>
      <c r="L3056" s="174"/>
      <c r="M3056" s="175"/>
      <c r="N3056" s="176"/>
      <c r="O3056" s="177"/>
      <c r="P3056" s="172"/>
      <c r="Q3056" s="158"/>
      <c r="R3056" s="158"/>
      <c r="S3056" s="158"/>
      <c r="T3056" s="158"/>
      <c r="U3056" s="158"/>
      <c r="V3056" s="158"/>
      <c r="W3056" s="158"/>
      <c r="X3056" s="158"/>
      <c r="Y3056" s="158"/>
      <c r="Z3056" s="158"/>
      <c r="AA3056" s="158"/>
      <c r="AB3056" s="158"/>
      <c r="AC3056" s="158"/>
      <c r="AD3056" s="158"/>
      <c r="AE3056" s="158"/>
      <c r="AF3056" s="158"/>
    </row>
    <row r="3057">
      <c r="A3057" s="139"/>
      <c r="B3057" s="139"/>
      <c r="C3057" s="139"/>
      <c r="D3057" s="139"/>
      <c r="E3057" s="139"/>
      <c r="F3057" s="168"/>
      <c r="G3057" s="169"/>
      <c r="H3057" s="170"/>
      <c r="I3057" s="171"/>
      <c r="J3057" s="172"/>
      <c r="K3057" s="173"/>
      <c r="L3057" s="174"/>
      <c r="M3057" s="175"/>
      <c r="N3057" s="176"/>
      <c r="O3057" s="177"/>
      <c r="P3057" s="172"/>
      <c r="Q3057" s="158"/>
      <c r="R3057" s="158"/>
      <c r="S3057" s="158"/>
      <c r="T3057" s="158"/>
      <c r="U3057" s="158"/>
      <c r="V3057" s="158"/>
      <c r="W3057" s="158"/>
      <c r="X3057" s="158"/>
      <c r="Y3057" s="158"/>
      <c r="Z3057" s="158"/>
      <c r="AA3057" s="158"/>
      <c r="AB3057" s="158"/>
      <c r="AC3057" s="158"/>
      <c r="AD3057" s="158"/>
      <c r="AE3057" s="158"/>
      <c r="AF3057" s="158"/>
    </row>
    <row r="3058">
      <c r="A3058" s="139"/>
      <c r="B3058" s="139"/>
      <c r="C3058" s="139"/>
      <c r="D3058" s="139"/>
      <c r="E3058" s="139"/>
      <c r="F3058" s="168"/>
      <c r="G3058" s="169"/>
      <c r="H3058" s="170"/>
      <c r="I3058" s="171"/>
      <c r="J3058" s="172"/>
      <c r="K3058" s="173"/>
      <c r="L3058" s="174"/>
      <c r="M3058" s="175"/>
      <c r="N3058" s="176"/>
      <c r="O3058" s="177"/>
      <c r="P3058" s="172"/>
      <c r="Q3058" s="158"/>
      <c r="R3058" s="158"/>
      <c r="S3058" s="158"/>
      <c r="T3058" s="158"/>
      <c r="U3058" s="158"/>
      <c r="V3058" s="158"/>
      <c r="W3058" s="158"/>
      <c r="X3058" s="158"/>
      <c r="Y3058" s="158"/>
      <c r="Z3058" s="158"/>
      <c r="AA3058" s="158"/>
      <c r="AB3058" s="158"/>
      <c r="AC3058" s="158"/>
      <c r="AD3058" s="158"/>
      <c r="AE3058" s="158"/>
      <c r="AF3058" s="158"/>
    </row>
    <row r="3059">
      <c r="A3059" s="139"/>
      <c r="B3059" s="139"/>
      <c r="C3059" s="139"/>
      <c r="D3059" s="139"/>
      <c r="E3059" s="139"/>
      <c r="F3059" s="168"/>
      <c r="G3059" s="169"/>
      <c r="H3059" s="170"/>
      <c r="I3059" s="171"/>
      <c r="J3059" s="172"/>
      <c r="K3059" s="173"/>
      <c r="L3059" s="174"/>
      <c r="M3059" s="175"/>
      <c r="N3059" s="176"/>
      <c r="O3059" s="177"/>
      <c r="P3059" s="172"/>
      <c r="Q3059" s="158"/>
      <c r="R3059" s="158"/>
      <c r="S3059" s="158"/>
      <c r="T3059" s="158"/>
      <c r="U3059" s="158"/>
      <c r="V3059" s="158"/>
      <c r="W3059" s="158"/>
      <c r="X3059" s="158"/>
      <c r="Y3059" s="158"/>
      <c r="Z3059" s="158"/>
      <c r="AA3059" s="158"/>
      <c r="AB3059" s="158"/>
      <c r="AC3059" s="158"/>
      <c r="AD3059" s="158"/>
      <c r="AE3059" s="158"/>
      <c r="AF3059" s="158"/>
    </row>
    <row r="3060">
      <c r="A3060" s="139"/>
      <c r="B3060" s="139"/>
      <c r="C3060" s="139"/>
      <c r="D3060" s="139"/>
      <c r="E3060" s="139"/>
      <c r="F3060" s="168"/>
      <c r="G3060" s="169"/>
      <c r="H3060" s="170"/>
      <c r="I3060" s="171"/>
      <c r="J3060" s="172"/>
      <c r="K3060" s="173"/>
      <c r="L3060" s="174"/>
      <c r="M3060" s="175"/>
      <c r="N3060" s="176"/>
      <c r="O3060" s="177"/>
      <c r="P3060" s="172"/>
      <c r="Q3060" s="158"/>
      <c r="R3060" s="158"/>
      <c r="S3060" s="158"/>
      <c r="T3060" s="158"/>
      <c r="U3060" s="158"/>
      <c r="V3060" s="158"/>
      <c r="W3060" s="158"/>
      <c r="X3060" s="158"/>
      <c r="Y3060" s="158"/>
      <c r="Z3060" s="158"/>
      <c r="AA3060" s="158"/>
      <c r="AB3060" s="158"/>
      <c r="AC3060" s="158"/>
      <c r="AD3060" s="158"/>
      <c r="AE3060" s="158"/>
      <c r="AF3060" s="158"/>
    </row>
    <row r="3061">
      <c r="A3061" s="139"/>
      <c r="B3061" s="139"/>
      <c r="C3061" s="139"/>
      <c r="D3061" s="139"/>
      <c r="E3061" s="139"/>
      <c r="F3061" s="168"/>
      <c r="G3061" s="169"/>
      <c r="H3061" s="170"/>
      <c r="I3061" s="171"/>
      <c r="J3061" s="172"/>
      <c r="K3061" s="173"/>
      <c r="L3061" s="174"/>
      <c r="M3061" s="175"/>
      <c r="N3061" s="176"/>
      <c r="O3061" s="177"/>
      <c r="P3061" s="172"/>
      <c r="Q3061" s="158"/>
      <c r="R3061" s="158"/>
      <c r="S3061" s="158"/>
      <c r="T3061" s="158"/>
      <c r="U3061" s="158"/>
      <c r="V3061" s="158"/>
      <c r="W3061" s="158"/>
      <c r="X3061" s="158"/>
      <c r="Y3061" s="158"/>
      <c r="Z3061" s="158"/>
      <c r="AA3061" s="158"/>
      <c r="AB3061" s="158"/>
      <c r="AC3061" s="158"/>
      <c r="AD3061" s="158"/>
      <c r="AE3061" s="158"/>
      <c r="AF3061" s="158"/>
    </row>
    <row r="3062">
      <c r="A3062" s="139"/>
      <c r="B3062" s="139"/>
      <c r="C3062" s="139"/>
      <c r="D3062" s="139"/>
      <c r="E3062" s="139"/>
      <c r="F3062" s="168"/>
      <c r="G3062" s="169"/>
      <c r="H3062" s="170"/>
      <c r="I3062" s="171"/>
      <c r="J3062" s="172"/>
      <c r="K3062" s="173"/>
      <c r="L3062" s="174"/>
      <c r="M3062" s="175"/>
      <c r="N3062" s="176"/>
      <c r="O3062" s="177"/>
      <c r="P3062" s="172"/>
      <c r="Q3062" s="158"/>
      <c r="R3062" s="158"/>
      <c r="S3062" s="158"/>
      <c r="T3062" s="158"/>
      <c r="U3062" s="158"/>
      <c r="V3062" s="158"/>
      <c r="W3062" s="158"/>
      <c r="X3062" s="158"/>
      <c r="Y3062" s="158"/>
      <c r="Z3062" s="158"/>
      <c r="AA3062" s="158"/>
      <c r="AB3062" s="158"/>
      <c r="AC3062" s="158"/>
      <c r="AD3062" s="158"/>
      <c r="AE3062" s="158"/>
      <c r="AF3062" s="158"/>
    </row>
    <row r="3063">
      <c r="A3063" s="139"/>
      <c r="B3063" s="139"/>
      <c r="C3063" s="139"/>
      <c r="D3063" s="139"/>
      <c r="E3063" s="139"/>
      <c r="F3063" s="168"/>
      <c r="G3063" s="169"/>
      <c r="H3063" s="170"/>
      <c r="I3063" s="171"/>
      <c r="J3063" s="172"/>
      <c r="K3063" s="173"/>
      <c r="L3063" s="174"/>
      <c r="M3063" s="175"/>
      <c r="N3063" s="176"/>
      <c r="O3063" s="177"/>
      <c r="P3063" s="172"/>
      <c r="Q3063" s="158"/>
      <c r="R3063" s="158"/>
      <c r="S3063" s="158"/>
      <c r="T3063" s="158"/>
      <c r="U3063" s="158"/>
      <c r="V3063" s="158"/>
      <c r="W3063" s="158"/>
      <c r="X3063" s="158"/>
      <c r="Y3063" s="158"/>
      <c r="Z3063" s="158"/>
      <c r="AA3063" s="158"/>
      <c r="AB3063" s="158"/>
      <c r="AC3063" s="158"/>
      <c r="AD3063" s="158"/>
      <c r="AE3063" s="158"/>
      <c r="AF3063" s="158"/>
    </row>
    <row r="3064">
      <c r="A3064" s="139"/>
      <c r="B3064" s="139"/>
      <c r="C3064" s="139"/>
      <c r="D3064" s="139"/>
      <c r="E3064" s="139"/>
      <c r="F3064" s="168"/>
      <c r="G3064" s="169"/>
      <c r="H3064" s="170"/>
      <c r="I3064" s="171"/>
      <c r="J3064" s="172"/>
      <c r="K3064" s="173"/>
      <c r="L3064" s="174"/>
      <c r="M3064" s="175"/>
      <c r="N3064" s="176"/>
      <c r="O3064" s="177"/>
      <c r="P3064" s="172"/>
      <c r="Q3064" s="158"/>
      <c r="R3064" s="158"/>
      <c r="S3064" s="158"/>
      <c r="T3064" s="158"/>
      <c r="U3064" s="158"/>
      <c r="V3064" s="158"/>
      <c r="W3064" s="158"/>
      <c r="X3064" s="158"/>
      <c r="Y3064" s="158"/>
      <c r="Z3064" s="158"/>
      <c r="AA3064" s="158"/>
      <c r="AB3064" s="158"/>
      <c r="AC3064" s="158"/>
      <c r="AD3064" s="158"/>
      <c r="AE3064" s="158"/>
      <c r="AF3064" s="158"/>
    </row>
    <row r="3065">
      <c r="A3065" s="139"/>
      <c r="B3065" s="139"/>
      <c r="C3065" s="139"/>
      <c r="D3065" s="139"/>
      <c r="E3065" s="139"/>
      <c r="F3065" s="168"/>
      <c r="G3065" s="169"/>
      <c r="H3065" s="170"/>
      <c r="I3065" s="171"/>
      <c r="J3065" s="172"/>
      <c r="K3065" s="173"/>
      <c r="L3065" s="174"/>
      <c r="M3065" s="175"/>
      <c r="N3065" s="176"/>
      <c r="O3065" s="177"/>
      <c r="P3065" s="172"/>
      <c r="Q3065" s="158"/>
      <c r="R3065" s="158"/>
      <c r="S3065" s="158"/>
      <c r="T3065" s="158"/>
      <c r="U3065" s="158"/>
      <c r="V3065" s="158"/>
      <c r="W3065" s="158"/>
      <c r="X3065" s="158"/>
      <c r="Y3065" s="158"/>
      <c r="Z3065" s="158"/>
      <c r="AA3065" s="158"/>
      <c r="AB3065" s="158"/>
      <c r="AC3065" s="158"/>
      <c r="AD3065" s="158"/>
      <c r="AE3065" s="158"/>
      <c r="AF3065" s="158"/>
    </row>
    <row r="3066">
      <c r="A3066" s="139"/>
      <c r="B3066" s="139"/>
      <c r="C3066" s="139"/>
      <c r="D3066" s="139"/>
      <c r="E3066" s="139"/>
      <c r="F3066" s="168"/>
      <c r="G3066" s="169"/>
      <c r="H3066" s="170"/>
      <c r="I3066" s="171"/>
      <c r="J3066" s="172"/>
      <c r="K3066" s="173"/>
      <c r="L3066" s="174"/>
      <c r="M3066" s="175"/>
      <c r="N3066" s="176"/>
      <c r="O3066" s="177"/>
      <c r="P3066" s="172"/>
      <c r="Q3066" s="158"/>
      <c r="R3066" s="158"/>
      <c r="S3066" s="158"/>
      <c r="T3066" s="158"/>
      <c r="U3066" s="158"/>
      <c r="V3066" s="158"/>
      <c r="W3066" s="158"/>
      <c r="X3066" s="158"/>
      <c r="Y3066" s="158"/>
      <c r="Z3066" s="158"/>
      <c r="AA3066" s="158"/>
      <c r="AB3066" s="158"/>
      <c r="AC3066" s="158"/>
      <c r="AD3066" s="158"/>
      <c r="AE3066" s="158"/>
      <c r="AF3066" s="158"/>
    </row>
    <row r="3067">
      <c r="A3067" s="139"/>
      <c r="B3067" s="139"/>
      <c r="C3067" s="139"/>
      <c r="D3067" s="139"/>
      <c r="E3067" s="139"/>
      <c r="F3067" s="168"/>
      <c r="G3067" s="169"/>
      <c r="H3067" s="170"/>
      <c r="I3067" s="171"/>
      <c r="J3067" s="172"/>
      <c r="K3067" s="173"/>
      <c r="L3067" s="174"/>
      <c r="M3067" s="175"/>
      <c r="N3067" s="176"/>
      <c r="O3067" s="177"/>
      <c r="P3067" s="172"/>
      <c r="Q3067" s="158"/>
      <c r="R3067" s="158"/>
      <c r="S3067" s="158"/>
      <c r="T3067" s="158"/>
      <c r="U3067" s="158"/>
      <c r="V3067" s="158"/>
      <c r="W3067" s="158"/>
      <c r="X3067" s="158"/>
      <c r="Y3067" s="158"/>
      <c r="Z3067" s="158"/>
      <c r="AA3067" s="158"/>
      <c r="AB3067" s="158"/>
      <c r="AC3067" s="158"/>
      <c r="AD3067" s="158"/>
      <c r="AE3067" s="158"/>
      <c r="AF3067" s="158"/>
    </row>
    <row r="3068">
      <c r="A3068" s="139"/>
      <c r="B3068" s="139"/>
      <c r="C3068" s="139"/>
      <c r="D3068" s="139"/>
      <c r="E3068" s="139"/>
      <c r="F3068" s="168"/>
      <c r="G3068" s="169"/>
      <c r="H3068" s="170"/>
      <c r="I3068" s="171"/>
      <c r="J3068" s="172"/>
      <c r="K3068" s="173"/>
      <c r="L3068" s="174"/>
      <c r="M3068" s="175"/>
      <c r="N3068" s="176"/>
      <c r="O3068" s="177"/>
      <c r="P3068" s="172"/>
      <c r="Q3068" s="158"/>
      <c r="R3068" s="158"/>
      <c r="S3068" s="158"/>
      <c r="T3068" s="158"/>
      <c r="U3068" s="158"/>
      <c r="V3068" s="158"/>
      <c r="W3068" s="158"/>
      <c r="X3068" s="158"/>
      <c r="Y3068" s="158"/>
      <c r="Z3068" s="158"/>
      <c r="AA3068" s="158"/>
      <c r="AB3068" s="158"/>
      <c r="AC3068" s="158"/>
      <c r="AD3068" s="158"/>
      <c r="AE3068" s="158"/>
      <c r="AF3068" s="158"/>
    </row>
    <row r="3069">
      <c r="A3069" s="139"/>
      <c r="B3069" s="139"/>
      <c r="C3069" s="139"/>
      <c r="D3069" s="139"/>
      <c r="E3069" s="139"/>
      <c r="F3069" s="168"/>
      <c r="G3069" s="169"/>
      <c r="H3069" s="170"/>
      <c r="I3069" s="171"/>
      <c r="J3069" s="172"/>
      <c r="K3069" s="173"/>
      <c r="L3069" s="174"/>
      <c r="M3069" s="175"/>
      <c r="N3069" s="176"/>
      <c r="O3069" s="177"/>
      <c r="P3069" s="172"/>
      <c r="Q3069" s="158"/>
      <c r="R3069" s="158"/>
      <c r="S3069" s="158"/>
      <c r="T3069" s="158"/>
      <c r="U3069" s="158"/>
      <c r="V3069" s="158"/>
      <c r="W3069" s="158"/>
      <c r="X3069" s="158"/>
      <c r="Y3069" s="158"/>
      <c r="Z3069" s="158"/>
      <c r="AA3069" s="158"/>
      <c r="AB3069" s="158"/>
      <c r="AC3069" s="158"/>
      <c r="AD3069" s="158"/>
      <c r="AE3069" s="158"/>
      <c r="AF3069" s="158"/>
    </row>
    <row r="3070">
      <c r="A3070" s="139"/>
      <c r="B3070" s="139"/>
      <c r="C3070" s="139"/>
      <c r="D3070" s="139"/>
      <c r="E3070" s="139"/>
      <c r="F3070" s="168"/>
      <c r="G3070" s="169"/>
      <c r="H3070" s="170"/>
      <c r="I3070" s="171"/>
      <c r="J3070" s="172"/>
      <c r="K3070" s="173"/>
      <c r="L3070" s="174"/>
      <c r="M3070" s="175"/>
      <c r="N3070" s="176"/>
      <c r="O3070" s="177"/>
      <c r="P3070" s="172"/>
      <c r="Q3070" s="158"/>
      <c r="R3070" s="158"/>
      <c r="S3070" s="158"/>
      <c r="T3070" s="158"/>
      <c r="U3070" s="158"/>
      <c r="V3070" s="158"/>
      <c r="W3070" s="158"/>
      <c r="X3070" s="158"/>
      <c r="Y3070" s="158"/>
      <c r="Z3070" s="158"/>
      <c r="AA3070" s="158"/>
      <c r="AB3070" s="158"/>
      <c r="AC3070" s="158"/>
      <c r="AD3070" s="158"/>
      <c r="AE3070" s="158"/>
      <c r="AF3070" s="158"/>
    </row>
  </sheetData>
  <autoFilter ref="$D$1:$Q$151"/>
  <conditionalFormatting sqref="E2176">
    <cfRule type="expression" dxfId="0" priority="1">
      <formula>$B2175&gt;0</formula>
    </cfRule>
  </conditionalFormatting>
  <conditionalFormatting sqref="J2175">
    <cfRule type="expression" dxfId="0" priority="2">
      <formula>$B2174&gt;0</formula>
    </cfRule>
  </conditionalFormatting>
  <conditionalFormatting sqref="F1652">
    <cfRule type="expression" dxfId="0" priority="3">
      <formula>$B1653&gt;0</formula>
    </cfRule>
  </conditionalFormatting>
  <conditionalFormatting sqref="F1652">
    <cfRule type="expression" dxfId="0" priority="4">
      <formula>$B1607&gt;0</formula>
    </cfRule>
  </conditionalFormatting>
  <conditionalFormatting sqref="J2122">
    <cfRule type="expression" dxfId="0" priority="5">
      <formula>$B2122&gt;0</formula>
    </cfRule>
  </conditionalFormatting>
  <conditionalFormatting sqref="F2114">
    <cfRule type="expression" dxfId="0" priority="6">
      <formula>$B2114&gt;0</formula>
    </cfRule>
  </conditionalFormatting>
  <conditionalFormatting sqref="M2073">
    <cfRule type="expression" dxfId="0" priority="7">
      <formula>$B2074&gt;0</formula>
    </cfRule>
  </conditionalFormatting>
  <conditionalFormatting sqref="L2068">
    <cfRule type="expression" dxfId="0" priority="8">
      <formula>$B2069&gt;0</formula>
    </cfRule>
  </conditionalFormatting>
  <conditionalFormatting sqref="M1587:M1588">
    <cfRule type="expression" dxfId="0" priority="9">
      <formula>$B1588&gt;0</formula>
    </cfRule>
  </conditionalFormatting>
  <conditionalFormatting sqref="K1833 K2053">
    <cfRule type="expression" dxfId="0" priority="10">
      <formula>$B1834&gt;0</formula>
    </cfRule>
  </conditionalFormatting>
  <conditionalFormatting sqref="M1824 M2044">
    <cfRule type="expression" dxfId="0" priority="11">
      <formula>$B1823&gt;0</formula>
    </cfRule>
  </conditionalFormatting>
  <conditionalFormatting sqref="P1583:P1584">
    <cfRule type="expression" dxfId="0" priority="12">
      <formula>$B1584&gt;0</formula>
    </cfRule>
  </conditionalFormatting>
  <conditionalFormatting sqref="I1775 I1995">
    <cfRule type="expression" dxfId="0" priority="13">
      <formula>$B1771&gt;0</formula>
    </cfRule>
  </conditionalFormatting>
  <conditionalFormatting sqref="F1770 F1990">
    <cfRule type="expression" dxfId="0" priority="14">
      <formula>$B1771&gt;0</formula>
    </cfRule>
  </conditionalFormatting>
  <conditionalFormatting sqref="D1426:D1436 E1426:E1533 F1426:P1426">
    <cfRule type="expression" dxfId="0" priority="15">
      <formula>$B1508&gt;0</formula>
    </cfRule>
  </conditionalFormatting>
  <conditionalFormatting sqref="L1420">
    <cfRule type="expression" dxfId="0" priority="16">
      <formula>$B1502&gt;0</formula>
    </cfRule>
  </conditionalFormatting>
  <conditionalFormatting sqref="D1410:I1425 J1410:J1418 K1410:K1425 L1410:L1419 M1410:N1418 O1410:P1425 Q1410:Q1428 J1420:J1426 M1420:N1426 L1422:L1425 D1428:P1428 J1436 M1436:N1436 F1773:K1773 M1773 F1993:K1993 M1993">
    <cfRule type="expression" dxfId="0" priority="17">
      <formula>$B1491&gt;0</formula>
    </cfRule>
  </conditionalFormatting>
  <conditionalFormatting sqref="D1437:D1845 E1437:E1585 J1452 F1456:I1482 J1456:J1483 K1456:L1482 M1456:M1483 N1456:N1482 O1456:O1485 P1456:P1483 Q1456:Q1697 AF1469 J1485:J1504 M1485:M1487 N1487:O1487 M1489:M1504 N1489 N1492:O1492 N1494 N1496 N1500:N1501 N1504 J1506:J1507 M1506:M1507 N1506 J1509:J1515 M1509:M1511 O1510 M1513:M1515 N1514:N1515 J1517 M1517:N1517 F1519:I1545 J1519:J1547 K1519:L1545 M1519:M1548 N1519:N1545 N1547:N1548 J1553 M1553:N1553 E1632:E1696 O1642 J1647 F1651 G1651:N1677 F1654:F1677 J1685 J1771:J1772 M1771:M1772 F1772:I1772 K1772:L1772 F1774:M1774 F1784:I1785 J1784:J1786 K1784:M1785 F1803:M1803 D1852:D2200 E1852:E1908 O1862 J1867 F1871:N1897 J1905 J1991:J1992 M1991:M1992 F1992:I1992 K1992:L1992 F1994:M1994 F2004:I2005 J2004:J2006 K2004:M2005 F2023:M2023">
    <cfRule type="expression" dxfId="0" priority="18">
      <formula>$B1391&gt;0</formula>
    </cfRule>
  </conditionalFormatting>
  <conditionalFormatting sqref="A2:D3070 E2:E2175 F2:G1409 H2:H1365 I2:I1390 J2:P1409 Q2:Q1479 H1367:H1409 I1392:I1409 F1427:P1455 F1483:F1490 G1483:G3070 H1483:I1490 J1483:J1695 K1483:L1490 M1483:M1695 N1483:Q1490 N1492:O1492 N1494 N1496 F1500:F1651 H1500:H1771 I1500:I3070 K1500:K1832 L1500:L2067 N1500:N1695 O1510:O3070 Q1510:Q3070 P1523:P1582 AF1578 AF1583 P1585:P3070 F1654:F1762 J1697:J1843 M1697:M1822 N1697:N2122 F1764:F1769 F1771:F2112 H1773:H3070 M1825:M2072 K1835:K3070 J1845:J2121 L2070:L3070 M2075:M2139 F2115:F3070 J2124:J2140 N2124:N3070 M2141:M3070 J2142:J2174 J2176:J3070 E2177:E3070">
    <cfRule type="expression" dxfId="0" priority="19">
      <formula>$B2&gt;0</formula>
    </cfRule>
  </conditionalFormatting>
  <dataValidations>
    <dataValidation type="list" allowBlank="1" sqref="D1001:D1056 D1059:D1083 D1107:D1845 D1852:D2200">
      <formula1>"Oky,Melani"</formula1>
    </dataValidation>
  </dataValidations>
  <hyperlinks>
    <hyperlink r:id="rId1" ref="L2"/>
    <hyperlink r:id="rId2" ref="L3"/>
    <hyperlink r:id="rId3" ref="I4"/>
    <hyperlink r:id="rId4" ref="L4"/>
    <hyperlink r:id="rId5" ref="I5"/>
    <hyperlink r:id="rId6" ref="L5"/>
    <hyperlink r:id="rId7" ref="I6"/>
    <hyperlink r:id="rId8" ref="L6"/>
    <hyperlink r:id="rId9" ref="H7"/>
    <hyperlink r:id="rId10" ref="I7"/>
    <hyperlink r:id="rId11" ref="L7"/>
    <hyperlink r:id="rId12" ref="L8"/>
    <hyperlink r:id="rId13" ref="L9"/>
    <hyperlink r:id="rId14" ref="L10"/>
    <hyperlink r:id="rId15" ref="L11"/>
    <hyperlink r:id="rId16" ref="L12"/>
    <hyperlink r:id="rId17" ref="L13"/>
    <hyperlink r:id="rId18" ref="I14"/>
    <hyperlink r:id="rId19" ref="L14"/>
    <hyperlink r:id="rId20" ref="L15"/>
    <hyperlink r:id="rId21" ref="L16"/>
    <hyperlink r:id="rId22" ref="L17"/>
    <hyperlink r:id="rId23" ref="L18"/>
    <hyperlink r:id="rId24" ref="L19"/>
    <hyperlink r:id="rId25" ref="L20"/>
    <hyperlink r:id="rId26" ref="L21"/>
    <hyperlink r:id="rId27" ref="L22"/>
    <hyperlink r:id="rId28" ref="L23"/>
    <hyperlink r:id="rId29" ref="L24"/>
    <hyperlink r:id="rId30" ref="L25"/>
    <hyperlink r:id="rId31" ref="L26"/>
    <hyperlink r:id="rId32" ref="L27"/>
    <hyperlink r:id="rId33" ref="H28"/>
    <hyperlink r:id="rId34" ref="L28"/>
    <hyperlink r:id="rId35" ref="L29"/>
    <hyperlink r:id="rId36" ref="L30"/>
    <hyperlink r:id="rId37" ref="L31"/>
    <hyperlink r:id="rId38" ref="L32"/>
    <hyperlink r:id="rId39" ref="L33"/>
    <hyperlink r:id="rId40" ref="L34"/>
    <hyperlink r:id="rId41" ref="L35"/>
    <hyperlink r:id="rId42" ref="H36"/>
    <hyperlink r:id="rId43" ref="L36"/>
    <hyperlink r:id="rId44" ref="L37"/>
    <hyperlink r:id="rId45" ref="I38"/>
    <hyperlink r:id="rId46" ref="L38"/>
    <hyperlink r:id="rId47" ref="L39"/>
    <hyperlink r:id="rId48" ref="L40"/>
    <hyperlink r:id="rId49" ref="I41"/>
    <hyperlink r:id="rId50" ref="L41"/>
    <hyperlink r:id="rId51" ref="L42"/>
    <hyperlink r:id="rId52" ref="L43"/>
    <hyperlink r:id="rId53" ref="L44"/>
    <hyperlink r:id="rId54" ref="I45"/>
    <hyperlink r:id="rId55" ref="L45"/>
    <hyperlink r:id="rId56" ref="H46"/>
    <hyperlink r:id="rId57" ref="L46"/>
    <hyperlink r:id="rId58" ref="L47"/>
    <hyperlink r:id="rId59" ref="I48"/>
    <hyperlink r:id="rId60" ref="L48"/>
    <hyperlink r:id="rId61" ref="L49"/>
    <hyperlink r:id="rId62" ref="L50"/>
    <hyperlink r:id="rId63" ref="L51"/>
    <hyperlink r:id="rId64" ref="L52"/>
    <hyperlink r:id="rId65" ref="L53"/>
    <hyperlink r:id="rId66" ref="H54"/>
    <hyperlink r:id="rId67" ref="L54"/>
    <hyperlink r:id="rId68" ref="L55"/>
    <hyperlink r:id="rId69" ref="L56"/>
    <hyperlink r:id="rId70" ref="L57"/>
    <hyperlink r:id="rId71" ref="L58"/>
    <hyperlink r:id="rId72" ref="L59"/>
    <hyperlink r:id="rId73" ref="I60"/>
    <hyperlink r:id="rId74" ref="L60"/>
    <hyperlink r:id="rId75" ref="L61"/>
    <hyperlink r:id="rId76" ref="L62"/>
    <hyperlink r:id="rId77" ref="L63"/>
    <hyperlink r:id="rId78" ref="L64"/>
    <hyperlink r:id="rId79" ref="L65"/>
    <hyperlink r:id="rId80" ref="L66"/>
    <hyperlink r:id="rId81" ref="H67"/>
    <hyperlink r:id="rId82" ref="L67"/>
    <hyperlink r:id="rId83" ref="H68"/>
    <hyperlink r:id="rId84" ref="L68"/>
    <hyperlink r:id="rId85" ref="H69"/>
    <hyperlink r:id="rId86" ref="L69"/>
    <hyperlink r:id="rId87" ref="L70"/>
    <hyperlink r:id="rId88" ref="I71"/>
    <hyperlink r:id="rId89" ref="L71"/>
    <hyperlink r:id="rId90" ref="L72"/>
    <hyperlink r:id="rId91" ref="L73"/>
    <hyperlink r:id="rId92" ref="L74"/>
    <hyperlink r:id="rId93" ref="L75"/>
    <hyperlink r:id="rId94" ref="L76"/>
    <hyperlink r:id="rId95" ref="L77"/>
    <hyperlink r:id="rId96" ref="L78"/>
    <hyperlink r:id="rId97" ref="I79"/>
    <hyperlink r:id="rId98" ref="L79"/>
    <hyperlink r:id="rId99" ref="L80"/>
    <hyperlink r:id="rId100" ref="L81"/>
    <hyperlink r:id="rId101" ref="I82"/>
    <hyperlink r:id="rId102" ref="L82"/>
    <hyperlink r:id="rId103" ref="I83"/>
    <hyperlink r:id="rId104" ref="L83"/>
    <hyperlink r:id="rId105" ref="L84"/>
    <hyperlink r:id="rId106" ref="H85"/>
    <hyperlink r:id="rId107" ref="I85"/>
    <hyperlink r:id="rId108" ref="L85"/>
    <hyperlink r:id="rId109" ref="I86"/>
    <hyperlink r:id="rId110" ref="L86"/>
    <hyperlink r:id="rId111" ref="I87"/>
    <hyperlink r:id="rId112" ref="L87"/>
    <hyperlink r:id="rId113" ref="L88"/>
    <hyperlink r:id="rId114" ref="L89"/>
    <hyperlink r:id="rId115" ref="L90"/>
    <hyperlink r:id="rId116" ref="L91"/>
    <hyperlink r:id="rId117" ref="L92"/>
    <hyperlink r:id="rId118" ref="H93"/>
    <hyperlink r:id="rId119" ref="L93"/>
    <hyperlink r:id="rId120" ref="L94"/>
    <hyperlink r:id="rId121" ref="L95"/>
    <hyperlink r:id="rId122" ref="L96"/>
    <hyperlink r:id="rId123" ref="L97"/>
    <hyperlink r:id="rId124" ref="L98"/>
    <hyperlink r:id="rId125" ref="L99"/>
    <hyperlink r:id="rId126" ref="I100"/>
    <hyperlink r:id="rId127" ref="L100"/>
    <hyperlink r:id="rId128" ref="I101"/>
    <hyperlink r:id="rId129" ref="L101"/>
    <hyperlink r:id="rId130" ref="I102"/>
    <hyperlink r:id="rId131" ref="L102"/>
    <hyperlink r:id="rId132" ref="I103"/>
    <hyperlink r:id="rId133" ref="L103"/>
    <hyperlink r:id="rId134" ref="L104"/>
    <hyperlink r:id="rId135" ref="L105"/>
    <hyperlink r:id="rId136" ref="L106"/>
    <hyperlink r:id="rId137" ref="L107"/>
    <hyperlink r:id="rId138" ref="I108"/>
    <hyperlink r:id="rId139" ref="L108"/>
    <hyperlink r:id="rId140" ref="L109"/>
    <hyperlink r:id="rId141" ref="L110"/>
    <hyperlink r:id="rId142" ref="L111"/>
    <hyperlink r:id="rId143" ref="H112"/>
    <hyperlink r:id="rId144" ref="I112"/>
    <hyperlink r:id="rId145" ref="L112"/>
    <hyperlink r:id="rId146" ref="L113"/>
    <hyperlink r:id="rId147" ref="L114"/>
    <hyperlink r:id="rId148" ref="I115"/>
    <hyperlink r:id="rId149" ref="L115"/>
    <hyperlink r:id="rId150" ref="I116"/>
    <hyperlink r:id="rId151" ref="L116"/>
    <hyperlink r:id="rId152" ref="L117"/>
    <hyperlink r:id="rId153" ref="L118"/>
    <hyperlink r:id="rId154" ref="I119"/>
    <hyperlink r:id="rId155" ref="L119"/>
    <hyperlink r:id="rId156" ref="I120"/>
    <hyperlink r:id="rId157" ref="L120"/>
    <hyperlink r:id="rId158" ref="L121"/>
    <hyperlink r:id="rId159" ref="L122"/>
    <hyperlink r:id="rId160" ref="L123"/>
    <hyperlink r:id="rId161" ref="L124"/>
    <hyperlink r:id="rId162" ref="I125"/>
    <hyperlink r:id="rId163" ref="L125"/>
    <hyperlink r:id="rId164" ref="L126"/>
    <hyperlink r:id="rId165" ref="H127"/>
    <hyperlink r:id="rId166" ref="L127"/>
    <hyperlink r:id="rId167" ref="L128"/>
    <hyperlink r:id="rId168" ref="L129"/>
    <hyperlink r:id="rId169" ref="L130"/>
    <hyperlink r:id="rId170" ref="L131"/>
    <hyperlink r:id="rId171" ref="L132"/>
    <hyperlink r:id="rId172" ref="L133"/>
    <hyperlink r:id="rId173" ref="H134"/>
    <hyperlink r:id="rId174" ref="L134"/>
    <hyperlink r:id="rId175" ref="H135"/>
    <hyperlink r:id="rId176" ref="I135"/>
    <hyperlink r:id="rId177" ref="L135"/>
    <hyperlink r:id="rId178" ref="L136"/>
    <hyperlink r:id="rId179" ref="L137"/>
    <hyperlink r:id="rId180" ref="L138"/>
    <hyperlink r:id="rId181" ref="L139"/>
    <hyperlink r:id="rId182" ref="L140"/>
    <hyperlink r:id="rId183" ref="H141"/>
    <hyperlink r:id="rId184" ref="L141"/>
    <hyperlink r:id="rId185" ref="L142"/>
    <hyperlink r:id="rId186" ref="L143"/>
    <hyperlink r:id="rId187" ref="L144"/>
    <hyperlink r:id="rId188" ref="I145"/>
    <hyperlink r:id="rId189" ref="L145"/>
    <hyperlink r:id="rId190" ref="L146"/>
    <hyperlink r:id="rId191" ref="L147"/>
    <hyperlink r:id="rId192" ref="I148"/>
    <hyperlink r:id="rId193" ref="L148"/>
    <hyperlink r:id="rId194" ref="I149"/>
    <hyperlink r:id="rId195" ref="L149"/>
    <hyperlink r:id="rId196" ref="L150"/>
    <hyperlink r:id="rId197" ref="L151"/>
    <hyperlink r:id="rId198" ref="H153"/>
    <hyperlink r:id="rId199" ref="L153"/>
    <hyperlink r:id="rId200" ref="H154"/>
    <hyperlink r:id="rId201" ref="I154"/>
    <hyperlink r:id="rId202" ref="L154"/>
    <hyperlink r:id="rId203" ref="L155"/>
    <hyperlink r:id="rId204" ref="I156"/>
    <hyperlink r:id="rId205" ref="L156"/>
    <hyperlink r:id="rId206" ref="I157"/>
    <hyperlink r:id="rId207" ref="L157"/>
    <hyperlink r:id="rId208" ref="L158"/>
    <hyperlink r:id="rId209" ref="H159"/>
    <hyperlink r:id="rId210" ref="I159"/>
    <hyperlink r:id="rId211" ref="L159"/>
    <hyperlink r:id="rId212" ref="L160"/>
    <hyperlink r:id="rId213" ref="L161"/>
    <hyperlink r:id="rId214" ref="L162"/>
    <hyperlink r:id="rId215" ref="L163"/>
    <hyperlink r:id="rId216" ref="L164"/>
    <hyperlink r:id="rId217" ref="L165"/>
    <hyperlink r:id="rId218" ref="L166"/>
    <hyperlink r:id="rId219" ref="L167"/>
    <hyperlink r:id="rId220" ref="L168"/>
    <hyperlink r:id="rId221" ref="I169"/>
    <hyperlink r:id="rId222" ref="L169"/>
    <hyperlink r:id="rId223" ref="L170"/>
    <hyperlink r:id="rId224" ref="L171"/>
    <hyperlink r:id="rId225" ref="H172"/>
    <hyperlink r:id="rId226" ref="I172"/>
    <hyperlink r:id="rId227" ref="L172"/>
    <hyperlink r:id="rId228" ref="L173"/>
    <hyperlink r:id="rId229" ref="L174"/>
    <hyperlink r:id="rId230" ref="I175"/>
    <hyperlink r:id="rId231" ref="L175"/>
    <hyperlink r:id="rId232" ref="L176"/>
    <hyperlink r:id="rId233" ref="L177"/>
    <hyperlink r:id="rId234" ref="L178"/>
    <hyperlink r:id="rId235" ref="L179"/>
    <hyperlink r:id="rId236" ref="H180"/>
    <hyperlink r:id="rId237" ref="L180"/>
    <hyperlink r:id="rId238" ref="L181"/>
    <hyperlink r:id="rId239" ref="H182"/>
    <hyperlink r:id="rId240" ref="L182"/>
    <hyperlink r:id="rId241" ref="I183"/>
    <hyperlink r:id="rId242" ref="L183"/>
    <hyperlink r:id="rId243" ref="I184"/>
    <hyperlink r:id="rId244" ref="L184"/>
    <hyperlink r:id="rId245" ref="H185"/>
    <hyperlink r:id="rId246" ref="L185"/>
    <hyperlink r:id="rId247" ref="L186"/>
    <hyperlink r:id="rId248" ref="L187"/>
    <hyperlink r:id="rId249" ref="I188"/>
    <hyperlink r:id="rId250" ref="L188"/>
    <hyperlink r:id="rId251" ref="I189"/>
    <hyperlink r:id="rId252" ref="L189"/>
    <hyperlink r:id="rId253" ref="I190"/>
    <hyperlink r:id="rId254" ref="L190"/>
    <hyperlink r:id="rId255" ref="H191"/>
    <hyperlink r:id="rId256" ref="L191"/>
    <hyperlink r:id="rId257" ref="I192"/>
    <hyperlink r:id="rId258" ref="L192"/>
    <hyperlink r:id="rId259" ref="L193"/>
    <hyperlink r:id="rId260" ref="I194"/>
    <hyperlink r:id="rId261" ref="L194"/>
    <hyperlink r:id="rId262" ref="L195"/>
    <hyperlink r:id="rId263" ref="H196"/>
    <hyperlink r:id="rId264" ref="L196"/>
    <hyperlink r:id="rId265" ref="I197"/>
    <hyperlink r:id="rId266" ref="L197"/>
    <hyperlink r:id="rId267" ref="L198"/>
    <hyperlink r:id="rId268" ref="L199"/>
    <hyperlink r:id="rId269" ref="L200"/>
    <hyperlink r:id="rId270" ref="L201"/>
    <hyperlink r:id="rId271" ref="L202"/>
    <hyperlink r:id="rId272" ref="L203"/>
    <hyperlink r:id="rId273" ref="L204"/>
    <hyperlink r:id="rId274" ref="L205"/>
    <hyperlink r:id="rId275" ref="I206"/>
    <hyperlink r:id="rId276" ref="L206"/>
    <hyperlink r:id="rId277" ref="L207"/>
    <hyperlink r:id="rId278" ref="I208"/>
    <hyperlink r:id="rId279" ref="L208"/>
    <hyperlink r:id="rId280" ref="H209"/>
    <hyperlink r:id="rId281" ref="I209"/>
    <hyperlink r:id="rId282" ref="L209"/>
    <hyperlink r:id="rId283" ref="L210"/>
    <hyperlink r:id="rId284" ref="L211"/>
    <hyperlink r:id="rId285" ref="I212"/>
    <hyperlink r:id="rId286" ref="L212"/>
    <hyperlink r:id="rId287" ref="L213"/>
    <hyperlink r:id="rId288" ref="L214"/>
    <hyperlink r:id="rId289" ref="I215"/>
    <hyperlink r:id="rId290" ref="L215"/>
    <hyperlink r:id="rId291" ref="L216"/>
    <hyperlink r:id="rId292" ref="I217"/>
    <hyperlink r:id="rId293" ref="L217"/>
    <hyperlink r:id="rId294" ref="L218"/>
    <hyperlink r:id="rId295" ref="L219"/>
    <hyperlink r:id="rId296" ref="L220"/>
    <hyperlink r:id="rId297" ref="I221"/>
    <hyperlink r:id="rId298" ref="L221"/>
    <hyperlink r:id="rId299" ref="L222"/>
    <hyperlink r:id="rId300" ref="I223"/>
    <hyperlink r:id="rId301" ref="L223"/>
    <hyperlink r:id="rId302" ref="L224"/>
    <hyperlink r:id="rId303" ref="L225"/>
    <hyperlink r:id="rId304" ref="L226"/>
    <hyperlink r:id="rId305" ref="L227"/>
    <hyperlink r:id="rId306" ref="L228"/>
    <hyperlink r:id="rId307" ref="I229"/>
    <hyperlink r:id="rId308" ref="L229"/>
    <hyperlink r:id="rId309" ref="L230"/>
    <hyperlink r:id="rId310" ref="L231"/>
    <hyperlink r:id="rId311" ref="H232"/>
    <hyperlink r:id="rId312" ref="L232"/>
    <hyperlink r:id="rId313" ref="L233"/>
    <hyperlink r:id="rId314" ref="L234"/>
    <hyperlink r:id="rId315" ref="L235"/>
    <hyperlink r:id="rId316" ref="I236"/>
    <hyperlink r:id="rId317" ref="L236"/>
    <hyperlink r:id="rId318" ref="H237"/>
    <hyperlink r:id="rId319" ref="L237"/>
    <hyperlink r:id="rId320" ref="L238"/>
    <hyperlink r:id="rId321" ref="L239"/>
    <hyperlink r:id="rId322" ref="I240"/>
    <hyperlink r:id="rId323" ref="L240"/>
    <hyperlink r:id="rId324" ref="H241"/>
    <hyperlink r:id="rId325" ref="I241"/>
    <hyperlink r:id="rId326" ref="L241"/>
    <hyperlink r:id="rId327" ref="L242"/>
    <hyperlink r:id="rId328" ref="H243"/>
    <hyperlink r:id="rId329" ref="L243"/>
    <hyperlink r:id="rId330" ref="I244"/>
    <hyperlink r:id="rId331" ref="L244"/>
    <hyperlink r:id="rId332" ref="I245"/>
    <hyperlink r:id="rId333" ref="L245"/>
    <hyperlink r:id="rId334" ref="L246"/>
    <hyperlink r:id="rId335" ref="L247"/>
    <hyperlink r:id="rId336" ref="L248"/>
    <hyperlink r:id="rId337" ref="L249"/>
    <hyperlink r:id="rId338" ref="L250"/>
    <hyperlink r:id="rId339" ref="I251"/>
    <hyperlink r:id="rId340" ref="L251"/>
    <hyperlink r:id="rId341" ref="L252"/>
    <hyperlink r:id="rId342" ref="I253"/>
    <hyperlink r:id="rId343" ref="L253"/>
    <hyperlink r:id="rId344" ref="L254"/>
    <hyperlink r:id="rId345" ref="L255"/>
    <hyperlink r:id="rId346" ref="L256"/>
    <hyperlink r:id="rId347" ref="L257"/>
    <hyperlink r:id="rId348" ref="L258"/>
    <hyperlink r:id="rId349" ref="L259"/>
    <hyperlink r:id="rId350" ref="L260"/>
    <hyperlink r:id="rId351" ref="L261"/>
    <hyperlink r:id="rId352" ref="L262"/>
    <hyperlink r:id="rId353" ref="L263"/>
    <hyperlink r:id="rId354" ref="H264"/>
    <hyperlink r:id="rId355" ref="L264"/>
    <hyperlink r:id="rId356" ref="L265"/>
    <hyperlink r:id="rId357" ref="I266"/>
    <hyperlink r:id="rId358" ref="L266"/>
    <hyperlink r:id="rId359" ref="L267"/>
    <hyperlink r:id="rId360" ref="L268"/>
    <hyperlink r:id="rId361" ref="L269"/>
    <hyperlink r:id="rId362" ref="L270"/>
    <hyperlink r:id="rId363" ref="I271"/>
    <hyperlink r:id="rId364" ref="L271"/>
    <hyperlink r:id="rId365" ref="L272"/>
    <hyperlink r:id="rId366" ref="L273"/>
    <hyperlink r:id="rId367" ref="L274"/>
    <hyperlink r:id="rId368" ref="L275"/>
    <hyperlink r:id="rId369" ref="I276"/>
    <hyperlink r:id="rId370" ref="L276"/>
    <hyperlink r:id="rId371" ref="I277"/>
    <hyperlink r:id="rId372" ref="L277"/>
    <hyperlink r:id="rId373" ref="L278"/>
    <hyperlink r:id="rId374" ref="L279"/>
    <hyperlink r:id="rId375" ref="H280"/>
    <hyperlink r:id="rId376" ref="I280"/>
    <hyperlink r:id="rId377" ref="L280"/>
    <hyperlink r:id="rId378" ref="I281"/>
    <hyperlink r:id="rId379" ref="L281"/>
    <hyperlink r:id="rId380" ref="L282"/>
    <hyperlink r:id="rId381" ref="H283"/>
    <hyperlink r:id="rId382" ref="L283"/>
    <hyperlink r:id="rId383" ref="H284"/>
    <hyperlink r:id="rId384" ref="L284"/>
    <hyperlink r:id="rId385" ref="H285"/>
    <hyperlink r:id="rId386" ref="L285"/>
    <hyperlink r:id="rId387" ref="I286"/>
    <hyperlink r:id="rId388" ref="L286"/>
    <hyperlink r:id="rId389" ref="L287"/>
    <hyperlink r:id="rId390" ref="L288"/>
    <hyperlink r:id="rId391" ref="H289"/>
    <hyperlink r:id="rId392" ref="L289"/>
    <hyperlink r:id="rId393" ref="L290"/>
    <hyperlink r:id="rId394" ref="L291"/>
    <hyperlink r:id="rId395" ref="L292"/>
    <hyperlink r:id="rId396" ref="L293"/>
    <hyperlink r:id="rId397" ref="L294"/>
    <hyperlink r:id="rId398" ref="L295"/>
    <hyperlink r:id="rId399" ref="L296"/>
    <hyperlink r:id="rId400" ref="L297"/>
    <hyperlink r:id="rId401" ref="L298"/>
    <hyperlink r:id="rId402" ref="L299"/>
    <hyperlink r:id="rId403" ref="L300"/>
    <hyperlink r:id="rId404" ref="L301"/>
    <hyperlink r:id="rId405" ref="L302"/>
    <hyperlink r:id="rId406" ref="I303"/>
    <hyperlink r:id="rId407" ref="L303"/>
    <hyperlink r:id="rId408" ref="H304"/>
    <hyperlink r:id="rId409" ref="L304"/>
    <hyperlink r:id="rId410" ref="H305"/>
    <hyperlink r:id="rId411" ref="L305"/>
    <hyperlink r:id="rId412" ref="L306"/>
    <hyperlink r:id="rId413" ref="I307"/>
    <hyperlink r:id="rId414" ref="L307"/>
    <hyperlink r:id="rId415" ref="I308"/>
    <hyperlink r:id="rId416" ref="L308"/>
    <hyperlink r:id="rId417" ref="I309"/>
    <hyperlink r:id="rId418" ref="L309"/>
    <hyperlink r:id="rId419" ref="L310"/>
    <hyperlink r:id="rId420" ref="I311"/>
    <hyperlink r:id="rId421" ref="L311"/>
    <hyperlink r:id="rId422" ref="L312"/>
    <hyperlink r:id="rId423" ref="H313"/>
    <hyperlink r:id="rId424" ref="L313"/>
    <hyperlink r:id="rId425" ref="L314"/>
    <hyperlink r:id="rId426" ref="L315"/>
    <hyperlink r:id="rId427" ref="L316"/>
    <hyperlink r:id="rId428" ref="I317"/>
    <hyperlink r:id="rId429" ref="L317"/>
    <hyperlink r:id="rId430" ref="L318"/>
    <hyperlink r:id="rId431" ref="L319"/>
    <hyperlink r:id="rId432" ref="L320"/>
    <hyperlink r:id="rId433" ref="H321"/>
    <hyperlink r:id="rId434" ref="I321"/>
    <hyperlink r:id="rId435" ref="L321"/>
    <hyperlink r:id="rId436" ref="L322"/>
    <hyperlink r:id="rId437" ref="H323"/>
    <hyperlink r:id="rId438" ref="L323"/>
    <hyperlink r:id="rId439" ref="L324"/>
    <hyperlink r:id="rId440" ref="L325"/>
    <hyperlink r:id="rId441" ref="L326"/>
    <hyperlink r:id="rId442" ref="L327"/>
    <hyperlink r:id="rId443" ref="L329"/>
    <hyperlink r:id="rId444" ref="I330"/>
    <hyperlink r:id="rId445" ref="L330"/>
    <hyperlink r:id="rId446" ref="L331"/>
    <hyperlink r:id="rId447" ref="L332"/>
    <hyperlink r:id="rId448" ref="L333"/>
    <hyperlink r:id="rId449" ref="I334"/>
    <hyperlink r:id="rId450" ref="L334"/>
    <hyperlink r:id="rId451" ref="L335"/>
    <hyperlink r:id="rId452" ref="L336"/>
    <hyperlink r:id="rId453" ref="L337"/>
    <hyperlink r:id="rId454" ref="L338"/>
    <hyperlink r:id="rId455" ref="L339"/>
    <hyperlink r:id="rId456" ref="L340"/>
    <hyperlink r:id="rId457" ref="I341"/>
    <hyperlink r:id="rId458" ref="L341"/>
    <hyperlink r:id="rId459" ref="L342"/>
    <hyperlink r:id="rId460" ref="H343"/>
    <hyperlink r:id="rId461" ref="I343"/>
    <hyperlink r:id="rId462" ref="L343"/>
    <hyperlink r:id="rId463" ref="I344"/>
    <hyperlink r:id="rId464" ref="L344"/>
    <hyperlink r:id="rId465" ref="I345"/>
    <hyperlink r:id="rId466" ref="L345"/>
    <hyperlink r:id="rId467" ref="L346"/>
    <hyperlink r:id="rId468" ref="L347"/>
    <hyperlink r:id="rId469" ref="L348"/>
    <hyperlink r:id="rId470" ref="L349"/>
    <hyperlink r:id="rId471" ref="L350"/>
    <hyperlink r:id="rId472" ref="L351"/>
    <hyperlink r:id="rId473" ref="H352"/>
    <hyperlink r:id="rId474" ref="L352"/>
    <hyperlink r:id="rId475" ref="L353"/>
    <hyperlink r:id="rId476" ref="L354"/>
    <hyperlink r:id="rId477" ref="L355"/>
    <hyperlink r:id="rId478" ref="L356"/>
    <hyperlink r:id="rId479" ref="L357"/>
    <hyperlink r:id="rId480" ref="I358"/>
    <hyperlink r:id="rId481" ref="L358"/>
    <hyperlink r:id="rId482" ref="L359"/>
    <hyperlink r:id="rId483" ref="L360"/>
    <hyperlink r:id="rId484" ref="H361"/>
    <hyperlink r:id="rId485" ref="L361"/>
    <hyperlink r:id="rId486" ref="H362"/>
    <hyperlink r:id="rId487" ref="L362"/>
    <hyperlink r:id="rId488" ref="H363"/>
    <hyperlink r:id="rId489" ref="L363"/>
    <hyperlink r:id="rId490" ref="I364"/>
    <hyperlink r:id="rId491" ref="L364"/>
    <hyperlink r:id="rId492" ref="L365"/>
    <hyperlink r:id="rId493" ref="L366"/>
    <hyperlink r:id="rId494" ref="L367"/>
    <hyperlink r:id="rId495" ref="L368"/>
    <hyperlink r:id="rId496" ref="I369"/>
    <hyperlink r:id="rId497" ref="L369"/>
    <hyperlink r:id="rId498" ref="L370"/>
    <hyperlink r:id="rId499" ref="I371"/>
    <hyperlink r:id="rId500" ref="L371"/>
    <hyperlink r:id="rId501" ref="H372"/>
    <hyperlink r:id="rId502" ref="L372"/>
    <hyperlink r:id="rId503" ref="L373"/>
    <hyperlink r:id="rId504" ref="L374"/>
    <hyperlink r:id="rId505" ref="L375"/>
    <hyperlink r:id="rId506" ref="L376"/>
    <hyperlink r:id="rId507" ref="L377"/>
    <hyperlink r:id="rId508" ref="L378"/>
    <hyperlink r:id="rId509" ref="I379"/>
    <hyperlink r:id="rId510" ref="L379"/>
    <hyperlink r:id="rId511" ref="L380"/>
    <hyperlink r:id="rId512" ref="I381"/>
    <hyperlink r:id="rId513" ref="L381"/>
    <hyperlink r:id="rId514" ref="L382"/>
    <hyperlink r:id="rId515" ref="L383"/>
    <hyperlink r:id="rId516" ref="I384"/>
    <hyperlink r:id="rId517" ref="L384"/>
    <hyperlink r:id="rId518" ref="H385"/>
    <hyperlink r:id="rId519" ref="L385"/>
    <hyperlink r:id="rId520" ref="L386"/>
    <hyperlink r:id="rId521" ref="L387"/>
    <hyperlink r:id="rId522" ref="L388"/>
    <hyperlink r:id="rId523" ref="H389"/>
    <hyperlink r:id="rId524" ref="L389"/>
    <hyperlink r:id="rId525" ref="H390"/>
    <hyperlink r:id="rId526" ref="I390"/>
    <hyperlink r:id="rId527" ref="L390"/>
    <hyperlink r:id="rId528" ref="L391"/>
    <hyperlink r:id="rId529" ref="L392"/>
    <hyperlink r:id="rId530" ref="L393"/>
    <hyperlink r:id="rId531" ref="L394"/>
    <hyperlink r:id="rId532" ref="L395"/>
    <hyperlink r:id="rId533" ref="I396"/>
    <hyperlink r:id="rId534" ref="L396"/>
    <hyperlink r:id="rId535" ref="L397"/>
    <hyperlink r:id="rId536" ref="L398"/>
    <hyperlink r:id="rId537" ref="L399"/>
    <hyperlink r:id="rId538" ref="L400"/>
    <hyperlink r:id="rId539" ref="L401"/>
    <hyperlink r:id="rId540" ref="L402"/>
    <hyperlink r:id="rId541" ref="L403"/>
    <hyperlink r:id="rId542" ref="H404"/>
    <hyperlink r:id="rId543" ref="L404"/>
    <hyperlink r:id="rId544" ref="H405"/>
    <hyperlink r:id="rId545" ref="L405"/>
    <hyperlink r:id="rId546" ref="H406"/>
    <hyperlink r:id="rId547" ref="L406"/>
    <hyperlink r:id="rId548" ref="L407"/>
    <hyperlink r:id="rId549" ref="H408"/>
    <hyperlink r:id="rId550" ref="I408"/>
    <hyperlink r:id="rId551" ref="L408"/>
    <hyperlink r:id="rId552" ref="L409"/>
    <hyperlink r:id="rId553" ref="L410"/>
    <hyperlink r:id="rId554" ref="I411"/>
    <hyperlink r:id="rId555" ref="L411"/>
    <hyperlink r:id="rId556" ref="H412"/>
    <hyperlink r:id="rId557" ref="L412"/>
    <hyperlink r:id="rId558" ref="H413"/>
    <hyperlink r:id="rId559" ref="L413"/>
    <hyperlink r:id="rId560" ref="L414"/>
    <hyperlink r:id="rId561" ref="L415"/>
    <hyperlink r:id="rId562" ref="L416"/>
    <hyperlink r:id="rId563" ref="L417"/>
    <hyperlink r:id="rId564" ref="L418"/>
    <hyperlink r:id="rId565" ref="L419"/>
    <hyperlink r:id="rId566" ref="H420"/>
    <hyperlink r:id="rId567" ref="L420"/>
    <hyperlink r:id="rId568" ref="L421"/>
    <hyperlink r:id="rId569" ref="L422"/>
    <hyperlink r:id="rId570" ref="L423"/>
    <hyperlink r:id="rId571" ref="L424"/>
    <hyperlink r:id="rId572" ref="I425"/>
    <hyperlink r:id="rId573" ref="L425"/>
    <hyperlink r:id="rId574" ref="L426"/>
    <hyperlink r:id="rId575" ref="L427"/>
    <hyperlink r:id="rId576" ref="L428"/>
    <hyperlink r:id="rId577" ref="L429"/>
    <hyperlink r:id="rId578" ref="L430"/>
    <hyperlink r:id="rId579" ref="L431"/>
    <hyperlink r:id="rId580" ref="L432"/>
    <hyperlink r:id="rId581" ref="L433"/>
    <hyperlink r:id="rId582" ref="L434"/>
    <hyperlink r:id="rId583" ref="L435"/>
    <hyperlink r:id="rId584" ref="I436"/>
    <hyperlink r:id="rId585" ref="L436"/>
    <hyperlink r:id="rId586" ref="L437"/>
    <hyperlink r:id="rId587" ref="L438"/>
    <hyperlink r:id="rId588" ref="H439"/>
    <hyperlink r:id="rId589" ref="L439"/>
    <hyperlink r:id="rId590" ref="L440"/>
    <hyperlink r:id="rId591" ref="L441"/>
    <hyperlink r:id="rId592" ref="L442"/>
    <hyperlink r:id="rId593" ref="L443"/>
    <hyperlink r:id="rId594" ref="L444"/>
    <hyperlink r:id="rId595" ref="L445"/>
    <hyperlink r:id="rId596" ref="L446"/>
    <hyperlink r:id="rId597" ref="L447"/>
    <hyperlink r:id="rId598" ref="L448"/>
    <hyperlink r:id="rId599" ref="L449"/>
    <hyperlink r:id="rId600" ref="L450"/>
    <hyperlink r:id="rId601" ref="L451"/>
    <hyperlink r:id="rId602" ref="L452"/>
    <hyperlink r:id="rId603" ref="L453"/>
    <hyperlink r:id="rId604" ref="L454"/>
    <hyperlink r:id="rId605" ref="L455"/>
    <hyperlink r:id="rId606" ref="L456"/>
    <hyperlink r:id="rId607" ref="L457"/>
    <hyperlink r:id="rId608" ref="I458"/>
    <hyperlink r:id="rId609" ref="L458"/>
    <hyperlink r:id="rId610" ref="L459"/>
    <hyperlink r:id="rId611" ref="L460"/>
    <hyperlink r:id="rId612" ref="L461"/>
    <hyperlink r:id="rId613" ref="L462"/>
    <hyperlink r:id="rId614" ref="I463"/>
    <hyperlink r:id="rId615" ref="L463"/>
    <hyperlink r:id="rId616" ref="L464"/>
    <hyperlink r:id="rId617" ref="L465"/>
    <hyperlink r:id="rId618" ref="I466"/>
    <hyperlink r:id="rId619" ref="L466"/>
    <hyperlink r:id="rId620" ref="L467"/>
    <hyperlink r:id="rId621" ref="I468"/>
    <hyperlink r:id="rId622" ref="L468"/>
    <hyperlink r:id="rId623" ref="I469"/>
    <hyperlink r:id="rId624" ref="L469"/>
    <hyperlink r:id="rId625" ref="I470"/>
    <hyperlink r:id="rId626" ref="L470"/>
    <hyperlink r:id="rId627" ref="I471"/>
    <hyperlink r:id="rId628" ref="L471"/>
    <hyperlink r:id="rId629" ref="H472"/>
    <hyperlink r:id="rId630" ref="L472"/>
    <hyperlink r:id="rId631" ref="L473"/>
    <hyperlink r:id="rId632" ref="L474"/>
    <hyperlink r:id="rId633" ref="I475"/>
    <hyperlink r:id="rId634" ref="L475"/>
    <hyperlink r:id="rId635" ref="H476"/>
    <hyperlink r:id="rId636" ref="I476"/>
    <hyperlink r:id="rId637" ref="L476"/>
    <hyperlink r:id="rId638" ref="I477"/>
    <hyperlink r:id="rId639" ref="L477"/>
    <hyperlink r:id="rId640" ref="I478"/>
    <hyperlink r:id="rId641" ref="L478"/>
    <hyperlink r:id="rId642" ref="L479"/>
    <hyperlink r:id="rId643" ref="L480"/>
    <hyperlink r:id="rId644" ref="L481"/>
    <hyperlink r:id="rId645" ref="L482"/>
    <hyperlink r:id="rId646" ref="L483"/>
    <hyperlink r:id="rId647" ref="L484"/>
    <hyperlink r:id="rId648" ref="L485"/>
    <hyperlink r:id="rId649" ref="L486"/>
    <hyperlink r:id="rId650" ref="L487"/>
    <hyperlink r:id="rId651" ref="L488"/>
    <hyperlink r:id="rId652" ref="L489"/>
    <hyperlink r:id="rId653" ref="L490"/>
    <hyperlink r:id="rId654" ref="L491"/>
    <hyperlink r:id="rId655" ref="L492"/>
    <hyperlink r:id="rId656" ref="L493"/>
    <hyperlink r:id="rId657" ref="I494"/>
    <hyperlink r:id="rId658" ref="L494"/>
    <hyperlink r:id="rId659" ref="L495"/>
    <hyperlink r:id="rId660" ref="L496"/>
    <hyperlink r:id="rId661" ref="L497"/>
    <hyperlink r:id="rId662" ref="L498"/>
    <hyperlink r:id="rId663" ref="L499"/>
    <hyperlink r:id="rId664" ref="L500"/>
    <hyperlink r:id="rId665" ref="I501"/>
    <hyperlink r:id="rId666" ref="L501"/>
    <hyperlink r:id="rId667" ref="L502"/>
    <hyperlink r:id="rId668" ref="I503"/>
    <hyperlink r:id="rId669" ref="L503"/>
    <hyperlink r:id="rId670" ref="I504"/>
    <hyperlink r:id="rId671" ref="L504"/>
    <hyperlink r:id="rId672" ref="L505"/>
    <hyperlink r:id="rId673" ref="L506"/>
    <hyperlink r:id="rId674" ref="I507"/>
    <hyperlink r:id="rId675" ref="L507"/>
    <hyperlink r:id="rId676" ref="I508"/>
    <hyperlink r:id="rId677" ref="L508"/>
    <hyperlink r:id="rId678" ref="I509"/>
    <hyperlink r:id="rId679" ref="L509"/>
    <hyperlink r:id="rId680" ref="I510"/>
    <hyperlink r:id="rId681" ref="L510"/>
    <hyperlink r:id="rId682" ref="L511"/>
    <hyperlink r:id="rId683" ref="I512"/>
    <hyperlink r:id="rId684" ref="L512"/>
    <hyperlink r:id="rId685" ref="H513"/>
    <hyperlink r:id="rId686" ref="L513"/>
    <hyperlink r:id="rId687" ref="L514"/>
    <hyperlink r:id="rId688" ref="L515"/>
    <hyperlink r:id="rId689" ref="L516"/>
    <hyperlink r:id="rId690" ref="I517"/>
    <hyperlink r:id="rId691" ref="L517"/>
    <hyperlink r:id="rId692" ref="L518"/>
    <hyperlink r:id="rId693" ref="I519"/>
    <hyperlink r:id="rId694" ref="L519"/>
    <hyperlink r:id="rId695" ref="I520"/>
    <hyperlink r:id="rId696" ref="L520"/>
    <hyperlink r:id="rId697" ref="L521"/>
    <hyperlink r:id="rId698" ref="L522"/>
    <hyperlink r:id="rId699" ref="I523"/>
    <hyperlink r:id="rId700" ref="L523"/>
    <hyperlink r:id="rId701" ref="I524"/>
    <hyperlink r:id="rId702" ref="L524"/>
    <hyperlink r:id="rId703" ref="I525"/>
    <hyperlink r:id="rId704" ref="L525"/>
    <hyperlink r:id="rId705" ref="I526"/>
    <hyperlink r:id="rId706" ref="L526"/>
    <hyperlink r:id="rId707" ref="I527"/>
    <hyperlink r:id="rId708" ref="L527"/>
    <hyperlink r:id="rId709" ref="L528"/>
    <hyperlink r:id="rId710" ref="I529"/>
    <hyperlink r:id="rId711" ref="L529"/>
    <hyperlink r:id="rId712" ref="L530"/>
    <hyperlink r:id="rId713" ref="I531"/>
    <hyperlink r:id="rId714" ref="L531"/>
    <hyperlink r:id="rId715" ref="L532"/>
    <hyperlink r:id="rId716" ref="L533"/>
    <hyperlink r:id="rId717" ref="L534"/>
    <hyperlink r:id="rId718" ref="L535"/>
    <hyperlink r:id="rId719" ref="L536"/>
    <hyperlink r:id="rId720" ref="I537"/>
    <hyperlink r:id="rId721" ref="L537"/>
    <hyperlink r:id="rId722" ref="L538"/>
    <hyperlink r:id="rId723" ref="I539"/>
    <hyperlink r:id="rId724" ref="L539"/>
    <hyperlink r:id="rId725" ref="L540"/>
    <hyperlink r:id="rId726" ref="L541"/>
    <hyperlink r:id="rId727" ref="I542"/>
    <hyperlink r:id="rId728" ref="L542"/>
    <hyperlink r:id="rId729" ref="I543"/>
    <hyperlink r:id="rId730" ref="L543"/>
    <hyperlink r:id="rId731" ref="I544"/>
    <hyperlink r:id="rId732" ref="L544"/>
    <hyperlink r:id="rId733" ref="L545"/>
    <hyperlink r:id="rId734" ref="I546"/>
    <hyperlink r:id="rId735" ref="L546"/>
    <hyperlink r:id="rId736" ref="L547"/>
    <hyperlink r:id="rId737" ref="I548"/>
    <hyperlink r:id="rId738" ref="L548"/>
    <hyperlink r:id="rId739" ref="I549"/>
    <hyperlink r:id="rId740" ref="L549"/>
    <hyperlink r:id="rId741" ref="I550"/>
    <hyperlink r:id="rId742" ref="L550"/>
    <hyperlink r:id="rId743" ref="L551"/>
    <hyperlink r:id="rId744" ref="L552"/>
    <hyperlink r:id="rId745" ref="I553"/>
    <hyperlink r:id="rId746" ref="L553"/>
    <hyperlink r:id="rId747" ref="I554"/>
    <hyperlink r:id="rId748" ref="L554"/>
    <hyperlink r:id="rId749" ref="L555"/>
    <hyperlink r:id="rId750" ref="I556"/>
    <hyperlink r:id="rId751" ref="L556"/>
    <hyperlink r:id="rId752" ref="H557"/>
    <hyperlink r:id="rId753" ref="I557"/>
    <hyperlink r:id="rId754" ref="L557"/>
    <hyperlink r:id="rId755" ref="L558"/>
    <hyperlink r:id="rId756" ref="L559"/>
    <hyperlink r:id="rId757" ref="I560"/>
    <hyperlink r:id="rId758" ref="L560"/>
    <hyperlink r:id="rId759" ref="L561"/>
    <hyperlink r:id="rId760" ref="L562"/>
    <hyperlink r:id="rId761" ref="L563"/>
    <hyperlink r:id="rId762" ref="L564"/>
    <hyperlink r:id="rId763" ref="L565"/>
    <hyperlink r:id="rId764" ref="H566"/>
    <hyperlink r:id="rId765" ref="I566"/>
    <hyperlink r:id="rId766" ref="L566"/>
    <hyperlink r:id="rId767" ref="L567"/>
    <hyperlink r:id="rId768" ref="I568"/>
    <hyperlink r:id="rId769" ref="L568"/>
    <hyperlink r:id="rId770" ref="L569"/>
    <hyperlink r:id="rId771" ref="I570"/>
    <hyperlink r:id="rId772" ref="L570"/>
    <hyperlink r:id="rId773" ref="L571"/>
    <hyperlink r:id="rId774" ref="L572"/>
    <hyperlink r:id="rId775" ref="I573"/>
    <hyperlink r:id="rId776" ref="L573"/>
    <hyperlink r:id="rId777" ref="H574"/>
    <hyperlink r:id="rId778" ref="I574"/>
    <hyperlink r:id="rId779" ref="L574"/>
    <hyperlink r:id="rId780" ref="I575"/>
    <hyperlink r:id="rId781" ref="L575"/>
    <hyperlink r:id="rId782" ref="L576"/>
    <hyperlink r:id="rId783" ref="L577"/>
    <hyperlink r:id="rId784" ref="L578"/>
    <hyperlink r:id="rId785" ref="L579"/>
    <hyperlink r:id="rId786" ref="I580"/>
    <hyperlink r:id="rId787" ref="L580"/>
    <hyperlink r:id="rId788" ref="L581"/>
    <hyperlink r:id="rId789" ref="L582"/>
    <hyperlink r:id="rId790" ref="L583"/>
    <hyperlink r:id="rId791" ref="L584"/>
    <hyperlink r:id="rId792" ref="L585"/>
    <hyperlink r:id="rId793" ref="L586"/>
    <hyperlink r:id="rId794" ref="L587"/>
    <hyperlink r:id="rId795" ref="L588"/>
    <hyperlink r:id="rId796" ref="L589"/>
    <hyperlink r:id="rId797" ref="I590"/>
    <hyperlink r:id="rId798" ref="L590"/>
    <hyperlink r:id="rId799" ref="L591"/>
    <hyperlink r:id="rId800" ref="H592"/>
    <hyperlink r:id="rId801" ref="I592"/>
    <hyperlink r:id="rId802" ref="L592"/>
    <hyperlink r:id="rId803" ref="L593"/>
    <hyperlink r:id="rId804" ref="L594"/>
    <hyperlink r:id="rId805" ref="L595"/>
    <hyperlink r:id="rId806" ref="I596"/>
    <hyperlink r:id="rId807" ref="L596"/>
    <hyperlink r:id="rId808" ref="L597"/>
    <hyperlink r:id="rId809" ref="L598"/>
    <hyperlink r:id="rId810" ref="L599"/>
    <hyperlink r:id="rId811" ref="L600"/>
    <hyperlink r:id="rId812" ref="L601"/>
    <hyperlink r:id="rId813" ref="L602"/>
    <hyperlink r:id="rId814" ref="I603"/>
    <hyperlink r:id="rId815" ref="L603"/>
    <hyperlink r:id="rId816" ref="L604"/>
    <hyperlink r:id="rId817" ref="L605"/>
    <hyperlink r:id="rId818" ref="L606"/>
    <hyperlink r:id="rId819" ref="I607"/>
    <hyperlink r:id="rId820" ref="L607"/>
    <hyperlink r:id="rId821" ref="I608"/>
    <hyperlink r:id="rId822" ref="L608"/>
    <hyperlink r:id="rId823" ref="H609"/>
    <hyperlink r:id="rId824" ref="L609"/>
    <hyperlink r:id="rId825" ref="L610"/>
    <hyperlink r:id="rId826" ref="I611"/>
    <hyperlink r:id="rId827" ref="L611"/>
    <hyperlink r:id="rId828" ref="L612"/>
    <hyperlink r:id="rId829" ref="I613"/>
    <hyperlink r:id="rId830" ref="L613"/>
    <hyperlink r:id="rId831" ref="I614"/>
    <hyperlink r:id="rId832" ref="L614"/>
    <hyperlink r:id="rId833" ref="L615"/>
    <hyperlink r:id="rId834" ref="I616"/>
    <hyperlink r:id="rId835" ref="L616"/>
    <hyperlink r:id="rId836" ref="I617"/>
    <hyperlink r:id="rId837" ref="L617"/>
    <hyperlink r:id="rId838" ref="L618"/>
    <hyperlink r:id="rId839" ref="I619"/>
    <hyperlink r:id="rId840" ref="L619"/>
    <hyperlink r:id="rId841" ref="L620"/>
    <hyperlink r:id="rId842" ref="L621"/>
    <hyperlink r:id="rId843" ref="I622"/>
    <hyperlink r:id="rId844" ref="L622"/>
    <hyperlink r:id="rId845" ref="L623"/>
    <hyperlink r:id="rId846" ref="L624"/>
    <hyperlink r:id="rId847" ref="L625"/>
    <hyperlink r:id="rId848" ref="L626"/>
    <hyperlink r:id="rId849" ref="L627"/>
    <hyperlink r:id="rId850" ref="I628"/>
    <hyperlink r:id="rId851" ref="L628"/>
    <hyperlink r:id="rId852" ref="I629"/>
    <hyperlink r:id="rId853" ref="L629"/>
    <hyperlink r:id="rId854" ref="I630"/>
    <hyperlink r:id="rId855" ref="L630"/>
    <hyperlink r:id="rId856" ref="H631"/>
    <hyperlink r:id="rId857" ref="I631"/>
    <hyperlink r:id="rId858" ref="L631"/>
    <hyperlink r:id="rId859" ref="L632"/>
    <hyperlink r:id="rId860" ref="I633"/>
    <hyperlink r:id="rId861" ref="L633"/>
    <hyperlink r:id="rId862" ref="I634"/>
    <hyperlink r:id="rId863" ref="L634"/>
    <hyperlink r:id="rId864" ref="I635"/>
    <hyperlink r:id="rId865" ref="L635"/>
    <hyperlink r:id="rId866" ref="H636"/>
    <hyperlink r:id="rId867" ref="L636"/>
    <hyperlink r:id="rId868" ref="L637"/>
    <hyperlink r:id="rId869" ref="H638"/>
    <hyperlink r:id="rId870" ref="I638"/>
    <hyperlink r:id="rId871" ref="L638"/>
    <hyperlink r:id="rId872" ref="I639"/>
    <hyperlink r:id="rId873" ref="L639"/>
    <hyperlink r:id="rId874" ref="H640"/>
    <hyperlink r:id="rId875" ref="L640"/>
    <hyperlink r:id="rId876" ref="H641"/>
    <hyperlink r:id="rId877" ref="L641"/>
    <hyperlink r:id="rId878" ref="H642"/>
    <hyperlink r:id="rId879" ref="L642"/>
    <hyperlink r:id="rId880" ref="H643"/>
    <hyperlink r:id="rId881" ref="L643"/>
    <hyperlink r:id="rId882" ref="H644"/>
    <hyperlink r:id="rId883" ref="L644"/>
    <hyperlink r:id="rId884" ref="H645"/>
    <hyperlink r:id="rId885" ref="I645"/>
    <hyperlink r:id="rId886" ref="L645"/>
    <hyperlink r:id="rId887" ref="H646"/>
    <hyperlink r:id="rId888" ref="L646"/>
    <hyperlink r:id="rId889" ref="H647"/>
    <hyperlink r:id="rId890" ref="L647"/>
    <hyperlink r:id="rId891" ref="H648"/>
    <hyperlink r:id="rId892" ref="L648"/>
    <hyperlink r:id="rId893" ref="H649"/>
    <hyperlink r:id="rId894" ref="L649"/>
    <hyperlink r:id="rId895" ref="H650"/>
    <hyperlink r:id="rId896" ref="I650"/>
    <hyperlink r:id="rId897" ref="L650"/>
    <hyperlink r:id="rId898" ref="H651"/>
    <hyperlink r:id="rId899" ref="L651"/>
    <hyperlink r:id="rId900" ref="H652"/>
    <hyperlink r:id="rId901" ref="I652"/>
    <hyperlink r:id="rId902" ref="L652"/>
    <hyperlink r:id="rId903" ref="H653"/>
    <hyperlink r:id="rId904" ref="L653"/>
    <hyperlink r:id="rId905" ref="H654"/>
    <hyperlink r:id="rId906" ref="L654"/>
    <hyperlink r:id="rId907" ref="H655"/>
    <hyperlink r:id="rId908" ref="L655"/>
    <hyperlink r:id="rId909" ref="H656"/>
    <hyperlink r:id="rId910" ref="L656"/>
    <hyperlink r:id="rId911" ref="H657"/>
    <hyperlink r:id="rId912" ref="L657"/>
    <hyperlink r:id="rId913" ref="H658"/>
    <hyperlink r:id="rId914" ref="I658"/>
    <hyperlink r:id="rId915" ref="L658"/>
    <hyperlink r:id="rId916" ref="H659"/>
    <hyperlink r:id="rId917" ref="L659"/>
    <hyperlink r:id="rId918" ref="H660"/>
    <hyperlink r:id="rId919" ref="L660"/>
    <hyperlink r:id="rId920" ref="H661"/>
    <hyperlink r:id="rId921" ref="L661"/>
    <hyperlink r:id="rId922" ref="H662"/>
    <hyperlink r:id="rId923" ref="L662"/>
    <hyperlink r:id="rId924" ref="H663"/>
    <hyperlink r:id="rId925" ref="L663"/>
    <hyperlink r:id="rId926" ref="H664"/>
    <hyperlink r:id="rId927" ref="L664"/>
    <hyperlink r:id="rId928" ref="H665"/>
    <hyperlink r:id="rId929" ref="I665"/>
    <hyperlink r:id="rId930" ref="L665"/>
    <hyperlink r:id="rId931" ref="H666"/>
    <hyperlink r:id="rId932" ref="I666"/>
    <hyperlink r:id="rId933" ref="L666"/>
    <hyperlink r:id="rId934" ref="H667"/>
    <hyperlink r:id="rId935" ref="L667"/>
    <hyperlink r:id="rId936" ref="H668"/>
    <hyperlink r:id="rId937" ref="L668"/>
    <hyperlink r:id="rId938" ref="H669"/>
    <hyperlink r:id="rId939" ref="L669"/>
    <hyperlink r:id="rId940" ref="L670"/>
    <hyperlink r:id="rId941" ref="I671"/>
    <hyperlink r:id="rId942" ref="L671"/>
    <hyperlink r:id="rId943" ref="L672"/>
    <hyperlink r:id="rId944" ref="I673"/>
    <hyperlink r:id="rId945" ref="L673"/>
    <hyperlink r:id="rId946" ref="I674"/>
    <hyperlink r:id="rId947" ref="L674"/>
    <hyperlink r:id="rId948" ref="L675"/>
    <hyperlink r:id="rId949" ref="L676"/>
    <hyperlink r:id="rId950" ref="L677"/>
    <hyperlink r:id="rId951" ref="L678"/>
    <hyperlink r:id="rId952" ref="L679"/>
    <hyperlink r:id="rId953" ref="L680"/>
    <hyperlink r:id="rId954" ref="L681"/>
    <hyperlink r:id="rId955" ref="I682"/>
    <hyperlink r:id="rId956" ref="L682"/>
    <hyperlink r:id="rId957" ref="L683"/>
    <hyperlink r:id="rId958" ref="I684"/>
    <hyperlink r:id="rId959" ref="L684"/>
    <hyperlink r:id="rId960" ref="L685"/>
    <hyperlink r:id="rId961" ref="L686"/>
    <hyperlink r:id="rId962" ref="L687"/>
    <hyperlink r:id="rId963" ref="L688"/>
    <hyperlink r:id="rId964" ref="L689"/>
    <hyperlink r:id="rId965" ref="L690"/>
    <hyperlink r:id="rId966" ref="I691"/>
    <hyperlink r:id="rId967" ref="L691"/>
    <hyperlink r:id="rId968" ref="L692"/>
    <hyperlink r:id="rId969" ref="L693"/>
    <hyperlink r:id="rId970" ref="I694"/>
    <hyperlink r:id="rId971" ref="L694"/>
    <hyperlink r:id="rId972" ref="L695"/>
    <hyperlink r:id="rId973" ref="L696"/>
    <hyperlink r:id="rId974" ref="L697"/>
    <hyperlink r:id="rId975" ref="L698"/>
    <hyperlink r:id="rId976" ref="L699"/>
    <hyperlink r:id="rId977" ref="I700"/>
    <hyperlink r:id="rId978" ref="L700"/>
    <hyperlink r:id="rId979" ref="L701"/>
    <hyperlink r:id="rId980" ref="I702"/>
    <hyperlink r:id="rId981" ref="L702"/>
    <hyperlink r:id="rId982" ref="I703"/>
    <hyperlink r:id="rId983" ref="L703"/>
    <hyperlink r:id="rId984" ref="I704"/>
    <hyperlink r:id="rId985" ref="L704"/>
    <hyperlink r:id="rId986" ref="L705"/>
    <hyperlink r:id="rId987" ref="L706"/>
    <hyperlink r:id="rId988" ref="L707"/>
    <hyperlink r:id="rId989" ref="I708"/>
    <hyperlink r:id="rId990" ref="L708"/>
    <hyperlink r:id="rId991" ref="L709"/>
    <hyperlink r:id="rId992" ref="L710"/>
    <hyperlink r:id="rId993" ref="I711"/>
    <hyperlink r:id="rId994" ref="L711"/>
    <hyperlink r:id="rId995" ref="L712"/>
    <hyperlink r:id="rId996" ref="I713"/>
    <hyperlink r:id="rId997" ref="L713"/>
    <hyperlink r:id="rId998" ref="L714"/>
    <hyperlink r:id="rId999" ref="I715"/>
    <hyperlink r:id="rId1000" ref="L715"/>
    <hyperlink r:id="rId1001" ref="L716"/>
    <hyperlink r:id="rId1002" ref="L717"/>
    <hyperlink r:id="rId1003" ref="L718"/>
    <hyperlink r:id="rId1004" ref="L719"/>
    <hyperlink r:id="rId1005" ref="L720"/>
    <hyperlink r:id="rId1006" ref="L721"/>
    <hyperlink r:id="rId1007" ref="L722"/>
    <hyperlink r:id="rId1008" ref="L723"/>
    <hyperlink r:id="rId1009" ref="L724"/>
    <hyperlink r:id="rId1010" ref="H725"/>
    <hyperlink r:id="rId1011" ref="I725"/>
    <hyperlink r:id="rId1012" ref="L725"/>
    <hyperlink r:id="rId1013" ref="L726"/>
    <hyperlink r:id="rId1014" ref="L727"/>
    <hyperlink r:id="rId1015" ref="L728"/>
    <hyperlink r:id="rId1016" ref="L729"/>
    <hyperlink r:id="rId1017" ref="L730"/>
    <hyperlink r:id="rId1018" ref="I731"/>
    <hyperlink r:id="rId1019" ref="L731"/>
    <hyperlink r:id="rId1020" ref="L732"/>
    <hyperlink r:id="rId1021" ref="L733"/>
    <hyperlink r:id="rId1022" ref="L734"/>
    <hyperlink r:id="rId1023" ref="I735"/>
    <hyperlink r:id="rId1024" ref="L735"/>
    <hyperlink r:id="rId1025" ref="I736"/>
    <hyperlink r:id="rId1026" ref="L736"/>
    <hyperlink r:id="rId1027" ref="L737"/>
    <hyperlink r:id="rId1028" ref="L738"/>
    <hyperlink r:id="rId1029" ref="L739"/>
    <hyperlink r:id="rId1030" ref="L740"/>
    <hyperlink r:id="rId1031" ref="L741"/>
    <hyperlink r:id="rId1032" ref="L742"/>
    <hyperlink r:id="rId1033" ref="H743"/>
    <hyperlink r:id="rId1034" ref="L743"/>
    <hyperlink r:id="rId1035" ref="I744"/>
    <hyperlink r:id="rId1036" ref="L744"/>
    <hyperlink r:id="rId1037" ref="I745"/>
    <hyperlink r:id="rId1038" ref="L745"/>
    <hyperlink r:id="rId1039" ref="L746"/>
    <hyperlink r:id="rId1040" ref="L747"/>
    <hyperlink r:id="rId1041" ref="L748"/>
    <hyperlink r:id="rId1042" ref="L749"/>
    <hyperlink r:id="rId1043" ref="L750"/>
    <hyperlink r:id="rId1044" ref="L751"/>
    <hyperlink r:id="rId1045" ref="L752"/>
    <hyperlink r:id="rId1046" ref="H753"/>
    <hyperlink r:id="rId1047" ref="L753"/>
    <hyperlink r:id="rId1048" ref="L754"/>
    <hyperlink r:id="rId1049" ref="L755"/>
    <hyperlink r:id="rId1050" ref="L756"/>
    <hyperlink r:id="rId1051" ref="I757"/>
    <hyperlink r:id="rId1052" ref="L757"/>
    <hyperlink r:id="rId1053" ref="L758"/>
    <hyperlink r:id="rId1054" ref="H759"/>
    <hyperlink r:id="rId1055" ref="L759"/>
    <hyperlink r:id="rId1056" ref="I760"/>
    <hyperlink r:id="rId1057" ref="L760"/>
    <hyperlink r:id="rId1058" ref="L761"/>
    <hyperlink r:id="rId1059" ref="L762"/>
    <hyperlink r:id="rId1060" ref="L763"/>
    <hyperlink r:id="rId1061" ref="L764"/>
    <hyperlink r:id="rId1062" ref="L765"/>
    <hyperlink r:id="rId1063" ref="L766"/>
    <hyperlink r:id="rId1064" ref="H767"/>
    <hyperlink r:id="rId1065" ref="L767"/>
    <hyperlink r:id="rId1066" ref="L768"/>
    <hyperlink r:id="rId1067" ref="L769"/>
    <hyperlink r:id="rId1068" ref="L770"/>
    <hyperlink r:id="rId1069" ref="L771"/>
    <hyperlink r:id="rId1070" ref="H772"/>
    <hyperlink r:id="rId1071" ref="L772"/>
    <hyperlink r:id="rId1072" ref="L773"/>
    <hyperlink r:id="rId1073" ref="L774"/>
    <hyperlink r:id="rId1074" ref="L775"/>
    <hyperlink r:id="rId1075" ref="L776"/>
    <hyperlink r:id="rId1076" ref="L777"/>
    <hyperlink r:id="rId1077" ref="H778"/>
    <hyperlink r:id="rId1078" ref="L778"/>
    <hyperlink r:id="rId1079" ref="L779"/>
    <hyperlink r:id="rId1080" ref="L780"/>
    <hyperlink r:id="rId1081" ref="L781"/>
    <hyperlink r:id="rId1082" ref="I782"/>
    <hyperlink r:id="rId1083" ref="L782"/>
    <hyperlink r:id="rId1084" ref="L783"/>
    <hyperlink r:id="rId1085" ref="L784"/>
    <hyperlink r:id="rId1086" ref="H785"/>
    <hyperlink r:id="rId1087" ref="L785"/>
    <hyperlink r:id="rId1088" ref="H786"/>
    <hyperlink r:id="rId1089" ref="L786"/>
    <hyperlink r:id="rId1090" ref="L787"/>
    <hyperlink r:id="rId1091" ref="L788"/>
    <hyperlink r:id="rId1092" ref="L789"/>
    <hyperlink r:id="rId1093" ref="L790"/>
    <hyperlink r:id="rId1094" ref="L791"/>
    <hyperlink r:id="rId1095" ref="H792"/>
    <hyperlink r:id="rId1096" ref="L792"/>
    <hyperlink r:id="rId1097" ref="H793"/>
    <hyperlink r:id="rId1098" ref="L793"/>
    <hyperlink r:id="rId1099" ref="H794"/>
    <hyperlink r:id="rId1100" ref="L794"/>
    <hyperlink r:id="rId1101" ref="L795"/>
    <hyperlink r:id="rId1102" ref="I796"/>
    <hyperlink r:id="rId1103" ref="L796"/>
    <hyperlink r:id="rId1104" ref="H797"/>
    <hyperlink r:id="rId1105" ref="L797"/>
    <hyperlink r:id="rId1106" ref="L798"/>
    <hyperlink r:id="rId1107" ref="L799"/>
    <hyperlink r:id="rId1108" ref="L800"/>
    <hyperlink r:id="rId1109" ref="L801"/>
    <hyperlink r:id="rId1110" ref="L802"/>
    <hyperlink r:id="rId1111" ref="L803"/>
    <hyperlink r:id="rId1112" ref="L804"/>
    <hyperlink r:id="rId1113" ref="L805"/>
    <hyperlink r:id="rId1114" ref="L806"/>
    <hyperlink r:id="rId1115" ref="L807"/>
    <hyperlink r:id="rId1116" ref="L808"/>
    <hyperlink r:id="rId1117" ref="L809"/>
    <hyperlink r:id="rId1118" ref="L810"/>
    <hyperlink r:id="rId1119" ref="L811"/>
    <hyperlink r:id="rId1120" ref="L812"/>
    <hyperlink r:id="rId1121" ref="I813"/>
    <hyperlink r:id="rId1122" ref="L813"/>
    <hyperlink r:id="rId1123" ref="L814"/>
    <hyperlink r:id="rId1124" ref="L815"/>
    <hyperlink r:id="rId1125" ref="L816"/>
    <hyperlink r:id="rId1126" ref="L817"/>
    <hyperlink r:id="rId1127" ref="L818"/>
    <hyperlink r:id="rId1128" ref="L819"/>
    <hyperlink r:id="rId1129" ref="L820"/>
    <hyperlink r:id="rId1130" ref="L821"/>
    <hyperlink r:id="rId1131" ref="L822"/>
    <hyperlink r:id="rId1132" ref="I823"/>
    <hyperlink r:id="rId1133" ref="L823"/>
    <hyperlink r:id="rId1134" ref="I824"/>
    <hyperlink r:id="rId1135" ref="L824"/>
    <hyperlink r:id="rId1136" ref="I825"/>
    <hyperlink r:id="rId1137" ref="L825"/>
    <hyperlink r:id="rId1138" ref="I826"/>
    <hyperlink r:id="rId1139" ref="L826"/>
    <hyperlink r:id="rId1140" ref="H827"/>
    <hyperlink r:id="rId1141" ref="I827"/>
    <hyperlink r:id="rId1142" ref="L827"/>
    <hyperlink r:id="rId1143" ref="L828"/>
    <hyperlink r:id="rId1144" ref="L829"/>
    <hyperlink r:id="rId1145" ref="L830"/>
    <hyperlink r:id="rId1146" ref="I831"/>
    <hyperlink r:id="rId1147" ref="L831"/>
    <hyperlink r:id="rId1148" ref="L832"/>
    <hyperlink r:id="rId1149" ref="I833"/>
    <hyperlink r:id="rId1150" ref="L833"/>
    <hyperlink r:id="rId1151" ref="L834"/>
    <hyperlink r:id="rId1152" ref="L835"/>
    <hyperlink r:id="rId1153" ref="L836"/>
    <hyperlink r:id="rId1154" ref="I837"/>
    <hyperlink r:id="rId1155" ref="L837"/>
    <hyperlink r:id="rId1156" ref="L838"/>
    <hyperlink r:id="rId1157" ref="L839"/>
    <hyperlink r:id="rId1158" ref="L840"/>
    <hyperlink r:id="rId1159" ref="L841"/>
    <hyperlink r:id="rId1160" ref="L842"/>
    <hyperlink r:id="rId1161" ref="L843"/>
    <hyperlink r:id="rId1162" ref="L844"/>
    <hyperlink r:id="rId1163" ref="I845"/>
    <hyperlink r:id="rId1164" ref="L845"/>
    <hyperlink r:id="rId1165" ref="L846"/>
    <hyperlink r:id="rId1166" ref="L847"/>
    <hyperlink r:id="rId1167" ref="H848"/>
    <hyperlink r:id="rId1168" ref="L848"/>
    <hyperlink r:id="rId1169" ref="L849"/>
    <hyperlink r:id="rId1170" ref="L850"/>
    <hyperlink r:id="rId1171" ref="L851"/>
    <hyperlink r:id="rId1172" ref="L852"/>
    <hyperlink r:id="rId1173" ref="L853"/>
    <hyperlink r:id="rId1174" ref="L854"/>
    <hyperlink r:id="rId1175" ref="L855"/>
    <hyperlink r:id="rId1176" ref="I856"/>
    <hyperlink r:id="rId1177" ref="L856"/>
    <hyperlink r:id="rId1178" ref="I857"/>
    <hyperlink r:id="rId1179" ref="L857"/>
    <hyperlink r:id="rId1180" ref="L858"/>
    <hyperlink r:id="rId1181" ref="L859"/>
    <hyperlink r:id="rId1182" ref="I860"/>
    <hyperlink r:id="rId1183" ref="L860"/>
    <hyperlink r:id="rId1184" ref="L861"/>
    <hyperlink r:id="rId1185" ref="L862"/>
    <hyperlink r:id="rId1186" ref="L863"/>
    <hyperlink r:id="rId1187" ref="L864"/>
    <hyperlink r:id="rId1188" ref="L865"/>
    <hyperlink r:id="rId1189" ref="L866"/>
    <hyperlink r:id="rId1190" ref="I867"/>
    <hyperlink r:id="rId1191" ref="L867"/>
    <hyperlink r:id="rId1192" ref="I868"/>
    <hyperlink r:id="rId1193" ref="L868"/>
    <hyperlink r:id="rId1194" ref="L869"/>
    <hyperlink r:id="rId1195" ref="L870"/>
    <hyperlink r:id="rId1196" ref="L871"/>
    <hyperlink r:id="rId1197" ref="L872"/>
    <hyperlink r:id="rId1198" ref="I873"/>
    <hyperlink r:id="rId1199" ref="L873"/>
    <hyperlink r:id="rId1200" ref="L874"/>
    <hyperlink r:id="rId1201" ref="L875"/>
    <hyperlink r:id="rId1202" ref="L876"/>
    <hyperlink r:id="rId1203" ref="L877"/>
    <hyperlink r:id="rId1204" ref="L878"/>
    <hyperlink r:id="rId1205" ref="L879"/>
    <hyperlink r:id="rId1206" ref="L880"/>
    <hyperlink r:id="rId1207" ref="H881"/>
    <hyperlink r:id="rId1208" ref="I881"/>
    <hyperlink r:id="rId1209" ref="L881"/>
    <hyperlink r:id="rId1210" ref="I882"/>
    <hyperlink r:id="rId1211" ref="L882"/>
    <hyperlink r:id="rId1212" ref="L883"/>
    <hyperlink r:id="rId1213" ref="L884"/>
    <hyperlink r:id="rId1214" ref="L885"/>
    <hyperlink r:id="rId1215" ref="L886"/>
    <hyperlink r:id="rId1216" ref="I887"/>
    <hyperlink r:id="rId1217" ref="L887"/>
    <hyperlink r:id="rId1218" ref="H888"/>
    <hyperlink r:id="rId1219" ref="L888"/>
    <hyperlink r:id="rId1220" ref="H889"/>
    <hyperlink r:id="rId1221" ref="L889"/>
    <hyperlink r:id="rId1222" ref="H890"/>
    <hyperlink r:id="rId1223" ref="I890"/>
    <hyperlink r:id="rId1224" ref="L890"/>
    <hyperlink r:id="rId1225" ref="H891"/>
    <hyperlink r:id="rId1226" ref="L891"/>
    <hyperlink r:id="rId1227" ref="H892"/>
    <hyperlink r:id="rId1228" ref="I892"/>
    <hyperlink r:id="rId1229" ref="L892"/>
    <hyperlink r:id="rId1230" ref="H893"/>
    <hyperlink r:id="rId1231" ref="L893"/>
    <hyperlink r:id="rId1232" ref="H894"/>
    <hyperlink r:id="rId1233" ref="L894"/>
    <hyperlink r:id="rId1234" ref="L895"/>
    <hyperlink r:id="rId1235" ref="L896"/>
    <hyperlink r:id="rId1236" ref="L897"/>
    <hyperlink r:id="rId1237" ref="I898"/>
    <hyperlink r:id="rId1238" ref="L898"/>
    <hyperlink r:id="rId1239" ref="L900"/>
    <hyperlink r:id="rId1240" ref="H901"/>
    <hyperlink r:id="rId1241" ref="L901"/>
    <hyperlink r:id="rId1242" ref="I902"/>
    <hyperlink r:id="rId1243" ref="L902"/>
    <hyperlink r:id="rId1244" ref="L903"/>
    <hyperlink r:id="rId1245" ref="L904"/>
    <hyperlink r:id="rId1246" ref="H905"/>
    <hyperlink r:id="rId1247" ref="L905"/>
    <hyperlink r:id="rId1248" ref="L906"/>
    <hyperlink r:id="rId1249" ref="L907"/>
    <hyperlink r:id="rId1250" ref="L908"/>
    <hyperlink r:id="rId1251" ref="L909"/>
    <hyperlink r:id="rId1252" ref="L910"/>
    <hyperlink r:id="rId1253" ref="L911"/>
    <hyperlink r:id="rId1254" ref="L912"/>
    <hyperlink r:id="rId1255" ref="L913"/>
    <hyperlink r:id="rId1256" ref="L914"/>
    <hyperlink r:id="rId1257" ref="L915"/>
    <hyperlink r:id="rId1258" ref="L916"/>
    <hyperlink r:id="rId1259" ref="L917"/>
    <hyperlink r:id="rId1260" ref="L918"/>
    <hyperlink r:id="rId1261" ref="L919"/>
    <hyperlink r:id="rId1262" ref="L920"/>
    <hyperlink r:id="rId1263" ref="L921"/>
    <hyperlink r:id="rId1264" ref="L922"/>
    <hyperlink r:id="rId1265" ref="L923"/>
    <hyperlink r:id="rId1266" ref="L924"/>
    <hyperlink r:id="rId1267" ref="L925"/>
    <hyperlink r:id="rId1268" ref="H926"/>
    <hyperlink r:id="rId1269" ref="L926"/>
    <hyperlink r:id="rId1270" ref="I927"/>
    <hyperlink r:id="rId1271" ref="L927"/>
    <hyperlink r:id="rId1272" ref="I928"/>
    <hyperlink r:id="rId1273" ref="L928"/>
    <hyperlink r:id="rId1274" ref="I929"/>
    <hyperlink r:id="rId1275" ref="L929"/>
    <hyperlink r:id="rId1276" ref="L930"/>
    <hyperlink r:id="rId1277" ref="I931"/>
    <hyperlink r:id="rId1278" ref="L931"/>
    <hyperlink r:id="rId1279" ref="L932"/>
    <hyperlink r:id="rId1280" ref="L933"/>
    <hyperlink r:id="rId1281" ref="I934"/>
    <hyperlink r:id="rId1282" ref="L934"/>
    <hyperlink r:id="rId1283" ref="L935"/>
    <hyperlink r:id="rId1284" ref="H936"/>
    <hyperlink r:id="rId1285" ref="L936"/>
    <hyperlink r:id="rId1286" ref="H937"/>
    <hyperlink r:id="rId1287" ref="L937"/>
    <hyperlink r:id="rId1288" ref="L938"/>
    <hyperlink r:id="rId1289" ref="L939"/>
    <hyperlink r:id="rId1290" ref="L940"/>
    <hyperlink r:id="rId1291" ref="L941"/>
    <hyperlink r:id="rId1292" ref="I942"/>
    <hyperlink r:id="rId1293" ref="L942"/>
    <hyperlink r:id="rId1294" ref="L943"/>
    <hyperlink r:id="rId1295" ref="H944"/>
    <hyperlink r:id="rId1296" ref="L944"/>
    <hyperlink r:id="rId1297" ref="I945"/>
    <hyperlink r:id="rId1298" ref="L945"/>
    <hyperlink r:id="rId1299" ref="L946"/>
    <hyperlink r:id="rId1300" ref="I947"/>
    <hyperlink r:id="rId1301" ref="L947"/>
    <hyperlink r:id="rId1302" ref="L948"/>
    <hyperlink r:id="rId1303" ref="L949"/>
    <hyperlink r:id="rId1304" ref="L950"/>
    <hyperlink r:id="rId1305" ref="I951"/>
    <hyperlink r:id="rId1306" ref="L951"/>
    <hyperlink r:id="rId1307" ref="L952"/>
    <hyperlink r:id="rId1308" ref="H953"/>
    <hyperlink r:id="rId1309" ref="I953"/>
    <hyperlink r:id="rId1310" ref="L953"/>
    <hyperlink r:id="rId1311" ref="H954"/>
    <hyperlink r:id="rId1312" ref="L954"/>
    <hyperlink r:id="rId1313" ref="H955"/>
    <hyperlink r:id="rId1314" ref="L955"/>
    <hyperlink r:id="rId1315" ref="L956"/>
    <hyperlink r:id="rId1316" ref="L957"/>
    <hyperlink r:id="rId1317" ref="I958"/>
    <hyperlink r:id="rId1318" ref="L958"/>
    <hyperlink r:id="rId1319" ref="H959"/>
    <hyperlink r:id="rId1320" ref="I959"/>
    <hyperlink r:id="rId1321" ref="L959"/>
    <hyperlink r:id="rId1322" ref="L960"/>
    <hyperlink r:id="rId1323" ref="L961"/>
    <hyperlink r:id="rId1324" ref="L962"/>
    <hyperlink r:id="rId1325" ref="I963"/>
    <hyperlink r:id="rId1326" ref="L963"/>
    <hyperlink r:id="rId1327" ref="L964"/>
    <hyperlink r:id="rId1328" ref="L965"/>
    <hyperlink r:id="rId1329" ref="H966"/>
    <hyperlink r:id="rId1330" ref="L966"/>
    <hyperlink r:id="rId1331" ref="L967"/>
    <hyperlink r:id="rId1332" ref="L968"/>
    <hyperlink r:id="rId1333" ref="L969"/>
    <hyperlink r:id="rId1334" ref="H970"/>
    <hyperlink r:id="rId1335" ref="L970"/>
    <hyperlink r:id="rId1336" ref="L971"/>
    <hyperlink r:id="rId1337" ref="L972"/>
    <hyperlink r:id="rId1338" ref="L973"/>
    <hyperlink r:id="rId1339" ref="L974"/>
    <hyperlink r:id="rId1340" ref="L975"/>
    <hyperlink r:id="rId1341" ref="H976"/>
    <hyperlink r:id="rId1342" ref="L976"/>
    <hyperlink r:id="rId1343" ref="L977"/>
    <hyperlink r:id="rId1344" ref="L978"/>
    <hyperlink r:id="rId1345" ref="I979"/>
    <hyperlink r:id="rId1346" ref="L979"/>
    <hyperlink r:id="rId1347" ref="I980"/>
    <hyperlink r:id="rId1348" ref="L980"/>
    <hyperlink r:id="rId1349" ref="H981"/>
    <hyperlink r:id="rId1350" ref="L981"/>
    <hyperlink r:id="rId1351" ref="L982"/>
    <hyperlink r:id="rId1352" ref="H983"/>
    <hyperlink r:id="rId1353" ref="I983"/>
    <hyperlink r:id="rId1354" ref="L983"/>
    <hyperlink r:id="rId1355" ref="I984"/>
    <hyperlink r:id="rId1356" ref="L984"/>
    <hyperlink r:id="rId1357" ref="H985"/>
    <hyperlink r:id="rId1358" ref="L985"/>
    <hyperlink r:id="rId1359" ref="H986"/>
    <hyperlink r:id="rId1360" ref="L986"/>
    <hyperlink r:id="rId1361" ref="H987"/>
    <hyperlink r:id="rId1362" ref="L987"/>
    <hyperlink r:id="rId1363" ref="H988"/>
    <hyperlink r:id="rId1364" ref="L988"/>
    <hyperlink r:id="rId1365" ref="H989"/>
    <hyperlink r:id="rId1366" ref="L989"/>
    <hyperlink r:id="rId1367" ref="L990"/>
    <hyperlink r:id="rId1368" ref="L991"/>
    <hyperlink r:id="rId1369" ref="L992"/>
    <hyperlink r:id="rId1370" ref="I993"/>
    <hyperlink r:id="rId1371" ref="L993"/>
    <hyperlink r:id="rId1372" ref="L994"/>
    <hyperlink r:id="rId1373" ref="L995"/>
    <hyperlink r:id="rId1374" ref="I996"/>
    <hyperlink r:id="rId1375" ref="L996"/>
    <hyperlink r:id="rId1376" ref="L997"/>
    <hyperlink r:id="rId1377" ref="L998"/>
    <hyperlink r:id="rId1378" ref="L999"/>
    <hyperlink r:id="rId1379" ref="I1000"/>
    <hyperlink r:id="rId1380" ref="L1000"/>
    <hyperlink r:id="rId1381" ref="L1001"/>
    <hyperlink r:id="rId1382" ref="L1003"/>
    <hyperlink r:id="rId1383" ref="I1017"/>
    <hyperlink r:id="rId1384" ref="I1022"/>
    <hyperlink r:id="rId1385" ref="L1023"/>
    <hyperlink r:id="rId1386" ref="L1026"/>
    <hyperlink r:id="rId1387" ref="I1059"/>
    <hyperlink r:id="rId1388" ref="L1059"/>
    <hyperlink r:id="rId1389" ref="I1060"/>
    <hyperlink r:id="rId1390" ref="L1060"/>
    <hyperlink r:id="rId1391" ref="I1061"/>
    <hyperlink r:id="rId1392" ref="I1064"/>
    <hyperlink r:id="rId1393" ref="L1064"/>
    <hyperlink r:id="rId1394" ref="I1070"/>
    <hyperlink r:id="rId1395" ref="I1076"/>
    <hyperlink r:id="rId1396" ref="I1077"/>
    <hyperlink r:id="rId1397" ref="Q1107"/>
    <hyperlink r:id="rId1398" ref="Q1108"/>
    <hyperlink r:id="rId1399" ref="Q1109"/>
    <hyperlink r:id="rId1400" ref="Q1110"/>
    <hyperlink r:id="rId1401" ref="Q1111"/>
    <hyperlink r:id="rId1402" ref="Q1112"/>
    <hyperlink r:id="rId1403" ref="Q1113"/>
    <hyperlink r:id="rId1404" ref="Q1114"/>
    <hyperlink r:id="rId1405" ref="Q1115"/>
    <hyperlink r:id="rId1406" ref="Q1116"/>
    <hyperlink r:id="rId1407" ref="Q1117"/>
    <hyperlink r:id="rId1408" ref="Q1118"/>
    <hyperlink r:id="rId1409" ref="Q1119"/>
    <hyperlink r:id="rId1410" ref="Q1120"/>
    <hyperlink r:id="rId1411" ref="Q1121"/>
    <hyperlink r:id="rId1412" ref="Q1122"/>
    <hyperlink r:id="rId1413" ref="Q1123"/>
    <hyperlink r:id="rId1414" ref="Q1124"/>
    <hyperlink r:id="rId1415" ref="Q1125"/>
    <hyperlink r:id="rId1416" ref="Q1126"/>
    <hyperlink r:id="rId1417" ref="Q1127"/>
    <hyperlink r:id="rId1418" ref="Q1128"/>
    <hyperlink r:id="rId1419" ref="Q1129"/>
    <hyperlink r:id="rId1420" ref="Q1130"/>
    <hyperlink r:id="rId1421" ref="Q1131"/>
    <hyperlink r:id="rId1422" ref="Q1132"/>
    <hyperlink r:id="rId1423" ref="Q1133"/>
    <hyperlink r:id="rId1424" ref="Q1134"/>
    <hyperlink r:id="rId1425" ref="Q1135"/>
    <hyperlink r:id="rId1426" ref="Q1136"/>
    <hyperlink r:id="rId1427" ref="Q1137"/>
    <hyperlink r:id="rId1428" ref="Q1138"/>
    <hyperlink r:id="rId1429" ref="Q1139"/>
    <hyperlink r:id="rId1430" ref="Q1140"/>
    <hyperlink r:id="rId1431" ref="Q1141"/>
    <hyperlink r:id="rId1432" ref="Q1142"/>
    <hyperlink r:id="rId1433" ref="Q1143"/>
    <hyperlink r:id="rId1434" ref="Q1144"/>
    <hyperlink r:id="rId1435" ref="Q1145"/>
    <hyperlink r:id="rId1436" ref="Q1146"/>
    <hyperlink r:id="rId1437" ref="Q1147"/>
    <hyperlink r:id="rId1438" ref="Q1148"/>
    <hyperlink r:id="rId1439" ref="Q1149"/>
    <hyperlink r:id="rId1440" ref="Q1150"/>
    <hyperlink r:id="rId1441" ref="Q1151"/>
    <hyperlink r:id="rId1442" ref="Q1152"/>
    <hyperlink r:id="rId1443" ref="Q1153"/>
    <hyperlink r:id="rId1444" ref="Q1154"/>
    <hyperlink r:id="rId1445" ref="Q1155"/>
    <hyperlink r:id="rId1446" ref="Q1156"/>
    <hyperlink r:id="rId1447" ref="Q1157"/>
    <hyperlink r:id="rId1448" ref="I1158"/>
    <hyperlink r:id="rId1449" ref="Q1158"/>
    <hyperlink r:id="rId1450" ref="Q1159"/>
    <hyperlink r:id="rId1451" ref="Q1160"/>
    <hyperlink r:id="rId1452" ref="Q1161"/>
    <hyperlink r:id="rId1453" ref="Q1162"/>
    <hyperlink r:id="rId1454" ref="Q1163"/>
    <hyperlink r:id="rId1455" ref="Q1164"/>
    <hyperlink r:id="rId1456" ref="Q1165"/>
    <hyperlink r:id="rId1457" ref="Q1166"/>
    <hyperlink r:id="rId1458" ref="Q1167"/>
    <hyperlink r:id="rId1459" ref="Q1168"/>
    <hyperlink r:id="rId1460" ref="Q1169"/>
    <hyperlink r:id="rId1461" ref="Q1170"/>
    <hyperlink r:id="rId1462" ref="Q1171"/>
    <hyperlink r:id="rId1463" ref="Q1172"/>
    <hyperlink r:id="rId1464" ref="Q1173"/>
    <hyperlink r:id="rId1465" ref="Q1174"/>
    <hyperlink r:id="rId1466" ref="Q1175"/>
    <hyperlink r:id="rId1467" ref="Q1176"/>
    <hyperlink r:id="rId1468" ref="Q1177"/>
    <hyperlink r:id="rId1469" ref="Q1178"/>
    <hyperlink r:id="rId1470" ref="Q1179"/>
    <hyperlink r:id="rId1471" ref="Q1180"/>
    <hyperlink r:id="rId1472" ref="Q1181"/>
    <hyperlink r:id="rId1473" ref="Q1182"/>
    <hyperlink r:id="rId1474" ref="Q1183"/>
    <hyperlink r:id="rId1475" ref="Q1184"/>
    <hyperlink r:id="rId1476" ref="Q1185"/>
    <hyperlink r:id="rId1477" ref="Q1186"/>
    <hyperlink r:id="rId1478" ref="Q1187"/>
    <hyperlink r:id="rId1479" ref="Q1188"/>
    <hyperlink r:id="rId1480" ref="Q1189"/>
    <hyperlink r:id="rId1481" ref="Q1190"/>
    <hyperlink r:id="rId1482" ref="Q1191"/>
    <hyperlink r:id="rId1483" ref="Q1192"/>
    <hyperlink r:id="rId1484" ref="Q1193"/>
    <hyperlink r:id="rId1485" ref="Q1194"/>
    <hyperlink r:id="rId1486" ref="Q1195"/>
    <hyperlink r:id="rId1487" ref="Q1196"/>
    <hyperlink r:id="rId1488" ref="Q1197"/>
    <hyperlink r:id="rId1489" ref="Q1198"/>
    <hyperlink r:id="rId1490" ref="Q1199"/>
    <hyperlink r:id="rId1491" ref="Q1200"/>
    <hyperlink r:id="rId1492" ref="Q1201"/>
    <hyperlink r:id="rId1493" ref="Q1202"/>
    <hyperlink r:id="rId1494" ref="Q1203"/>
    <hyperlink r:id="rId1495" ref="Q1204"/>
    <hyperlink r:id="rId1496" ref="Q1205"/>
    <hyperlink r:id="rId1497" ref="Q1206"/>
    <hyperlink r:id="rId1498" ref="Q1207"/>
    <hyperlink r:id="rId1499" ref="Q1208"/>
    <hyperlink r:id="rId1500" ref="Q1209"/>
    <hyperlink r:id="rId1501" ref="Q1210"/>
    <hyperlink r:id="rId1502" ref="Q1211"/>
    <hyperlink r:id="rId1503" ref="Q1212"/>
    <hyperlink r:id="rId1504" ref="Q1213"/>
    <hyperlink r:id="rId1505" ref="Q1214"/>
    <hyperlink r:id="rId1506" ref="Q1215"/>
    <hyperlink r:id="rId1507" ref="Q1216"/>
    <hyperlink r:id="rId1508" ref="Q1217"/>
    <hyperlink r:id="rId1509" ref="Q1218"/>
    <hyperlink r:id="rId1510" ref="Q1219"/>
    <hyperlink r:id="rId1511" ref="Q1220"/>
    <hyperlink r:id="rId1512" ref="Q1221"/>
    <hyperlink r:id="rId1513" ref="Q1222"/>
    <hyperlink r:id="rId1514" ref="Q1223"/>
    <hyperlink r:id="rId1515" ref="Q1224"/>
    <hyperlink r:id="rId1516" ref="Q1225"/>
    <hyperlink r:id="rId1517" ref="Q1226"/>
    <hyperlink r:id="rId1518" ref="Q1227"/>
    <hyperlink r:id="rId1519" ref="Q1228"/>
    <hyperlink r:id="rId1520" ref="Q1229"/>
    <hyperlink r:id="rId1521" ref="Q1230"/>
    <hyperlink r:id="rId1522" ref="Q1231"/>
    <hyperlink r:id="rId1523" ref="Q1232"/>
    <hyperlink r:id="rId1524" ref="Q1233"/>
    <hyperlink r:id="rId1525" ref="Q1234"/>
    <hyperlink r:id="rId1526" ref="Q1235"/>
    <hyperlink r:id="rId1527" ref="Q1236"/>
    <hyperlink r:id="rId1528" ref="Q1237"/>
    <hyperlink r:id="rId1529" ref="Q1238"/>
    <hyperlink r:id="rId1530" ref="Q1239"/>
    <hyperlink r:id="rId1531" ref="Q1240"/>
    <hyperlink r:id="rId1532" ref="Q1241"/>
    <hyperlink r:id="rId1533" ref="Q1242"/>
    <hyperlink r:id="rId1534" ref="Q1243"/>
    <hyperlink r:id="rId1535" ref="Q1244"/>
    <hyperlink r:id="rId1536" ref="Q1245"/>
    <hyperlink r:id="rId1537" ref="L1246"/>
    <hyperlink r:id="rId1538" ref="Q1246"/>
    <hyperlink r:id="rId1539" ref="Q1247"/>
    <hyperlink r:id="rId1540" ref="Q1248"/>
    <hyperlink r:id="rId1541" ref="Q1249"/>
    <hyperlink r:id="rId1542" ref="Q1250"/>
    <hyperlink r:id="rId1543" ref="Q1251"/>
    <hyperlink r:id="rId1544" ref="Q1252"/>
    <hyperlink r:id="rId1545" ref="Q1253"/>
    <hyperlink r:id="rId1546" ref="Q1254"/>
    <hyperlink r:id="rId1547" ref="Q1255"/>
    <hyperlink r:id="rId1548" ref="Q1256"/>
    <hyperlink r:id="rId1549" ref="Q1257"/>
    <hyperlink r:id="rId1550" ref="Q1258"/>
    <hyperlink r:id="rId1551" ref="Q1259"/>
    <hyperlink r:id="rId1552" ref="Q1260"/>
    <hyperlink r:id="rId1553" ref="Q1261"/>
    <hyperlink r:id="rId1554" ref="Q1262"/>
    <hyperlink r:id="rId1555" ref="Q1263"/>
    <hyperlink r:id="rId1556" ref="Q1264"/>
    <hyperlink r:id="rId1557" ref="Q1265"/>
    <hyperlink r:id="rId1558" ref="Q1266"/>
    <hyperlink r:id="rId1559" ref="Q1267"/>
    <hyperlink r:id="rId1560" ref="Q1268"/>
    <hyperlink r:id="rId1561" ref="Q1269"/>
    <hyperlink r:id="rId1562" ref="Q1270"/>
    <hyperlink r:id="rId1563" ref="Q1271"/>
    <hyperlink r:id="rId1564" ref="L1272"/>
    <hyperlink r:id="rId1565" ref="Q1272"/>
    <hyperlink r:id="rId1566" ref="Q1273"/>
    <hyperlink r:id="rId1567" ref="I1274"/>
    <hyperlink r:id="rId1568" ref="Q1274"/>
    <hyperlink r:id="rId1569" ref="Q1275"/>
    <hyperlink r:id="rId1570" ref="I1276"/>
    <hyperlink r:id="rId1571" ref="Q1276"/>
    <hyperlink r:id="rId1572" ref="Q1277"/>
    <hyperlink r:id="rId1573" ref="Q1278"/>
    <hyperlink r:id="rId1574" ref="Q1279"/>
    <hyperlink r:id="rId1575" ref="Q1280"/>
    <hyperlink r:id="rId1576" ref="Q1281"/>
    <hyperlink r:id="rId1577" ref="Q1282"/>
    <hyperlink r:id="rId1578" ref="Q1283"/>
    <hyperlink r:id="rId1579" ref="Q1284"/>
    <hyperlink r:id="rId1580" ref="Q1285"/>
    <hyperlink r:id="rId1581" ref="Q1286"/>
    <hyperlink r:id="rId1582" ref="Q1287"/>
    <hyperlink r:id="rId1583" ref="Q1288"/>
    <hyperlink r:id="rId1584" ref="Q1289"/>
    <hyperlink r:id="rId1585" ref="Q1290"/>
    <hyperlink r:id="rId1586" ref="Q1291"/>
    <hyperlink r:id="rId1587" ref="Q1292"/>
    <hyperlink r:id="rId1588" ref="Q1293"/>
    <hyperlink r:id="rId1589" ref="Q1294"/>
    <hyperlink r:id="rId1590" ref="Q1295"/>
    <hyperlink r:id="rId1591" ref="Q1296"/>
    <hyperlink r:id="rId1592" ref="Q1297"/>
    <hyperlink r:id="rId1593" ref="Q1298"/>
    <hyperlink r:id="rId1594" ref="Q1299"/>
    <hyperlink r:id="rId1595" ref="Q1300"/>
    <hyperlink r:id="rId1596" ref="Q1301"/>
    <hyperlink r:id="rId1597" ref="Q1302"/>
    <hyperlink r:id="rId1598" ref="Q1303"/>
    <hyperlink r:id="rId1599" ref="Q1304"/>
    <hyperlink r:id="rId1600" ref="Q1305"/>
    <hyperlink r:id="rId1601" ref="Q1306"/>
    <hyperlink r:id="rId1602" ref="Q1307"/>
    <hyperlink r:id="rId1603" ref="Q1308"/>
    <hyperlink r:id="rId1604" ref="Q1309"/>
    <hyperlink r:id="rId1605" ref="Q1310"/>
    <hyperlink r:id="rId1606" ref="Q1311"/>
    <hyperlink r:id="rId1607" ref="Q1312"/>
    <hyperlink r:id="rId1608" ref="Q1313"/>
    <hyperlink r:id="rId1609" ref="Q1314"/>
    <hyperlink r:id="rId1610" ref="Q1315"/>
    <hyperlink r:id="rId1611" ref="Q1316"/>
    <hyperlink r:id="rId1612" ref="Q1317"/>
    <hyperlink r:id="rId1613" ref="Q1318"/>
    <hyperlink r:id="rId1614" ref="Q1319"/>
    <hyperlink r:id="rId1615" ref="Q1320"/>
    <hyperlink r:id="rId1616" ref="Q1321"/>
    <hyperlink r:id="rId1617" ref="Q1322"/>
    <hyperlink r:id="rId1618" ref="Q1323"/>
    <hyperlink r:id="rId1619" ref="Q1324"/>
    <hyperlink r:id="rId1620" ref="L1325"/>
    <hyperlink r:id="rId1621" ref="Q1325"/>
    <hyperlink r:id="rId1622" ref="L1326"/>
    <hyperlink r:id="rId1623" ref="Q1326"/>
    <hyperlink r:id="rId1624" ref="L1327"/>
    <hyperlink r:id="rId1625" ref="Q1327"/>
    <hyperlink r:id="rId1626" ref="L1328"/>
    <hyperlink r:id="rId1627" ref="Q1328"/>
    <hyperlink r:id="rId1628" ref="L1329"/>
    <hyperlink r:id="rId1629" ref="Q1329"/>
    <hyperlink r:id="rId1630" ref="L1330"/>
    <hyperlink r:id="rId1631" ref="Q1330"/>
    <hyperlink r:id="rId1632" ref="L1331"/>
    <hyperlink r:id="rId1633" ref="Q1331"/>
    <hyperlink r:id="rId1634" ref="L1332"/>
    <hyperlink r:id="rId1635" ref="Q1332"/>
    <hyperlink r:id="rId1636" ref="L1333"/>
    <hyperlink r:id="rId1637" ref="Q1333"/>
    <hyperlink r:id="rId1638" ref="L1334"/>
    <hyperlink r:id="rId1639" ref="Q1334"/>
    <hyperlink r:id="rId1640" ref="L1335"/>
    <hyperlink r:id="rId1641" ref="Q1335"/>
    <hyperlink r:id="rId1642" ref="L1336"/>
    <hyperlink r:id="rId1643" ref="Q1336"/>
    <hyperlink r:id="rId1644" ref="L1337"/>
    <hyperlink r:id="rId1645" ref="Q1337"/>
    <hyperlink r:id="rId1646" ref="L1338"/>
    <hyperlink r:id="rId1647" ref="Q1338"/>
    <hyperlink r:id="rId1648" ref="L1339"/>
    <hyperlink r:id="rId1649" ref="Q1339"/>
    <hyperlink r:id="rId1650" ref="L1340"/>
    <hyperlink r:id="rId1651" ref="Q1340"/>
    <hyperlink r:id="rId1652" ref="L1341"/>
    <hyperlink r:id="rId1653" ref="Q1341"/>
    <hyperlink r:id="rId1654" ref="L1342"/>
    <hyperlink r:id="rId1655" ref="Q1342"/>
    <hyperlink r:id="rId1656" ref="L1343"/>
    <hyperlink r:id="rId1657" ref="Q1343"/>
    <hyperlink r:id="rId1658" ref="L1344"/>
    <hyperlink r:id="rId1659" ref="Q1344"/>
    <hyperlink r:id="rId1660" ref="L1345"/>
    <hyperlink r:id="rId1661" ref="Q1345"/>
    <hyperlink r:id="rId1662" ref="L1346"/>
    <hyperlink r:id="rId1663" ref="Q1346"/>
    <hyperlink r:id="rId1664" ref="L1347"/>
    <hyperlink r:id="rId1665" ref="Q1347"/>
    <hyperlink r:id="rId1666" ref="L1348"/>
    <hyperlink r:id="rId1667" ref="Q1348"/>
    <hyperlink r:id="rId1668" ref="L1349"/>
    <hyperlink r:id="rId1669" ref="Q1349"/>
    <hyperlink r:id="rId1670" ref="L1350"/>
    <hyperlink r:id="rId1671" ref="Q1350"/>
    <hyperlink r:id="rId1672" ref="L1351"/>
    <hyperlink r:id="rId1673" ref="Q1351"/>
    <hyperlink r:id="rId1674" ref="L1352"/>
    <hyperlink r:id="rId1675" ref="Q1352"/>
    <hyperlink r:id="rId1676" ref="L1353"/>
    <hyperlink r:id="rId1677" ref="Q1353"/>
    <hyperlink r:id="rId1678" ref="L1354"/>
    <hyperlink r:id="rId1679" ref="Q1354"/>
    <hyperlink r:id="rId1680" ref="L1355"/>
    <hyperlink r:id="rId1681" ref="Q1355"/>
    <hyperlink r:id="rId1682" ref="L1356"/>
    <hyperlink r:id="rId1683" ref="Q1356"/>
    <hyperlink r:id="rId1684" ref="L1357"/>
    <hyperlink r:id="rId1685" ref="Q1357"/>
    <hyperlink r:id="rId1686" ref="L1358"/>
    <hyperlink r:id="rId1687" ref="Q1358"/>
    <hyperlink r:id="rId1688" ref="L1359"/>
    <hyperlink r:id="rId1689" ref="Q1359"/>
    <hyperlink r:id="rId1690" ref="L1360"/>
    <hyperlink r:id="rId1691" ref="Q1360"/>
    <hyperlink r:id="rId1692" ref="L1361"/>
    <hyperlink r:id="rId1693" ref="L1362"/>
    <hyperlink r:id="rId1694" ref="L1363"/>
    <hyperlink r:id="rId1695" ref="L1364"/>
    <hyperlink r:id="rId1696" ref="L1365"/>
    <hyperlink r:id="rId1697" ref="Q1365"/>
    <hyperlink r:id="rId1698" ref="L1366"/>
    <hyperlink r:id="rId1699" ref="Q1366"/>
    <hyperlink r:id="rId1700" ref="L1367"/>
    <hyperlink r:id="rId1701" ref="Q1367"/>
    <hyperlink r:id="rId1702" ref="L1368"/>
    <hyperlink r:id="rId1703" ref="Q1368"/>
    <hyperlink r:id="rId1704" ref="L1369"/>
    <hyperlink r:id="rId1705" ref="Q1369"/>
    <hyperlink r:id="rId1706" ref="L1370"/>
    <hyperlink r:id="rId1707" ref="Q1370"/>
    <hyperlink r:id="rId1708" ref="L1371"/>
    <hyperlink r:id="rId1709" ref="Q1371"/>
    <hyperlink r:id="rId1710" ref="L1372"/>
    <hyperlink r:id="rId1711" ref="Q1372"/>
    <hyperlink r:id="rId1712" ref="L1373"/>
    <hyperlink r:id="rId1713" ref="Q1373"/>
    <hyperlink r:id="rId1714" ref="L1374"/>
    <hyperlink r:id="rId1715" ref="Q1374"/>
    <hyperlink r:id="rId1716" ref="L1375"/>
    <hyperlink r:id="rId1717" ref="Q1375"/>
    <hyperlink r:id="rId1718" ref="L1376"/>
    <hyperlink r:id="rId1719" ref="Q1376"/>
    <hyperlink r:id="rId1720" ref="L1377"/>
    <hyperlink r:id="rId1721" ref="Q1377"/>
    <hyperlink r:id="rId1722" ref="L1378"/>
    <hyperlink r:id="rId1723" ref="Q1378"/>
    <hyperlink r:id="rId1724" ref="L1379"/>
    <hyperlink r:id="rId1725" ref="Q1379"/>
    <hyperlink r:id="rId1726" ref="L1380"/>
    <hyperlink r:id="rId1727" ref="Q1380"/>
    <hyperlink r:id="rId1728" ref="L1381"/>
    <hyperlink r:id="rId1729" ref="Q1381"/>
    <hyperlink r:id="rId1730" ref="H1382"/>
    <hyperlink r:id="rId1731" ref="L1382"/>
    <hyperlink r:id="rId1732" ref="Q1382"/>
    <hyperlink r:id="rId1733" ref="L1383"/>
    <hyperlink r:id="rId1734" ref="Q1383"/>
    <hyperlink r:id="rId1735" ref="L1384"/>
    <hyperlink r:id="rId1736" ref="Q1384"/>
    <hyperlink r:id="rId1737" ref="L1385"/>
    <hyperlink r:id="rId1738" ref="Q1385"/>
    <hyperlink r:id="rId1739" ref="L1386"/>
    <hyperlink r:id="rId1740" ref="Q1386"/>
    <hyperlink r:id="rId1741" ref="L1387"/>
    <hyperlink r:id="rId1742" ref="Q1387"/>
    <hyperlink r:id="rId1743" ref="L1388"/>
    <hyperlink r:id="rId1744" ref="Q1388"/>
    <hyperlink r:id="rId1745" ref="L1389"/>
    <hyperlink r:id="rId1746" ref="Q1389"/>
    <hyperlink r:id="rId1747" ref="L1390"/>
    <hyperlink r:id="rId1748" ref="Q1390"/>
    <hyperlink r:id="rId1749" ref="L1391"/>
    <hyperlink r:id="rId1750" ref="Q1391"/>
    <hyperlink r:id="rId1751" ref="L1392"/>
    <hyperlink r:id="rId1752" ref="Q1392"/>
    <hyperlink r:id="rId1753" ref="L1393"/>
    <hyperlink r:id="rId1754" ref="Q1393"/>
    <hyperlink r:id="rId1755" ref="L1394"/>
    <hyperlink r:id="rId1756" ref="Q1394"/>
    <hyperlink r:id="rId1757" ref="L1395"/>
    <hyperlink r:id="rId1758" ref="Q1395"/>
    <hyperlink r:id="rId1759" ref="L1396"/>
    <hyperlink r:id="rId1760" ref="Q1396"/>
    <hyperlink r:id="rId1761" ref="L1397"/>
    <hyperlink r:id="rId1762" ref="Q1397"/>
    <hyperlink r:id="rId1763" ref="L1398"/>
    <hyperlink r:id="rId1764" ref="Q1398"/>
    <hyperlink r:id="rId1765" ref="L1399"/>
    <hyperlink r:id="rId1766" ref="Q1399"/>
    <hyperlink r:id="rId1767" ref="L1400"/>
    <hyperlink r:id="rId1768" ref="Q1400"/>
    <hyperlink r:id="rId1769" ref="L1401"/>
    <hyperlink r:id="rId1770" ref="Q1401"/>
    <hyperlink r:id="rId1771" ref="L1402"/>
    <hyperlink r:id="rId1772" ref="Q1402"/>
    <hyperlink r:id="rId1773" ref="L1403"/>
    <hyperlink r:id="rId1774" ref="Q1403"/>
    <hyperlink r:id="rId1775" ref="L1404"/>
    <hyperlink r:id="rId1776" ref="Q1404"/>
    <hyperlink r:id="rId1777" ref="L1405"/>
    <hyperlink r:id="rId1778" ref="Q1405"/>
    <hyperlink r:id="rId1779" ref="L1406"/>
    <hyperlink r:id="rId1780" ref="Q1406"/>
    <hyperlink r:id="rId1781" ref="L1407"/>
    <hyperlink r:id="rId1782" ref="Q1407"/>
    <hyperlink r:id="rId1783" ref="L1408"/>
    <hyperlink r:id="rId1784" ref="Q1408"/>
    <hyperlink r:id="rId1785" ref="L1409"/>
    <hyperlink r:id="rId1786" ref="Q1409"/>
    <hyperlink r:id="rId1787" ref="L1410"/>
    <hyperlink r:id="rId1788" ref="Q1410"/>
    <hyperlink r:id="rId1789" ref="L1411"/>
    <hyperlink r:id="rId1790" ref="Q1411"/>
    <hyperlink r:id="rId1791" ref="L1412"/>
    <hyperlink r:id="rId1792" ref="Q1412"/>
    <hyperlink r:id="rId1793" ref="L1413"/>
    <hyperlink r:id="rId1794" ref="Q1413"/>
    <hyperlink r:id="rId1795" ref="L1414"/>
    <hyperlink r:id="rId1796" ref="Q1414"/>
    <hyperlink r:id="rId1797" ref="L1415"/>
    <hyperlink r:id="rId1798" ref="Q1415"/>
    <hyperlink r:id="rId1799" ref="L1416"/>
    <hyperlink r:id="rId1800" ref="Q1416"/>
    <hyperlink r:id="rId1801" ref="L1417"/>
    <hyperlink r:id="rId1802" ref="Q1417"/>
    <hyperlink r:id="rId1803" ref="L1418"/>
    <hyperlink r:id="rId1804" ref="Q1418"/>
    <hyperlink r:id="rId1805" ref="L1419"/>
    <hyperlink r:id="rId1806" ref="Q1419"/>
    <hyperlink r:id="rId1807" ref="L1420"/>
    <hyperlink r:id="rId1808" ref="Q1420"/>
    <hyperlink r:id="rId1809" ref="L1421"/>
    <hyperlink r:id="rId1810" ref="Q1421"/>
    <hyperlink r:id="rId1811" ref="L1422"/>
    <hyperlink r:id="rId1812" ref="Q1422"/>
    <hyperlink r:id="rId1813" ref="L1423"/>
    <hyperlink r:id="rId1814" ref="Q1423"/>
    <hyperlink r:id="rId1815" ref="L1424"/>
    <hyperlink r:id="rId1816" ref="Q1424"/>
    <hyperlink r:id="rId1817" ref="L1425"/>
    <hyperlink r:id="rId1818" ref="Q1425"/>
    <hyperlink r:id="rId1819" ref="L1426"/>
    <hyperlink r:id="rId1820" ref="Q1426"/>
    <hyperlink r:id="rId1821" ref="L1427"/>
    <hyperlink r:id="rId1822" ref="Q1427"/>
    <hyperlink r:id="rId1823" ref="L1428"/>
    <hyperlink r:id="rId1824" ref="Q1428"/>
    <hyperlink r:id="rId1825" ref="L1429"/>
    <hyperlink r:id="rId1826" ref="Q1429"/>
    <hyperlink r:id="rId1827" ref="L1430"/>
    <hyperlink r:id="rId1828" ref="Q1430"/>
    <hyperlink r:id="rId1829" ref="L1431"/>
    <hyperlink r:id="rId1830" ref="Q1431"/>
    <hyperlink r:id="rId1831" ref="L1432"/>
    <hyperlink r:id="rId1832" ref="Q1432"/>
    <hyperlink r:id="rId1833" ref="L1433"/>
    <hyperlink r:id="rId1834" ref="Q1433"/>
    <hyperlink r:id="rId1835" ref="L1434"/>
    <hyperlink r:id="rId1836" ref="Q1434"/>
    <hyperlink r:id="rId1837" ref="H1435"/>
    <hyperlink r:id="rId1838" ref="L1435"/>
    <hyperlink r:id="rId1839" ref="Q1435"/>
    <hyperlink r:id="rId1840" ref="L1436"/>
    <hyperlink r:id="rId1841" ref="Q1436"/>
    <hyperlink r:id="rId1842" ref="L1437"/>
    <hyperlink r:id="rId1843" ref="Q1437"/>
    <hyperlink r:id="rId1844" ref="L1438"/>
    <hyperlink r:id="rId1845" ref="Q1438"/>
    <hyperlink r:id="rId1846" ref="L1439"/>
    <hyperlink r:id="rId1847" ref="Q1439"/>
    <hyperlink r:id="rId1848" ref="L1440"/>
    <hyperlink r:id="rId1849" ref="Q1440"/>
    <hyperlink r:id="rId1850" ref="L1441"/>
    <hyperlink r:id="rId1851" ref="Q1441"/>
    <hyperlink r:id="rId1852" ref="L1442"/>
    <hyperlink r:id="rId1853" ref="Q1442"/>
    <hyperlink r:id="rId1854" ref="L1443"/>
    <hyperlink r:id="rId1855" ref="Q1443"/>
    <hyperlink r:id="rId1856" ref="Q1444"/>
    <hyperlink r:id="rId1857" ref="L1445"/>
    <hyperlink r:id="rId1858" ref="Q1445"/>
    <hyperlink r:id="rId1859" ref="L1446"/>
    <hyperlink r:id="rId1860" ref="Q1446"/>
    <hyperlink r:id="rId1861" ref="L1447"/>
    <hyperlink r:id="rId1862" ref="Q1447"/>
    <hyperlink r:id="rId1863" ref="L1448"/>
    <hyperlink r:id="rId1864" ref="Q1448"/>
    <hyperlink r:id="rId1865" ref="L1449"/>
    <hyperlink r:id="rId1866" ref="Q1449"/>
    <hyperlink r:id="rId1867" ref="L1450"/>
    <hyperlink r:id="rId1868" ref="Q1450"/>
    <hyperlink r:id="rId1869" ref="L1451"/>
    <hyperlink r:id="rId1870" ref="Q1451"/>
    <hyperlink r:id="rId1871" ref="L1452"/>
    <hyperlink r:id="rId1872" ref="Q1452"/>
    <hyperlink r:id="rId1873" ref="L1453"/>
    <hyperlink r:id="rId1874" ref="Q1453"/>
    <hyperlink r:id="rId1875" ref="L1454"/>
    <hyperlink r:id="rId1876" ref="Q1454"/>
    <hyperlink r:id="rId1877" ref="L1455"/>
    <hyperlink r:id="rId1878" ref="Q1455"/>
    <hyperlink r:id="rId1879" ref="L1456"/>
    <hyperlink r:id="rId1880" ref="Q1456"/>
    <hyperlink r:id="rId1881" ref="L1457"/>
    <hyperlink r:id="rId1882" ref="Q1457"/>
    <hyperlink r:id="rId1883" ref="L1458"/>
    <hyperlink r:id="rId1884" ref="Q1458"/>
    <hyperlink r:id="rId1885" ref="L1459"/>
    <hyperlink r:id="rId1886" ref="Q1459"/>
    <hyperlink r:id="rId1887" ref="L1460"/>
    <hyperlink r:id="rId1888" ref="Q1460"/>
    <hyperlink r:id="rId1889" ref="L1461"/>
    <hyperlink r:id="rId1890" ref="Q1461"/>
    <hyperlink r:id="rId1891" ref="L1462"/>
    <hyperlink r:id="rId1892" ref="Q1462"/>
    <hyperlink r:id="rId1893" ref="L1463"/>
    <hyperlink r:id="rId1894" ref="Q1463"/>
    <hyperlink r:id="rId1895" ref="L1464"/>
    <hyperlink r:id="rId1896" ref="Q1464"/>
    <hyperlink r:id="rId1897" ref="L1465"/>
    <hyperlink r:id="rId1898" ref="Q1465"/>
    <hyperlink r:id="rId1899" ref="L1466"/>
    <hyperlink r:id="rId1900" ref="Q1466"/>
    <hyperlink r:id="rId1901" ref="L1467"/>
    <hyperlink r:id="rId1902" ref="Q1467"/>
    <hyperlink r:id="rId1903" ref="L1468"/>
    <hyperlink r:id="rId1904" ref="Q1468"/>
    <hyperlink r:id="rId1905" ref="L1469"/>
    <hyperlink r:id="rId1906" ref="Q1469"/>
    <hyperlink r:id="rId1907" ref="L1470"/>
    <hyperlink r:id="rId1908" ref="Q1470"/>
    <hyperlink r:id="rId1909" ref="L1471"/>
    <hyperlink r:id="rId1910" ref="Q1471"/>
    <hyperlink r:id="rId1911" ref="L1472"/>
    <hyperlink r:id="rId1912" ref="Q1472"/>
    <hyperlink r:id="rId1913" ref="L1473"/>
    <hyperlink r:id="rId1914" ref="Q1473"/>
    <hyperlink r:id="rId1915" ref="L1474"/>
    <hyperlink r:id="rId1916" ref="Q1474"/>
    <hyperlink r:id="rId1917" ref="L1475"/>
    <hyperlink r:id="rId1918" ref="Q1475"/>
    <hyperlink r:id="rId1919" ref="L1476"/>
    <hyperlink r:id="rId1920" ref="Q1476"/>
    <hyperlink r:id="rId1921" ref="L1477"/>
    <hyperlink r:id="rId1922" ref="Q1477"/>
    <hyperlink r:id="rId1923" ref="L1478"/>
    <hyperlink r:id="rId1924" ref="Q1478"/>
    <hyperlink r:id="rId1925" ref="L1479"/>
    <hyperlink r:id="rId1926" ref="Q1479"/>
    <hyperlink r:id="rId1927" ref="Q1480"/>
    <hyperlink r:id="rId1928" ref="Q1481"/>
    <hyperlink r:id="rId1929" ref="Q1482"/>
    <hyperlink r:id="rId1930" ref="Q1483"/>
    <hyperlink r:id="rId1931" ref="Q1484"/>
    <hyperlink r:id="rId1932" ref="Q1485"/>
    <hyperlink r:id="rId1933" ref="Q1486"/>
    <hyperlink r:id="rId1934" ref="Q1487"/>
    <hyperlink r:id="rId1935" ref="Q1488"/>
    <hyperlink r:id="rId1936" ref="Q1489"/>
    <hyperlink r:id="rId1937" ref="Q1490"/>
    <hyperlink r:id="rId1938" ref="Q1491"/>
    <hyperlink r:id="rId1939" ref="Q1492"/>
    <hyperlink r:id="rId1940" ref="Q1493"/>
    <hyperlink r:id="rId1941" ref="Q1494"/>
    <hyperlink r:id="rId1942" ref="Q1495"/>
    <hyperlink r:id="rId1943" ref="Q1496"/>
    <hyperlink r:id="rId1944" ref="Q1497"/>
    <hyperlink r:id="rId1945" ref="Q1498"/>
    <hyperlink r:id="rId1946" ref="Q1499"/>
    <hyperlink r:id="rId1947" ref="Q1500"/>
    <hyperlink r:id="rId1948" ref="Q1501"/>
    <hyperlink r:id="rId1949" ref="Q1502"/>
    <hyperlink r:id="rId1950" ref="Q1503"/>
    <hyperlink r:id="rId1951" ref="Q1504"/>
    <hyperlink r:id="rId1952" ref="Q1505"/>
    <hyperlink r:id="rId1953" ref="Q1506"/>
    <hyperlink r:id="rId1954" ref="Q1507"/>
    <hyperlink r:id="rId1955" ref="Q1508"/>
    <hyperlink r:id="rId1956" ref="Q1509"/>
    <hyperlink r:id="rId1957" ref="Q1510"/>
    <hyperlink r:id="rId1958" ref="Q1511"/>
    <hyperlink r:id="rId1959" ref="Q1512"/>
    <hyperlink r:id="rId1960" ref="Q1513"/>
    <hyperlink r:id="rId1961" ref="Q1514"/>
    <hyperlink r:id="rId1962" ref="Q1515"/>
    <hyperlink r:id="rId1963" ref="Q1516"/>
    <hyperlink r:id="rId1964" ref="Q1517"/>
    <hyperlink r:id="rId1965" ref="Q1518"/>
    <hyperlink r:id="rId1966" ref="Q1519"/>
    <hyperlink r:id="rId1967" ref="Q1520"/>
    <hyperlink r:id="rId1968" ref="Q1521"/>
    <hyperlink r:id="rId1969" ref="Q1522"/>
    <hyperlink r:id="rId1970" ref="Q1523"/>
    <hyperlink r:id="rId1971" ref="Q1524"/>
    <hyperlink r:id="rId1972" ref="Q1525"/>
    <hyperlink r:id="rId1973" ref="Q1526"/>
    <hyperlink r:id="rId1974" ref="Q1527"/>
    <hyperlink r:id="rId1975" ref="Q1528"/>
    <hyperlink r:id="rId1976" ref="Q1529"/>
    <hyperlink r:id="rId1977" ref="Q1530"/>
    <hyperlink r:id="rId1978" ref="Q1531"/>
    <hyperlink r:id="rId1979" ref="Q1532"/>
    <hyperlink r:id="rId1980" ref="Q1533"/>
    <hyperlink r:id="rId1981" ref="Q1534"/>
    <hyperlink r:id="rId1982" ref="Q1535"/>
    <hyperlink r:id="rId1983" ref="Q1536"/>
    <hyperlink r:id="rId1984" ref="Q1537"/>
    <hyperlink r:id="rId1985" ref="Q1538"/>
    <hyperlink r:id="rId1986" ref="Q1539"/>
    <hyperlink r:id="rId1987" ref="Q1540"/>
    <hyperlink r:id="rId1988" ref="Q1541"/>
    <hyperlink r:id="rId1989" ref="Q1542"/>
    <hyperlink r:id="rId1990" ref="Q1543"/>
    <hyperlink r:id="rId1991" ref="Q1544"/>
    <hyperlink r:id="rId1992" ref="Q1545"/>
    <hyperlink r:id="rId1993" ref="Q1546"/>
    <hyperlink r:id="rId1994" ref="Q1547"/>
    <hyperlink r:id="rId1995" ref="Q1548"/>
    <hyperlink r:id="rId1996" ref="Q1549"/>
    <hyperlink r:id="rId1997" ref="Q1550"/>
    <hyperlink r:id="rId1998" ref="Q1551"/>
    <hyperlink r:id="rId1999" ref="Q1552"/>
    <hyperlink r:id="rId2000" ref="Q1553"/>
    <hyperlink r:id="rId2001" ref="Q1554"/>
    <hyperlink r:id="rId2002" ref="Q1555"/>
    <hyperlink r:id="rId2003" ref="Q1556"/>
    <hyperlink r:id="rId2004" ref="Q1557"/>
    <hyperlink r:id="rId2005" ref="Q1558"/>
    <hyperlink r:id="rId2006" ref="Q1559"/>
    <hyperlink r:id="rId2007" ref="Q1560"/>
    <hyperlink r:id="rId2008" ref="Q1561"/>
    <hyperlink r:id="rId2009" ref="Q1562"/>
    <hyperlink r:id="rId2010" ref="Q1563"/>
    <hyperlink r:id="rId2011" ref="Q1564"/>
    <hyperlink r:id="rId2012" ref="Q1565"/>
    <hyperlink r:id="rId2013" ref="Q1566"/>
    <hyperlink r:id="rId2014" ref="Q1567"/>
    <hyperlink r:id="rId2015" ref="Q1568"/>
    <hyperlink r:id="rId2016" ref="Q1569"/>
    <hyperlink r:id="rId2017" ref="Q1570"/>
    <hyperlink r:id="rId2018" ref="Q1571"/>
    <hyperlink r:id="rId2019" ref="Q1572"/>
    <hyperlink r:id="rId2020" ref="Q1573"/>
    <hyperlink r:id="rId2021" ref="Q1574"/>
    <hyperlink r:id="rId2022" ref="Q1575"/>
    <hyperlink r:id="rId2023" ref="Q1576"/>
    <hyperlink r:id="rId2024" ref="Q1577"/>
    <hyperlink r:id="rId2025" ref="Q1578"/>
    <hyperlink r:id="rId2026" ref="L1579"/>
    <hyperlink r:id="rId2027" ref="Q1579"/>
    <hyperlink r:id="rId2028" ref="L1580"/>
    <hyperlink r:id="rId2029" ref="Q1580"/>
    <hyperlink r:id="rId2030" ref="L1581"/>
    <hyperlink r:id="rId2031" ref="Q1581"/>
    <hyperlink r:id="rId2032" ref="L1582"/>
    <hyperlink r:id="rId2033" ref="Q1582"/>
    <hyperlink r:id="rId2034" ref="L1583"/>
    <hyperlink r:id="rId2035" ref="Q1583"/>
    <hyperlink r:id="rId2036" ref="L1584"/>
    <hyperlink r:id="rId2037" ref="Q1584"/>
    <hyperlink r:id="rId2038" ref="L1585"/>
    <hyperlink r:id="rId2039" ref="Q1585"/>
    <hyperlink r:id="rId2040" ref="Q1586"/>
    <hyperlink r:id="rId2041" ref="Q1587"/>
    <hyperlink r:id="rId2042" ref="Q1588"/>
    <hyperlink r:id="rId2043" ref="Q1589"/>
    <hyperlink r:id="rId2044" ref="Q1590"/>
    <hyperlink r:id="rId2045" ref="Q1591"/>
    <hyperlink r:id="rId2046" ref="Q1592"/>
    <hyperlink r:id="rId2047" ref="Q1593"/>
    <hyperlink r:id="rId2048" ref="Q1594"/>
    <hyperlink r:id="rId2049" ref="Q1595"/>
    <hyperlink r:id="rId2050" ref="Q1596"/>
    <hyperlink r:id="rId2051" ref="Q1597"/>
    <hyperlink r:id="rId2052" ref="Q1598"/>
    <hyperlink r:id="rId2053" ref="Q1599"/>
    <hyperlink r:id="rId2054" ref="Q1600"/>
    <hyperlink r:id="rId2055" ref="Q1601"/>
    <hyperlink r:id="rId2056" ref="Q1602"/>
    <hyperlink r:id="rId2057" ref="Q1603"/>
    <hyperlink r:id="rId2058" ref="Q1604"/>
    <hyperlink r:id="rId2059" ref="Q1605"/>
    <hyperlink r:id="rId2060" ref="Q1606"/>
    <hyperlink r:id="rId2061" ref="Q1607"/>
    <hyperlink r:id="rId2062" ref="Q1608"/>
    <hyperlink r:id="rId2063" ref="Q1609"/>
    <hyperlink r:id="rId2064" ref="Q1610"/>
    <hyperlink r:id="rId2065" ref="Q1611"/>
    <hyperlink r:id="rId2066" ref="Q1612"/>
    <hyperlink r:id="rId2067" ref="Q1613"/>
    <hyperlink r:id="rId2068" ref="Q1614"/>
    <hyperlink r:id="rId2069" ref="Q1615"/>
    <hyperlink r:id="rId2070" ref="Q1616"/>
    <hyperlink r:id="rId2071" ref="Q1617"/>
    <hyperlink r:id="rId2072" ref="Q1618"/>
    <hyperlink r:id="rId2073" ref="Q1619"/>
    <hyperlink r:id="rId2074" ref="Q1620"/>
    <hyperlink r:id="rId2075" ref="Q1621"/>
    <hyperlink r:id="rId2076" ref="L1622"/>
    <hyperlink r:id="rId2077" ref="Q1622"/>
    <hyperlink r:id="rId2078" ref="L1623"/>
    <hyperlink r:id="rId2079" ref="Q1623"/>
    <hyperlink r:id="rId2080" ref="L1624"/>
    <hyperlink r:id="rId2081" ref="Q1624"/>
    <hyperlink r:id="rId2082" ref="L1625"/>
    <hyperlink r:id="rId2083" ref="Q1625"/>
    <hyperlink r:id="rId2084" ref="L1626"/>
    <hyperlink r:id="rId2085" ref="Q1626"/>
    <hyperlink r:id="rId2086" ref="L1627"/>
    <hyperlink r:id="rId2087" ref="Q1627"/>
    <hyperlink r:id="rId2088" ref="L1628"/>
    <hyperlink r:id="rId2089" ref="Q1628"/>
    <hyperlink r:id="rId2090" ref="Q1629"/>
    <hyperlink r:id="rId2091" ref="Q1630"/>
    <hyperlink r:id="rId2092" ref="Q1631"/>
    <hyperlink r:id="rId2093" ref="Q1632"/>
    <hyperlink r:id="rId2094" ref="Q1633"/>
    <hyperlink r:id="rId2095" ref="Q1634"/>
    <hyperlink r:id="rId2096" ref="Q1635"/>
    <hyperlink r:id="rId2097" ref="Q1636"/>
    <hyperlink r:id="rId2098" ref="Q1637"/>
    <hyperlink r:id="rId2099" ref="Q1638"/>
    <hyperlink r:id="rId2100" ref="Q1639"/>
    <hyperlink r:id="rId2101" ref="Q1640"/>
    <hyperlink r:id="rId2102" ref="Q1641"/>
    <hyperlink r:id="rId2103" ref="Q1642"/>
    <hyperlink r:id="rId2104" ref="Q1643"/>
    <hyperlink r:id="rId2105" ref="Q1644"/>
    <hyperlink r:id="rId2106" ref="Q1645"/>
    <hyperlink r:id="rId2107" ref="Q1646"/>
    <hyperlink r:id="rId2108" ref="L1647"/>
    <hyperlink r:id="rId2109" ref="Q1647"/>
    <hyperlink r:id="rId2110" ref="L1648"/>
    <hyperlink r:id="rId2111" ref="Q1648"/>
    <hyperlink r:id="rId2112" ref="L1649"/>
    <hyperlink r:id="rId2113" ref="Q1649"/>
    <hyperlink r:id="rId2114" ref="L1650"/>
    <hyperlink r:id="rId2115" ref="Q1650"/>
    <hyperlink r:id="rId2116" ref="L1651"/>
    <hyperlink r:id="rId2117" ref="Q1651"/>
    <hyperlink r:id="rId2118" ref="L1652"/>
    <hyperlink r:id="rId2119" ref="Q1652"/>
    <hyperlink r:id="rId2120" ref="L1653"/>
    <hyperlink r:id="rId2121" ref="Q1653"/>
    <hyperlink r:id="rId2122" ref="L1654"/>
    <hyperlink r:id="rId2123" ref="Q1654"/>
    <hyperlink r:id="rId2124" ref="L1655"/>
    <hyperlink r:id="rId2125" ref="Q1655"/>
    <hyperlink r:id="rId2126" ref="L1656"/>
    <hyperlink r:id="rId2127" ref="Q1656"/>
    <hyperlink r:id="rId2128" ref="L1657"/>
    <hyperlink r:id="rId2129" ref="Q1657"/>
    <hyperlink r:id="rId2130" ref="L1658"/>
    <hyperlink r:id="rId2131" ref="Q1658"/>
    <hyperlink r:id="rId2132" ref="L1659"/>
    <hyperlink r:id="rId2133" ref="Q1659"/>
    <hyperlink r:id="rId2134" ref="L1660"/>
    <hyperlink r:id="rId2135" ref="Q1660"/>
    <hyperlink r:id="rId2136" ref="L1661"/>
    <hyperlink r:id="rId2137" ref="Q1661"/>
    <hyperlink r:id="rId2138" ref="L1662"/>
    <hyperlink r:id="rId2139" ref="Q1662"/>
    <hyperlink r:id="rId2140" ref="L1663"/>
    <hyperlink r:id="rId2141" ref="Q1663"/>
    <hyperlink r:id="rId2142" ref="L1664"/>
    <hyperlink r:id="rId2143" ref="Q1664"/>
    <hyperlink r:id="rId2144" ref="L1665"/>
    <hyperlink r:id="rId2145" ref="Q1665"/>
    <hyperlink r:id="rId2146" ref="L1666"/>
    <hyperlink r:id="rId2147" ref="Q1666"/>
    <hyperlink r:id="rId2148" ref="L1667"/>
    <hyperlink r:id="rId2149" ref="Q1667"/>
    <hyperlink r:id="rId2150" ref="L1668"/>
    <hyperlink r:id="rId2151" ref="Q1668"/>
    <hyperlink r:id="rId2152" ref="L1669"/>
    <hyperlink r:id="rId2153" ref="Q1669"/>
    <hyperlink r:id="rId2154" ref="L1670"/>
    <hyperlink r:id="rId2155" ref="Q1670"/>
    <hyperlink r:id="rId2156" ref="L1671"/>
    <hyperlink r:id="rId2157" ref="Q1671"/>
    <hyperlink r:id="rId2158" ref="L1672"/>
    <hyperlink r:id="rId2159" ref="Q1672"/>
    <hyperlink r:id="rId2160" ref="L1673"/>
    <hyperlink r:id="rId2161" ref="Q1673"/>
    <hyperlink r:id="rId2162" ref="L1674"/>
    <hyperlink r:id="rId2163" ref="Q1674"/>
    <hyperlink r:id="rId2164" ref="L1675"/>
    <hyperlink r:id="rId2165" ref="Q1675"/>
    <hyperlink r:id="rId2166" ref="L1676"/>
    <hyperlink r:id="rId2167" ref="Q1676"/>
    <hyperlink r:id="rId2168" ref="L1677"/>
    <hyperlink r:id="rId2169" ref="Q1677"/>
    <hyperlink r:id="rId2170" ref="L1678"/>
    <hyperlink r:id="rId2171" ref="Q1678"/>
    <hyperlink r:id="rId2172" ref="L1679"/>
    <hyperlink r:id="rId2173" ref="Q1679"/>
    <hyperlink r:id="rId2174" ref="L1680"/>
    <hyperlink r:id="rId2175" ref="Q1680"/>
    <hyperlink r:id="rId2176" ref="L1681"/>
    <hyperlink r:id="rId2177" ref="Q1681"/>
    <hyperlink r:id="rId2178" ref="H1682"/>
    <hyperlink r:id="rId2179" ref="L1682"/>
    <hyperlink r:id="rId2180" ref="Q1682"/>
    <hyperlink r:id="rId2181" ref="L1683"/>
    <hyperlink r:id="rId2182" ref="Q1683"/>
    <hyperlink r:id="rId2183" ref="Q1684"/>
    <hyperlink r:id="rId2184" ref="L1685"/>
    <hyperlink r:id="rId2185" ref="Q1685"/>
    <hyperlink r:id="rId2186" ref="H1686"/>
    <hyperlink r:id="rId2187" ref="L1686"/>
    <hyperlink r:id="rId2188" ref="Q1686"/>
    <hyperlink r:id="rId2189" ref="L1687"/>
    <hyperlink r:id="rId2190" ref="Q1687"/>
    <hyperlink r:id="rId2191" ref="L1688"/>
    <hyperlink r:id="rId2192" ref="Q1688"/>
    <hyperlink r:id="rId2193" ref="L1689"/>
    <hyperlink r:id="rId2194" ref="Q1689"/>
    <hyperlink r:id="rId2195" ref="L1690"/>
    <hyperlink r:id="rId2196" ref="Q1690"/>
    <hyperlink r:id="rId2197" ref="L1691"/>
    <hyperlink r:id="rId2198" ref="Q1691"/>
    <hyperlink r:id="rId2199" ref="L1692"/>
    <hyperlink r:id="rId2200" ref="Q1692"/>
    <hyperlink r:id="rId2201" ref="L1693"/>
    <hyperlink r:id="rId2202" ref="Q1693"/>
    <hyperlink r:id="rId2203" ref="L1694"/>
    <hyperlink r:id="rId2204" ref="Q1694"/>
    <hyperlink r:id="rId2205" ref="L1695"/>
    <hyperlink r:id="rId2206" ref="Q1695"/>
    <hyperlink r:id="rId2207" ref="L1696"/>
    <hyperlink r:id="rId2208" ref="Q1696"/>
    <hyperlink r:id="rId2209" ref="L1852"/>
    <hyperlink r:id="rId2210" ref="Q1852"/>
    <hyperlink r:id="rId2211" ref="L1853"/>
    <hyperlink r:id="rId2212" ref="Q1853"/>
    <hyperlink r:id="rId2213" ref="L1854"/>
    <hyperlink r:id="rId2214" ref="Q1854"/>
    <hyperlink r:id="rId2215" ref="L1855"/>
    <hyperlink r:id="rId2216" ref="Q1855"/>
    <hyperlink r:id="rId2217" ref="L1856"/>
    <hyperlink r:id="rId2218" ref="Q1856"/>
    <hyperlink r:id="rId2219" ref="L1857"/>
    <hyperlink r:id="rId2220" ref="Q1857"/>
    <hyperlink r:id="rId2221" ref="L1858"/>
    <hyperlink r:id="rId2222" ref="Q1858"/>
    <hyperlink r:id="rId2223" ref="L1859"/>
    <hyperlink r:id="rId2224" ref="Q1859"/>
    <hyperlink r:id="rId2225" ref="L1860"/>
    <hyperlink r:id="rId2226" ref="Q1860"/>
    <hyperlink r:id="rId2227" ref="L1861"/>
    <hyperlink r:id="rId2228" ref="Q1861"/>
    <hyperlink r:id="rId2229" ref="L1862"/>
    <hyperlink r:id="rId2230" ref="Q1862"/>
    <hyperlink r:id="rId2231" ref="L1863"/>
    <hyperlink r:id="rId2232" ref="Q1863"/>
    <hyperlink r:id="rId2233" ref="L1864"/>
    <hyperlink r:id="rId2234" ref="Q1864"/>
    <hyperlink r:id="rId2235" ref="L1865"/>
    <hyperlink r:id="rId2236" ref="Q1865"/>
    <hyperlink r:id="rId2237" ref="L1866"/>
    <hyperlink r:id="rId2238" ref="Q1866"/>
    <hyperlink r:id="rId2239" ref="L1867"/>
    <hyperlink r:id="rId2240" ref="Q1867"/>
    <hyperlink r:id="rId2241" ref="L1868"/>
    <hyperlink r:id="rId2242" ref="Q1868"/>
    <hyperlink r:id="rId2243" ref="L1869"/>
    <hyperlink r:id="rId2244" ref="Q1869"/>
    <hyperlink r:id="rId2245" ref="L1870"/>
    <hyperlink r:id="rId2246" ref="Q1870"/>
    <hyperlink r:id="rId2247" ref="L1871"/>
    <hyperlink r:id="rId2248" ref="Q1871"/>
    <hyperlink r:id="rId2249" ref="L1872"/>
    <hyperlink r:id="rId2250" ref="Q1872"/>
    <hyperlink r:id="rId2251" ref="L1873"/>
    <hyperlink r:id="rId2252" ref="Q1873"/>
    <hyperlink r:id="rId2253" ref="L1874"/>
    <hyperlink r:id="rId2254" ref="Q1874"/>
    <hyperlink r:id="rId2255" ref="L1875"/>
    <hyperlink r:id="rId2256" ref="Q1875"/>
    <hyperlink r:id="rId2257" ref="L1876"/>
    <hyperlink r:id="rId2258" ref="Q1876"/>
    <hyperlink r:id="rId2259" ref="L1877"/>
    <hyperlink r:id="rId2260" ref="Q1877"/>
    <hyperlink r:id="rId2261" ref="L1878"/>
    <hyperlink r:id="rId2262" ref="Q1878"/>
    <hyperlink r:id="rId2263" ref="L1879"/>
    <hyperlink r:id="rId2264" ref="Q1879"/>
    <hyperlink r:id="rId2265" ref="L1880"/>
    <hyperlink r:id="rId2266" ref="Q1880"/>
    <hyperlink r:id="rId2267" ref="L1881"/>
    <hyperlink r:id="rId2268" ref="Q1881"/>
    <hyperlink r:id="rId2269" ref="L1882"/>
    <hyperlink r:id="rId2270" ref="Q1882"/>
    <hyperlink r:id="rId2271" ref="L1883"/>
    <hyperlink r:id="rId2272" ref="Q1883"/>
    <hyperlink r:id="rId2273" ref="L1884"/>
    <hyperlink r:id="rId2274" ref="Q1884"/>
    <hyperlink r:id="rId2275" ref="L1885"/>
    <hyperlink r:id="rId2276" ref="Q1885"/>
    <hyperlink r:id="rId2277" ref="L1886"/>
    <hyperlink r:id="rId2278" ref="Q1886"/>
    <hyperlink r:id="rId2279" ref="L1887"/>
    <hyperlink r:id="rId2280" ref="Q1887"/>
    <hyperlink r:id="rId2281" ref="L1888"/>
    <hyperlink r:id="rId2282" ref="Q1888"/>
    <hyperlink r:id="rId2283" ref="L1889"/>
    <hyperlink r:id="rId2284" ref="Q1889"/>
    <hyperlink r:id="rId2285" ref="L1890"/>
    <hyperlink r:id="rId2286" ref="Q1890"/>
    <hyperlink r:id="rId2287" ref="L1891"/>
    <hyperlink r:id="rId2288" ref="Q1891"/>
    <hyperlink r:id="rId2289" ref="L1892"/>
    <hyperlink r:id="rId2290" ref="Q1892"/>
    <hyperlink r:id="rId2291" ref="L1893"/>
    <hyperlink r:id="rId2292" ref="Q1893"/>
    <hyperlink r:id="rId2293" ref="L1894"/>
    <hyperlink r:id="rId2294" ref="Q1894"/>
    <hyperlink r:id="rId2295" ref="L1895"/>
    <hyperlink r:id="rId2296" ref="Q1895"/>
    <hyperlink r:id="rId2297" ref="L1896"/>
    <hyperlink r:id="rId2298" ref="Q1896"/>
    <hyperlink r:id="rId2299" ref="L1897"/>
    <hyperlink r:id="rId2300" ref="Q1897"/>
    <hyperlink r:id="rId2301" ref="L1898"/>
    <hyperlink r:id="rId2302" ref="Q1898"/>
    <hyperlink r:id="rId2303" ref="L1899"/>
    <hyperlink r:id="rId2304" ref="Q1899"/>
    <hyperlink r:id="rId2305" ref="L1900"/>
    <hyperlink r:id="rId2306" ref="Q1900"/>
    <hyperlink r:id="rId2307" ref="L1901"/>
    <hyperlink r:id="rId2308" ref="Q1901"/>
    <hyperlink r:id="rId2309" ref="L1902"/>
    <hyperlink r:id="rId2310" ref="Q1902"/>
    <hyperlink r:id="rId2311" ref="L1903"/>
    <hyperlink r:id="rId2312" ref="Q1903"/>
    <hyperlink r:id="rId2313" ref="L1904"/>
    <hyperlink r:id="rId2314" ref="Q1904"/>
    <hyperlink r:id="rId2315" ref="L1905"/>
    <hyperlink r:id="rId2316" ref="Q1905"/>
    <hyperlink r:id="rId2317" ref="L1906"/>
    <hyperlink r:id="rId2318" ref="Q1906"/>
    <hyperlink r:id="rId2319" ref="L1907"/>
    <hyperlink r:id="rId2320" ref="Q1907"/>
    <hyperlink r:id="rId2321" ref="L1908"/>
    <hyperlink r:id="rId2322" ref="Q1908"/>
    <hyperlink r:id="rId2323" ref="L1909"/>
    <hyperlink r:id="rId2324" ref="Q1909"/>
    <hyperlink r:id="rId2325" ref="L1910"/>
    <hyperlink r:id="rId2326" ref="Q1910"/>
    <hyperlink r:id="rId2327" ref="L1911"/>
    <hyperlink r:id="rId2328" ref="Q1911"/>
    <hyperlink r:id="rId2329" ref="L1912"/>
    <hyperlink r:id="rId2330" ref="Q1912"/>
    <hyperlink r:id="rId2331" ref="L1913"/>
    <hyperlink r:id="rId2332" ref="Q1913"/>
    <hyperlink r:id="rId2333" ref="L1914"/>
    <hyperlink r:id="rId2334" ref="Q1914"/>
    <hyperlink r:id="rId2335" ref="L1915"/>
    <hyperlink r:id="rId2336" ref="Q1915"/>
    <hyperlink r:id="rId2337" ref="L1916"/>
    <hyperlink r:id="rId2338" ref="Q1916"/>
    <hyperlink r:id="rId2339" ref="L1917"/>
    <hyperlink r:id="rId2340" ref="Q1917"/>
    <hyperlink r:id="rId2341" ref="L1918"/>
    <hyperlink r:id="rId2342" ref="Q1918"/>
    <hyperlink r:id="rId2343" ref="L1919"/>
    <hyperlink r:id="rId2344" ref="Q1919"/>
    <hyperlink r:id="rId2345" ref="L1920"/>
    <hyperlink r:id="rId2346" ref="Q1920"/>
    <hyperlink r:id="rId2347" ref="L1921"/>
    <hyperlink r:id="rId2348" ref="Q1921"/>
    <hyperlink r:id="rId2349" ref="L1922"/>
    <hyperlink r:id="rId2350" ref="Q1922"/>
    <hyperlink r:id="rId2351" ref="L1923"/>
    <hyperlink r:id="rId2352" ref="Q1923"/>
    <hyperlink r:id="rId2353" ref="L1924"/>
    <hyperlink r:id="rId2354" ref="Q1924"/>
    <hyperlink r:id="rId2355" ref="L1925"/>
    <hyperlink r:id="rId2356" ref="Q1925"/>
    <hyperlink r:id="rId2357" ref="L1926"/>
    <hyperlink r:id="rId2358" ref="Q1926"/>
    <hyperlink r:id="rId2359" ref="H1927"/>
    <hyperlink r:id="rId2360" ref="L1927"/>
    <hyperlink r:id="rId2361" ref="Q1927"/>
    <hyperlink r:id="rId2362" ref="L1928"/>
    <hyperlink r:id="rId2363" ref="Q1928"/>
    <hyperlink r:id="rId2364" ref="L1929"/>
    <hyperlink r:id="rId2365" ref="Q1929"/>
    <hyperlink r:id="rId2366" ref="L1930"/>
    <hyperlink r:id="rId2367" ref="Q1930"/>
    <hyperlink r:id="rId2368" ref="L1931"/>
    <hyperlink r:id="rId2369" ref="Q1931"/>
    <hyperlink r:id="rId2370" ref="L1932"/>
    <hyperlink r:id="rId2371" ref="Q1932"/>
    <hyperlink r:id="rId2372" ref="L1933"/>
    <hyperlink r:id="rId2373" ref="Q1933"/>
    <hyperlink r:id="rId2374" ref="L1934"/>
    <hyperlink r:id="rId2375" ref="Q1934"/>
    <hyperlink r:id="rId2376" ref="L1935"/>
    <hyperlink r:id="rId2377" ref="Q1935"/>
    <hyperlink r:id="rId2378" ref="L1936"/>
    <hyperlink r:id="rId2379" ref="Q1936"/>
    <hyperlink r:id="rId2380" ref="L1937"/>
    <hyperlink r:id="rId2381" ref="Q1937"/>
    <hyperlink r:id="rId2382" ref="L1938"/>
    <hyperlink r:id="rId2383" ref="Q1938"/>
    <hyperlink r:id="rId2384" ref="L1939"/>
    <hyperlink r:id="rId2385" ref="Q1939"/>
    <hyperlink r:id="rId2386" ref="L1940"/>
    <hyperlink r:id="rId2387" ref="Q1940"/>
    <hyperlink r:id="rId2388" ref="L1941"/>
    <hyperlink r:id="rId2389" ref="Q1941"/>
    <hyperlink r:id="rId2390" ref="L1942"/>
    <hyperlink r:id="rId2391" ref="Q1942"/>
    <hyperlink r:id="rId2392" ref="L1943"/>
    <hyperlink r:id="rId2393" ref="Q1943"/>
    <hyperlink r:id="rId2394" ref="L1944"/>
    <hyperlink r:id="rId2395" ref="Q1944"/>
    <hyperlink r:id="rId2396" ref="L1945"/>
    <hyperlink r:id="rId2397" ref="Q1945"/>
    <hyperlink r:id="rId2398" ref="L1946"/>
    <hyperlink r:id="rId2399" ref="Q1946"/>
    <hyperlink r:id="rId2400" ref="L1947"/>
    <hyperlink r:id="rId2401" ref="Q1947"/>
    <hyperlink r:id="rId2402" ref="L1948"/>
    <hyperlink r:id="rId2403" ref="Q1948"/>
    <hyperlink r:id="rId2404" ref="L1949"/>
    <hyperlink r:id="rId2405" ref="Q1949"/>
    <hyperlink r:id="rId2406" ref="L1950"/>
    <hyperlink r:id="rId2407" ref="Q1950"/>
    <hyperlink r:id="rId2408" ref="L1951"/>
    <hyperlink r:id="rId2409" ref="Q1951"/>
    <hyperlink r:id="rId2410" ref="L1952"/>
    <hyperlink r:id="rId2411" ref="Q1952"/>
    <hyperlink r:id="rId2412" ref="L1953"/>
    <hyperlink r:id="rId2413" ref="Q1953"/>
    <hyperlink r:id="rId2414" ref="L1954"/>
    <hyperlink r:id="rId2415" ref="Q1954"/>
    <hyperlink r:id="rId2416" ref="L1955"/>
    <hyperlink r:id="rId2417" ref="Q1955"/>
    <hyperlink r:id="rId2418" ref="L1956"/>
    <hyperlink r:id="rId2419" ref="Q1956"/>
    <hyperlink r:id="rId2420" ref="L1957"/>
    <hyperlink r:id="rId2421" ref="Q1957"/>
    <hyperlink r:id="rId2422" ref="L1958"/>
    <hyperlink r:id="rId2423" ref="Q1958"/>
    <hyperlink r:id="rId2424" ref="L1959"/>
    <hyperlink r:id="rId2425" ref="Q1959"/>
    <hyperlink r:id="rId2426" ref="L1960"/>
    <hyperlink r:id="rId2427" ref="Q1960"/>
    <hyperlink r:id="rId2428" ref="L1961"/>
    <hyperlink r:id="rId2429" ref="Q1961"/>
    <hyperlink r:id="rId2430" ref="L1962"/>
    <hyperlink r:id="rId2431" ref="Q1962"/>
    <hyperlink r:id="rId2432" ref="L1963"/>
    <hyperlink r:id="rId2433" ref="Q1963"/>
    <hyperlink r:id="rId2434" ref="L1964"/>
    <hyperlink r:id="rId2435" ref="Q1964"/>
    <hyperlink r:id="rId2436" ref="L1965"/>
    <hyperlink r:id="rId2437" ref="Q1965"/>
    <hyperlink r:id="rId2438" ref="L1966"/>
    <hyperlink r:id="rId2439" ref="Q1966"/>
    <hyperlink r:id="rId2440" ref="L1967"/>
    <hyperlink r:id="rId2441" ref="Q1967"/>
    <hyperlink r:id="rId2442" ref="L1968"/>
    <hyperlink r:id="rId2443" ref="Q1968"/>
    <hyperlink r:id="rId2444" ref="L1969"/>
    <hyperlink r:id="rId2445" ref="Q1969"/>
    <hyperlink r:id="rId2446" ref="L1970"/>
    <hyperlink r:id="rId2447" ref="Q1970"/>
    <hyperlink r:id="rId2448" ref="L1971"/>
    <hyperlink r:id="rId2449" ref="Q1971"/>
    <hyperlink r:id="rId2450" ref="L1972"/>
    <hyperlink r:id="rId2451" ref="Q1972"/>
    <hyperlink r:id="rId2452" ref="L1973"/>
    <hyperlink r:id="rId2453" ref="Q1973"/>
    <hyperlink r:id="rId2454" ref="L1974"/>
    <hyperlink r:id="rId2455" ref="Q1974"/>
    <hyperlink r:id="rId2456" ref="L1975"/>
    <hyperlink r:id="rId2457" ref="Q1975"/>
    <hyperlink r:id="rId2458" ref="L1976"/>
    <hyperlink r:id="rId2459" ref="Q1976"/>
    <hyperlink r:id="rId2460" ref="L1977"/>
    <hyperlink r:id="rId2461" ref="Q1977"/>
    <hyperlink r:id="rId2462" ref="L1978"/>
    <hyperlink r:id="rId2463" ref="Q1978"/>
    <hyperlink r:id="rId2464" ref="L1979"/>
    <hyperlink r:id="rId2465" ref="Q1979"/>
    <hyperlink r:id="rId2466" ref="L1980"/>
    <hyperlink r:id="rId2467" ref="Q1980"/>
    <hyperlink r:id="rId2468" ref="L1981"/>
    <hyperlink r:id="rId2469" ref="Q1981"/>
    <hyperlink r:id="rId2470" ref="L1982"/>
    <hyperlink r:id="rId2471" ref="Q1982"/>
    <hyperlink r:id="rId2472" ref="L1983"/>
    <hyperlink r:id="rId2473" ref="Q1983"/>
    <hyperlink r:id="rId2474" ref="L1984"/>
    <hyperlink r:id="rId2475" ref="Q1984"/>
    <hyperlink r:id="rId2476" ref="L1985"/>
    <hyperlink r:id="rId2477" ref="Q1985"/>
    <hyperlink r:id="rId2478" ref="L1986"/>
    <hyperlink r:id="rId2479" ref="Q1986"/>
    <hyperlink r:id="rId2480" ref="L1987"/>
    <hyperlink r:id="rId2481" ref="Q1987"/>
    <hyperlink r:id="rId2482" ref="L1988"/>
    <hyperlink r:id="rId2483" ref="Q1988"/>
    <hyperlink r:id="rId2484" ref="L1989"/>
    <hyperlink r:id="rId2485" ref="Q1989"/>
    <hyperlink r:id="rId2486" ref="L1990"/>
    <hyperlink r:id="rId2487" ref="Q1990"/>
    <hyperlink r:id="rId2488" ref="L1991"/>
    <hyperlink r:id="rId2489" ref="Q1991"/>
    <hyperlink r:id="rId2490" ref="L1992"/>
    <hyperlink r:id="rId2491" ref="Q1992"/>
    <hyperlink r:id="rId2492" ref="L1993"/>
    <hyperlink r:id="rId2493" ref="Q1993"/>
    <hyperlink r:id="rId2494" ref="L1994"/>
    <hyperlink r:id="rId2495" ref="Q1994"/>
    <hyperlink r:id="rId2496" ref="L1995"/>
    <hyperlink r:id="rId2497" ref="Q1995"/>
    <hyperlink r:id="rId2498" ref="Q1996"/>
    <hyperlink r:id="rId2499" ref="L1997"/>
    <hyperlink r:id="rId2500" ref="Q1997"/>
    <hyperlink r:id="rId2501" ref="L1998"/>
    <hyperlink r:id="rId2502" ref="Q1998"/>
    <hyperlink r:id="rId2503" ref="L1999"/>
    <hyperlink r:id="rId2504" ref="Q1999"/>
    <hyperlink r:id="rId2505" ref="L2000"/>
    <hyperlink r:id="rId2506" ref="Q2000"/>
    <hyperlink r:id="rId2507" ref="L2001"/>
    <hyperlink r:id="rId2508" ref="Q2001"/>
    <hyperlink r:id="rId2509" ref="L2002"/>
    <hyperlink r:id="rId2510" ref="Q2002"/>
    <hyperlink r:id="rId2511" ref="L2003"/>
    <hyperlink r:id="rId2512" ref="Q2003"/>
    <hyperlink r:id="rId2513" ref="L2004"/>
    <hyperlink r:id="rId2514" ref="Q2004"/>
    <hyperlink r:id="rId2515" ref="L2005"/>
    <hyperlink r:id="rId2516" ref="Q2005"/>
    <hyperlink r:id="rId2517" ref="L2006"/>
    <hyperlink r:id="rId2518" ref="Q2006"/>
    <hyperlink r:id="rId2519" ref="L2007"/>
    <hyperlink r:id="rId2520" ref="Q2007"/>
    <hyperlink r:id="rId2521" ref="L2008"/>
    <hyperlink r:id="rId2522" ref="N2008"/>
    <hyperlink r:id="rId2523" ref="Q2008"/>
    <hyperlink r:id="rId2524" ref="L2009"/>
    <hyperlink r:id="rId2525" ref="Q2009"/>
    <hyperlink r:id="rId2526" ref="L2010"/>
    <hyperlink r:id="rId2527" ref="Q2010"/>
    <hyperlink r:id="rId2528" ref="L2011"/>
    <hyperlink r:id="rId2529" ref="Q2011"/>
    <hyperlink r:id="rId2530" ref="L2012"/>
    <hyperlink r:id="rId2531" ref="Q2012"/>
    <hyperlink r:id="rId2532" ref="L2013"/>
    <hyperlink r:id="rId2533" ref="Q2013"/>
    <hyperlink r:id="rId2534" ref="L2014"/>
    <hyperlink r:id="rId2535" ref="Q2014"/>
    <hyperlink r:id="rId2536" ref="L2015"/>
    <hyperlink r:id="rId2537" ref="Q2015"/>
    <hyperlink r:id="rId2538" ref="L2016"/>
    <hyperlink r:id="rId2539" ref="Q2016"/>
    <hyperlink r:id="rId2540" ref="L2017"/>
    <hyperlink r:id="rId2541" ref="Q2017"/>
    <hyperlink r:id="rId2542" ref="L2018"/>
    <hyperlink r:id="rId2543" ref="Q2018"/>
    <hyperlink r:id="rId2544" ref="L2019"/>
    <hyperlink r:id="rId2545" ref="Q2019"/>
    <hyperlink r:id="rId2546" ref="L2020"/>
    <hyperlink r:id="rId2547" ref="Q2020"/>
    <hyperlink r:id="rId2548" ref="L2021"/>
    <hyperlink r:id="rId2549" ref="Q2021"/>
    <hyperlink r:id="rId2550" ref="L2022"/>
    <hyperlink r:id="rId2551" ref="Q2022"/>
    <hyperlink r:id="rId2552" ref="L2023"/>
    <hyperlink r:id="rId2553" ref="Q2023"/>
    <hyperlink r:id="rId2554" ref="L2024"/>
    <hyperlink r:id="rId2555" ref="Q2024"/>
    <hyperlink r:id="rId2556" ref="L2025"/>
    <hyperlink r:id="rId2557" ref="Q2025"/>
    <hyperlink r:id="rId2558" ref="L2026"/>
    <hyperlink r:id="rId2559" ref="Q2026"/>
    <hyperlink r:id="rId2560" ref="L2027"/>
    <hyperlink r:id="rId2561" ref="Q2027"/>
    <hyperlink r:id="rId2562" ref="L2028"/>
    <hyperlink r:id="rId2563" ref="Q2028"/>
    <hyperlink r:id="rId2564" ref="L2029"/>
    <hyperlink r:id="rId2565" ref="Q2029"/>
    <hyperlink r:id="rId2566" ref="L2030"/>
    <hyperlink r:id="rId2567" ref="Q2030"/>
    <hyperlink r:id="rId2568" ref="L2031"/>
    <hyperlink r:id="rId2569" ref="Q2031"/>
    <hyperlink r:id="rId2570" ref="L2032"/>
    <hyperlink r:id="rId2571" ref="Q2032"/>
    <hyperlink r:id="rId2572" ref="L2033"/>
    <hyperlink r:id="rId2573" ref="M2033"/>
    <hyperlink r:id="rId2574" ref="Q2033"/>
    <hyperlink r:id="rId2575" ref="L2034"/>
    <hyperlink r:id="rId2576" ref="Q2034"/>
    <hyperlink r:id="rId2577" ref="L2035"/>
    <hyperlink r:id="rId2578" ref="Q2035"/>
    <hyperlink r:id="rId2579" ref="L2036"/>
    <hyperlink r:id="rId2580" ref="Q2036"/>
    <hyperlink r:id="rId2581" ref="L2037"/>
    <hyperlink r:id="rId2582" ref="Q2037"/>
    <hyperlink r:id="rId2583" ref="L2038"/>
    <hyperlink r:id="rId2584" ref="Q2038"/>
    <hyperlink r:id="rId2585" ref="L2039"/>
    <hyperlink r:id="rId2586" ref="Q2039"/>
    <hyperlink r:id="rId2587" ref="L2040"/>
    <hyperlink r:id="rId2588" ref="Q2040"/>
    <hyperlink r:id="rId2589" ref="L2041"/>
    <hyperlink r:id="rId2590" ref="Q2041"/>
    <hyperlink r:id="rId2591" ref="L2042"/>
    <hyperlink r:id="rId2592" ref="Q2042"/>
    <hyperlink r:id="rId2593" ref="L2043"/>
    <hyperlink r:id="rId2594" ref="Q2043"/>
    <hyperlink r:id="rId2595" ref="L2044"/>
    <hyperlink r:id="rId2596" ref="Q2044"/>
    <hyperlink r:id="rId2597" ref="L2045"/>
    <hyperlink r:id="rId2598" ref="Q2045"/>
    <hyperlink r:id="rId2599" ref="L2046"/>
    <hyperlink r:id="rId2600" ref="Q2046"/>
    <hyperlink r:id="rId2601" ref="L2047"/>
    <hyperlink r:id="rId2602" ref="M2047"/>
    <hyperlink r:id="rId2603" ref="Q2047"/>
    <hyperlink r:id="rId2604" ref="L2048"/>
    <hyperlink r:id="rId2605" ref="Q2048"/>
    <hyperlink r:id="rId2606" ref="L2049"/>
    <hyperlink r:id="rId2607" ref="Q2049"/>
    <hyperlink r:id="rId2608" ref="L2050"/>
    <hyperlink r:id="rId2609" ref="Q2050"/>
    <hyperlink r:id="rId2610" ref="L2051"/>
    <hyperlink r:id="rId2611" ref="Q2051"/>
    <hyperlink r:id="rId2612" ref="L2052"/>
    <hyperlink r:id="rId2613" ref="Q2052"/>
    <hyperlink r:id="rId2614" ref="L2053"/>
    <hyperlink r:id="rId2615" ref="Q2053"/>
    <hyperlink r:id="rId2616" ref="L2054"/>
    <hyperlink r:id="rId2617" ref="Q2054"/>
    <hyperlink r:id="rId2618" ref="L2055"/>
    <hyperlink r:id="rId2619" ref="Q2055"/>
    <hyperlink r:id="rId2620" ref="L2056"/>
    <hyperlink r:id="rId2621" ref="Q2056"/>
    <hyperlink r:id="rId2622" ref="L2057"/>
    <hyperlink r:id="rId2623" ref="Q2057"/>
    <hyperlink r:id="rId2624" ref="L2058"/>
    <hyperlink r:id="rId2625" ref="Q2058"/>
    <hyperlink r:id="rId2626" ref="L2059"/>
    <hyperlink r:id="rId2627" ref="Q2059"/>
    <hyperlink r:id="rId2628" ref="L2060"/>
    <hyperlink r:id="rId2629" ref="Q2060"/>
    <hyperlink r:id="rId2630" ref="L2061"/>
    <hyperlink r:id="rId2631" ref="Q2061"/>
    <hyperlink r:id="rId2632" ref="L2062"/>
    <hyperlink r:id="rId2633" ref="Q2062"/>
    <hyperlink r:id="rId2634" ref="L2063"/>
    <hyperlink r:id="rId2635" ref="Q2063"/>
    <hyperlink r:id="rId2636" ref="L2064"/>
    <hyperlink r:id="rId2637" ref="Q2064"/>
    <hyperlink r:id="rId2638" ref="L2065"/>
    <hyperlink r:id="rId2639" ref="Q2065"/>
    <hyperlink r:id="rId2640" ref="L2066"/>
    <hyperlink r:id="rId2641" ref="Q2066"/>
    <hyperlink r:id="rId2642" ref="L2067"/>
    <hyperlink r:id="rId2643" ref="Q2067"/>
    <hyperlink r:id="rId2644" ref="L2068"/>
    <hyperlink r:id="rId2645" ref="Q2068"/>
    <hyperlink r:id="rId2646" ref="L2069"/>
    <hyperlink r:id="rId2647" ref="Q2069"/>
    <hyperlink r:id="rId2648" ref="L2070"/>
    <hyperlink r:id="rId2649" ref="Q2070"/>
    <hyperlink r:id="rId2650" ref="L2071"/>
    <hyperlink r:id="rId2651" ref="Q2071"/>
    <hyperlink r:id="rId2652" ref="L2072"/>
    <hyperlink r:id="rId2653" ref="Q2072"/>
    <hyperlink r:id="rId2654" ref="L2073"/>
    <hyperlink r:id="rId2655" ref="Q2073"/>
    <hyperlink r:id="rId2656" ref="L2074"/>
    <hyperlink r:id="rId2657" ref="Q2074"/>
    <hyperlink r:id="rId2658" ref="L2075"/>
    <hyperlink r:id="rId2659" ref="Q2075"/>
    <hyperlink r:id="rId2660" ref="L2076"/>
    <hyperlink r:id="rId2661" ref="Q2076"/>
    <hyperlink r:id="rId2662" ref="L2077"/>
    <hyperlink r:id="rId2663" ref="Q2077"/>
    <hyperlink r:id="rId2664" ref="L2078"/>
    <hyperlink r:id="rId2665" ref="Q2078"/>
    <hyperlink r:id="rId2666" ref="L2079"/>
    <hyperlink r:id="rId2667" ref="Q2079"/>
    <hyperlink r:id="rId2668" ref="L2080"/>
    <hyperlink r:id="rId2669" ref="Q2080"/>
    <hyperlink r:id="rId2670" ref="L2081"/>
    <hyperlink r:id="rId2671" ref="Q2081"/>
    <hyperlink r:id="rId2672" ref="L2082"/>
    <hyperlink r:id="rId2673" ref="Q2082"/>
    <hyperlink r:id="rId2674" ref="L2083"/>
    <hyperlink r:id="rId2675" ref="Q2083"/>
    <hyperlink r:id="rId2676" ref="L2084"/>
    <hyperlink r:id="rId2677" ref="Q2084"/>
    <hyperlink r:id="rId2678" ref="L2085"/>
    <hyperlink r:id="rId2679" ref="Q2085"/>
    <hyperlink r:id="rId2680" ref="L2086"/>
    <hyperlink r:id="rId2681" ref="Q2086"/>
    <hyperlink r:id="rId2682" ref="L2087"/>
    <hyperlink r:id="rId2683" ref="Q2087"/>
    <hyperlink r:id="rId2684" ref="L2088"/>
    <hyperlink r:id="rId2685" ref="Q2088"/>
    <hyperlink r:id="rId2686" ref="L2089"/>
    <hyperlink r:id="rId2687" ref="Q2089"/>
    <hyperlink r:id="rId2688" ref="L2090"/>
    <hyperlink r:id="rId2689" ref="Q2090"/>
    <hyperlink r:id="rId2690" ref="L2091"/>
    <hyperlink r:id="rId2691" ref="Q2091"/>
    <hyperlink r:id="rId2692" ref="L2092"/>
    <hyperlink r:id="rId2693" ref="Q2092"/>
    <hyperlink r:id="rId2694" ref="L2093"/>
    <hyperlink r:id="rId2695" ref="Q2093"/>
    <hyperlink r:id="rId2696" ref="L2094"/>
    <hyperlink r:id="rId2697" ref="Q2094"/>
    <hyperlink r:id="rId2698" ref="L2095"/>
    <hyperlink r:id="rId2699" ref="Q2095"/>
    <hyperlink r:id="rId2700" ref="L2096"/>
    <hyperlink r:id="rId2701" ref="Q2096"/>
    <hyperlink r:id="rId2702" ref="L2097"/>
    <hyperlink r:id="rId2703" ref="Q2097"/>
    <hyperlink r:id="rId2704" ref="L2098"/>
    <hyperlink r:id="rId2705" ref="Q2098"/>
    <hyperlink r:id="rId2706" ref="L2099"/>
    <hyperlink r:id="rId2707" ref="Q2099"/>
    <hyperlink r:id="rId2708" ref="L2100"/>
    <hyperlink r:id="rId2709" ref="Q2100"/>
    <hyperlink r:id="rId2710" ref="L2101"/>
    <hyperlink r:id="rId2711" ref="Q2101"/>
    <hyperlink r:id="rId2712" ref="L2102"/>
    <hyperlink r:id="rId2713" ref="Q2102"/>
    <hyperlink r:id="rId2714" ref="L2103"/>
    <hyperlink r:id="rId2715" ref="Q2103"/>
    <hyperlink r:id="rId2716" ref="L2104"/>
    <hyperlink r:id="rId2717" ref="Q2104"/>
    <hyperlink r:id="rId2718" ref="L2105"/>
    <hyperlink r:id="rId2719" ref="Q2105"/>
    <hyperlink r:id="rId2720" ref="L2106"/>
    <hyperlink r:id="rId2721" ref="Q2106"/>
    <hyperlink r:id="rId2722" ref="L2107"/>
    <hyperlink r:id="rId2723" ref="Q2107"/>
    <hyperlink r:id="rId2724" ref="L2108"/>
    <hyperlink r:id="rId2725" ref="Q2108"/>
    <hyperlink r:id="rId2726" ref="L2109"/>
    <hyperlink r:id="rId2727" ref="Q2109"/>
    <hyperlink r:id="rId2728" ref="L2110"/>
    <hyperlink r:id="rId2729" ref="Q2110"/>
    <hyperlink r:id="rId2730" ref="L2111"/>
    <hyperlink r:id="rId2731" ref="Q2111"/>
    <hyperlink r:id="rId2732" ref="L2112"/>
    <hyperlink r:id="rId2733" ref="Q2112"/>
    <hyperlink r:id="rId2734" ref="L2113"/>
    <hyperlink r:id="rId2735" ref="Q2113"/>
    <hyperlink r:id="rId2736" ref="L2114"/>
    <hyperlink r:id="rId2737" ref="Q2114"/>
    <hyperlink r:id="rId2738" ref="L2115"/>
    <hyperlink r:id="rId2739" ref="Q2115"/>
    <hyperlink r:id="rId2740" ref="L2116"/>
    <hyperlink r:id="rId2741" ref="Q2116"/>
    <hyperlink r:id="rId2742" ref="L2117"/>
    <hyperlink r:id="rId2743" ref="Q2117"/>
    <hyperlink r:id="rId2744" ref="L2118"/>
    <hyperlink r:id="rId2745" ref="Q2118"/>
    <hyperlink r:id="rId2746" ref="L2119"/>
    <hyperlink r:id="rId2747" ref="Q2119"/>
    <hyperlink r:id="rId2748" ref="L2120"/>
    <hyperlink r:id="rId2749" ref="Q2120"/>
    <hyperlink r:id="rId2750" ref="L2121"/>
    <hyperlink r:id="rId2751" ref="Q2121"/>
    <hyperlink r:id="rId2752" ref="L2122"/>
    <hyperlink r:id="rId2753" ref="Q2122"/>
    <hyperlink r:id="rId2754" ref="L2123"/>
    <hyperlink r:id="rId2755" ref="Q2123"/>
    <hyperlink r:id="rId2756" ref="L2124"/>
    <hyperlink r:id="rId2757" ref="Q2124"/>
    <hyperlink r:id="rId2758" ref="L2125"/>
    <hyperlink r:id="rId2759" ref="Q2125"/>
    <hyperlink r:id="rId2760" ref="L2126"/>
    <hyperlink r:id="rId2761" ref="Q2126"/>
    <hyperlink r:id="rId2762" ref="L2127"/>
    <hyperlink r:id="rId2763" ref="Q2127"/>
    <hyperlink r:id="rId2764" ref="L2128"/>
    <hyperlink r:id="rId2765" ref="Q2128"/>
    <hyperlink r:id="rId2766" ref="L2129"/>
    <hyperlink r:id="rId2767" ref="Q2129"/>
    <hyperlink r:id="rId2768" ref="L2130"/>
    <hyperlink r:id="rId2769" ref="Q2130"/>
    <hyperlink r:id="rId2770" ref="L2131"/>
    <hyperlink r:id="rId2771" ref="Q2131"/>
    <hyperlink r:id="rId2772" ref="L2132"/>
    <hyperlink r:id="rId2773" ref="Q2132"/>
    <hyperlink r:id="rId2774" ref="L2133"/>
    <hyperlink r:id="rId2775" ref="Q2133"/>
    <hyperlink r:id="rId2776" ref="L2134"/>
    <hyperlink r:id="rId2777" ref="Q2134"/>
    <hyperlink r:id="rId2778" ref="L2135"/>
    <hyperlink r:id="rId2779" ref="Q2135"/>
    <hyperlink r:id="rId2780" ref="L2136"/>
    <hyperlink r:id="rId2781" ref="Q2136"/>
    <hyperlink r:id="rId2782" ref="L2137"/>
    <hyperlink r:id="rId2783" ref="Q2137"/>
    <hyperlink r:id="rId2784" ref="L2138"/>
    <hyperlink r:id="rId2785" ref="Q2138"/>
    <hyperlink r:id="rId2786" ref="L2139"/>
    <hyperlink r:id="rId2787" ref="Q2139"/>
    <hyperlink r:id="rId2788" ref="L2140"/>
    <hyperlink r:id="rId2789" ref="Q2140"/>
    <hyperlink r:id="rId2790" ref="L2141"/>
    <hyperlink r:id="rId2791" ref="Q2141"/>
    <hyperlink r:id="rId2792" ref="L2142"/>
    <hyperlink r:id="rId2793" ref="Q2142"/>
    <hyperlink r:id="rId2794" ref="L2143"/>
    <hyperlink r:id="rId2795" ref="Q2143"/>
    <hyperlink r:id="rId2796" ref="L2144"/>
    <hyperlink r:id="rId2797" ref="Q2144"/>
    <hyperlink r:id="rId2798" ref="L2145"/>
    <hyperlink r:id="rId2799" ref="Q2145"/>
    <hyperlink r:id="rId2800" ref="L2146"/>
    <hyperlink r:id="rId2801" ref="Q2146"/>
    <hyperlink r:id="rId2802" ref="L2147"/>
    <hyperlink r:id="rId2803" ref="Q2147"/>
    <hyperlink r:id="rId2804" ref="L2148"/>
    <hyperlink r:id="rId2805" ref="Q2148"/>
    <hyperlink r:id="rId2806" ref="L2149"/>
    <hyperlink r:id="rId2807" ref="Q2149"/>
    <hyperlink r:id="rId2808" ref="L2150"/>
    <hyperlink r:id="rId2809" ref="Q2150"/>
    <hyperlink r:id="rId2810" ref="L2151"/>
    <hyperlink r:id="rId2811" ref="L2152"/>
    <hyperlink r:id="rId2812" ref="L2153"/>
    <hyperlink r:id="rId2813" ref="L2154"/>
    <hyperlink r:id="rId2814" ref="L2155"/>
    <hyperlink r:id="rId2815" ref="L2156"/>
    <hyperlink r:id="rId2816" ref="L2157"/>
    <hyperlink r:id="rId2817" ref="L2158"/>
    <hyperlink r:id="rId2818" ref="L2159"/>
    <hyperlink r:id="rId2819" ref="L2160"/>
    <hyperlink r:id="rId2820" ref="L2161"/>
    <hyperlink r:id="rId2821" ref="L2162"/>
    <hyperlink r:id="rId2822" ref="L2163"/>
    <hyperlink r:id="rId2823" ref="L2164"/>
    <hyperlink r:id="rId2824" ref="L2165"/>
    <hyperlink r:id="rId2825" ref="L2166"/>
    <hyperlink r:id="rId2826" ref="L2167"/>
    <hyperlink r:id="rId2827" ref="L2168"/>
    <hyperlink r:id="rId2828" ref="L2169"/>
    <hyperlink r:id="rId2829" ref="L2170"/>
    <hyperlink r:id="rId2830" ref="L2171"/>
    <hyperlink r:id="rId2831" ref="L2172"/>
    <hyperlink r:id="rId2832" ref="L2173"/>
    <hyperlink r:id="rId2833" ref="L2174"/>
    <hyperlink r:id="rId2834" ref="L2175"/>
  </hyperlinks>
  <drawing r:id="rId283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30.29"/>
    <col customWidth="1" min="3" max="3" width="23.14"/>
    <col customWidth="1" min="4" max="4" width="29.86"/>
    <col customWidth="1" min="5" max="5" width="34.29"/>
    <col customWidth="1" min="6" max="6" width="43.86"/>
    <col customWidth="1" min="7" max="7" width="18.0"/>
    <col customWidth="1" min="8" max="8" width="58.14"/>
    <col customWidth="1" min="9" max="9" width="39.29"/>
    <col customWidth="1" min="10" max="10" width="31.71"/>
    <col customWidth="1" min="11" max="11" width="15.29"/>
    <col customWidth="1" min="12" max="12" width="17.29"/>
  </cols>
  <sheetData>
    <row r="1">
      <c r="A1" s="178" t="s">
        <v>4</v>
      </c>
      <c r="B1" s="179" t="s">
        <v>5</v>
      </c>
      <c r="C1" s="180" t="s">
        <v>6</v>
      </c>
      <c r="D1" s="181" t="s">
        <v>7</v>
      </c>
      <c r="E1" s="181" t="s">
        <v>8</v>
      </c>
      <c r="F1" s="179" t="s">
        <v>9</v>
      </c>
      <c r="G1" s="178" t="s">
        <v>10</v>
      </c>
      <c r="H1" s="181" t="s">
        <v>11</v>
      </c>
      <c r="I1" s="179" t="s">
        <v>12</v>
      </c>
      <c r="J1" s="182" t="s">
        <v>13</v>
      </c>
      <c r="K1" s="183" t="s">
        <v>14</v>
      </c>
      <c r="L1" s="178" t="s">
        <v>15</v>
      </c>
    </row>
    <row r="2">
      <c r="A2" s="184">
        <v>43879.0</v>
      </c>
      <c r="B2" s="185" t="s">
        <v>7357</v>
      </c>
      <c r="C2" s="186" t="s">
        <v>19</v>
      </c>
      <c r="D2" s="187" t="s">
        <v>19</v>
      </c>
      <c r="E2" s="187" t="s">
        <v>19</v>
      </c>
      <c r="F2" s="185" t="s">
        <v>7358</v>
      </c>
      <c r="G2" s="188" t="s">
        <v>54</v>
      </c>
      <c r="H2" s="189" t="s">
        <v>7359</v>
      </c>
      <c r="I2" s="185" t="s">
        <v>7360</v>
      </c>
      <c r="J2" s="190" t="s">
        <v>7361</v>
      </c>
      <c r="K2" s="191">
        <v>43647.0</v>
      </c>
      <c r="L2" s="188">
        <v>2018.0</v>
      </c>
    </row>
    <row r="3">
      <c r="A3" s="184">
        <v>43879.0</v>
      </c>
      <c r="B3" s="185" t="s">
        <v>7362</v>
      </c>
      <c r="C3" s="186" t="s">
        <v>19</v>
      </c>
      <c r="D3" s="187" t="s">
        <v>7363</v>
      </c>
      <c r="E3" s="187" t="s">
        <v>19</v>
      </c>
      <c r="F3" s="185" t="s">
        <v>7364</v>
      </c>
      <c r="G3" s="188" t="s">
        <v>1828</v>
      </c>
      <c r="H3" s="189" t="s">
        <v>7365</v>
      </c>
      <c r="I3" s="185" t="s">
        <v>7366</v>
      </c>
      <c r="J3" s="190" t="s">
        <v>460</v>
      </c>
      <c r="K3" s="191">
        <v>44105.0</v>
      </c>
      <c r="L3" s="188">
        <v>2016.0</v>
      </c>
    </row>
    <row r="4">
      <c r="A4" s="184">
        <v>43879.0</v>
      </c>
      <c r="B4" s="185" t="s">
        <v>7367</v>
      </c>
      <c r="C4" s="186" t="s">
        <v>19</v>
      </c>
      <c r="D4" s="187" t="s">
        <v>19</v>
      </c>
      <c r="E4" s="187" t="s">
        <v>19</v>
      </c>
      <c r="F4" s="185" t="s">
        <v>7368</v>
      </c>
      <c r="G4" s="188" t="s">
        <v>86</v>
      </c>
      <c r="H4" s="189" t="s">
        <v>7369</v>
      </c>
      <c r="I4" s="185" t="s">
        <v>7370</v>
      </c>
      <c r="J4" s="190" t="s">
        <v>460</v>
      </c>
      <c r="K4" s="191">
        <v>42795.0</v>
      </c>
      <c r="L4" s="188">
        <v>2017.0</v>
      </c>
    </row>
    <row r="5">
      <c r="A5" s="184">
        <v>43879.0</v>
      </c>
      <c r="B5" s="185" t="s">
        <v>7371</v>
      </c>
      <c r="C5" s="186" t="s">
        <v>19</v>
      </c>
      <c r="D5" s="187" t="s">
        <v>19</v>
      </c>
      <c r="E5" s="187" t="s">
        <v>19</v>
      </c>
      <c r="F5" s="185" t="s">
        <v>460</v>
      </c>
      <c r="G5" s="188" t="s">
        <v>86</v>
      </c>
      <c r="H5" s="189" t="s">
        <v>7372</v>
      </c>
      <c r="I5" s="185" t="s">
        <v>7373</v>
      </c>
      <c r="J5" s="190" t="s">
        <v>460</v>
      </c>
      <c r="K5" s="191">
        <v>43739.0</v>
      </c>
      <c r="L5" s="188">
        <v>2019.0</v>
      </c>
    </row>
    <row r="6">
      <c r="A6" s="184">
        <v>43879.0</v>
      </c>
      <c r="B6" s="185" t="s">
        <v>7374</v>
      </c>
      <c r="C6" s="186" t="s">
        <v>19</v>
      </c>
      <c r="D6" s="187" t="s">
        <v>19</v>
      </c>
      <c r="E6" s="187" t="s">
        <v>19</v>
      </c>
      <c r="F6" s="185" t="s">
        <v>7375</v>
      </c>
      <c r="G6" s="188" t="s">
        <v>44</v>
      </c>
      <c r="H6" s="189" t="s">
        <v>7376</v>
      </c>
      <c r="I6" s="185" t="s">
        <v>7377</v>
      </c>
      <c r="J6" s="190" t="s">
        <v>161</v>
      </c>
      <c r="K6" s="191">
        <v>43770.0</v>
      </c>
      <c r="L6" s="188">
        <v>2017.0</v>
      </c>
    </row>
    <row r="7">
      <c r="A7" s="184">
        <v>43879.0</v>
      </c>
      <c r="B7" s="185" t="s">
        <v>7378</v>
      </c>
      <c r="C7" s="186" t="s">
        <v>19</v>
      </c>
      <c r="D7" s="187" t="s">
        <v>19</v>
      </c>
      <c r="E7" s="187" t="s">
        <v>19</v>
      </c>
      <c r="F7" s="185" t="s">
        <v>7379</v>
      </c>
      <c r="G7" s="188" t="s">
        <v>64</v>
      </c>
      <c r="H7" s="189" t="s">
        <v>7380</v>
      </c>
      <c r="I7" s="185" t="s">
        <v>7381</v>
      </c>
      <c r="J7" s="190" t="s">
        <v>7382</v>
      </c>
      <c r="K7" s="191">
        <v>43891.0</v>
      </c>
      <c r="L7" s="188">
        <v>2017.0</v>
      </c>
    </row>
    <row r="8">
      <c r="A8" s="184">
        <v>43879.0</v>
      </c>
      <c r="B8" s="185" t="s">
        <v>7383</v>
      </c>
      <c r="C8" s="186" t="s">
        <v>19</v>
      </c>
      <c r="D8" s="187" t="s">
        <v>19</v>
      </c>
      <c r="E8" s="189" t="s">
        <v>7384</v>
      </c>
      <c r="F8" s="185" t="s">
        <v>948</v>
      </c>
      <c r="G8" s="188" t="s">
        <v>54</v>
      </c>
      <c r="H8" s="189" t="s">
        <v>7385</v>
      </c>
      <c r="I8" s="185" t="s">
        <v>7386</v>
      </c>
      <c r="J8" s="190" t="s">
        <v>7387</v>
      </c>
      <c r="K8" s="191">
        <v>43891.0</v>
      </c>
      <c r="L8" s="188">
        <v>2018.0</v>
      </c>
    </row>
    <row r="9">
      <c r="A9" s="184">
        <v>43879.0</v>
      </c>
      <c r="B9" s="185" t="s">
        <v>7388</v>
      </c>
      <c r="C9" s="186" t="s">
        <v>19</v>
      </c>
      <c r="D9" s="187" t="s">
        <v>19</v>
      </c>
      <c r="E9" s="187" t="s">
        <v>19</v>
      </c>
      <c r="F9" s="185" t="s">
        <v>7389</v>
      </c>
      <c r="G9" s="188" t="s">
        <v>44</v>
      </c>
      <c r="H9" s="189" t="s">
        <v>7390</v>
      </c>
      <c r="I9" s="185" t="s">
        <v>7391</v>
      </c>
      <c r="J9" s="190" t="s">
        <v>1646</v>
      </c>
      <c r="K9" s="191">
        <v>43739.0</v>
      </c>
      <c r="L9" s="188">
        <v>2017.0</v>
      </c>
    </row>
    <row r="10">
      <c r="A10" s="184">
        <v>43879.0</v>
      </c>
      <c r="B10" s="185" t="s">
        <v>7392</v>
      </c>
      <c r="C10" s="186" t="s">
        <v>19</v>
      </c>
      <c r="D10" s="187" t="s">
        <v>19</v>
      </c>
      <c r="E10" s="187" t="s">
        <v>19</v>
      </c>
      <c r="F10" s="185" t="s">
        <v>7393</v>
      </c>
      <c r="G10" s="188" t="s">
        <v>86</v>
      </c>
      <c r="H10" s="189" t="s">
        <v>7394</v>
      </c>
      <c r="I10" s="185" t="s">
        <v>7395</v>
      </c>
      <c r="J10" s="190" t="s">
        <v>7396</v>
      </c>
      <c r="K10" s="191">
        <v>43435.0</v>
      </c>
      <c r="L10" s="188">
        <v>2012.0</v>
      </c>
    </row>
    <row r="11">
      <c r="A11" s="184">
        <v>43879.0</v>
      </c>
      <c r="B11" s="185" t="s">
        <v>691</v>
      </c>
      <c r="C11" s="186" t="s">
        <v>19</v>
      </c>
      <c r="D11" s="187" t="s">
        <v>19</v>
      </c>
      <c r="E11" s="187" t="s">
        <v>19</v>
      </c>
      <c r="F11" s="185" t="s">
        <v>694</v>
      </c>
      <c r="G11" s="188" t="s">
        <v>39</v>
      </c>
      <c r="H11" s="189" t="s">
        <v>7397</v>
      </c>
      <c r="I11" s="185" t="s">
        <v>7398</v>
      </c>
      <c r="J11" s="190" t="s">
        <v>695</v>
      </c>
      <c r="K11" s="191">
        <v>43556.0</v>
      </c>
      <c r="L11" s="188">
        <v>2018.0</v>
      </c>
    </row>
    <row r="12">
      <c r="A12" s="184">
        <v>43879.0</v>
      </c>
      <c r="B12" s="185" t="s">
        <v>7399</v>
      </c>
      <c r="C12" s="186" t="s">
        <v>19</v>
      </c>
      <c r="D12" s="187" t="s">
        <v>19</v>
      </c>
      <c r="E12" s="187" t="s">
        <v>19</v>
      </c>
      <c r="F12" s="185" t="s">
        <v>7400</v>
      </c>
      <c r="G12" s="188" t="s">
        <v>39</v>
      </c>
      <c r="H12" s="189" t="s">
        <v>7401</v>
      </c>
      <c r="I12" s="185" t="s">
        <v>7402</v>
      </c>
      <c r="J12" s="190" t="s">
        <v>3157</v>
      </c>
      <c r="K12" s="191">
        <v>43891.0</v>
      </c>
      <c r="L12" s="188">
        <v>2015.0</v>
      </c>
    </row>
    <row r="13">
      <c r="A13" s="184">
        <v>43879.0</v>
      </c>
      <c r="B13" s="185" t="s">
        <v>7403</v>
      </c>
      <c r="C13" s="186" t="s">
        <v>19</v>
      </c>
      <c r="D13" s="187" t="s">
        <v>19</v>
      </c>
      <c r="E13" s="187" t="s">
        <v>19</v>
      </c>
      <c r="F13" s="185" t="s">
        <v>161</v>
      </c>
      <c r="G13" s="188" t="s">
        <v>64</v>
      </c>
      <c r="H13" s="192" t="s">
        <v>7404</v>
      </c>
      <c r="I13" s="185" t="s">
        <v>7405</v>
      </c>
      <c r="J13" s="190" t="s">
        <v>161</v>
      </c>
      <c r="K13" s="191">
        <v>42795.0</v>
      </c>
      <c r="L13" s="188">
        <v>2017.0</v>
      </c>
    </row>
    <row r="14">
      <c r="A14" s="184">
        <v>43879.0</v>
      </c>
      <c r="B14" s="185" t="s">
        <v>124</v>
      </c>
      <c r="C14" s="186" t="s">
        <v>19</v>
      </c>
      <c r="D14" s="187" t="s">
        <v>19</v>
      </c>
      <c r="E14" s="187" t="s">
        <v>19</v>
      </c>
      <c r="F14" s="185" t="s">
        <v>7406</v>
      </c>
      <c r="G14" s="188" t="s">
        <v>44</v>
      </c>
      <c r="H14" s="189" t="s">
        <v>126</v>
      </c>
      <c r="I14" s="185" t="s">
        <v>7407</v>
      </c>
      <c r="J14" s="190" t="s">
        <v>1659</v>
      </c>
      <c r="K14" s="191">
        <v>43709.0</v>
      </c>
      <c r="L14" s="188">
        <v>2014.0</v>
      </c>
    </row>
    <row r="15">
      <c r="A15" s="184">
        <v>43879.0</v>
      </c>
      <c r="B15" s="185" t="s">
        <v>7408</v>
      </c>
      <c r="C15" s="186" t="s">
        <v>19</v>
      </c>
      <c r="D15" s="187" t="s">
        <v>19</v>
      </c>
      <c r="E15" s="187" t="s">
        <v>19</v>
      </c>
      <c r="F15" s="185" t="s">
        <v>73</v>
      </c>
      <c r="G15" s="188" t="s">
        <v>44</v>
      </c>
      <c r="H15" s="189" t="s">
        <v>7409</v>
      </c>
      <c r="I15" s="185" t="s">
        <v>7410</v>
      </c>
      <c r="J15" s="190" t="s">
        <v>1659</v>
      </c>
      <c r="K15" s="191">
        <v>43586.0</v>
      </c>
      <c r="L15" s="188">
        <v>2017.0</v>
      </c>
    </row>
    <row r="16">
      <c r="A16" s="184">
        <v>43879.0</v>
      </c>
      <c r="B16" s="185" t="s">
        <v>7411</v>
      </c>
      <c r="C16" s="186" t="s">
        <v>19</v>
      </c>
      <c r="D16" s="187" t="s">
        <v>19</v>
      </c>
      <c r="E16" s="187" t="s">
        <v>19</v>
      </c>
      <c r="F16" s="185" t="s">
        <v>161</v>
      </c>
      <c r="G16" s="188" t="s">
        <v>44</v>
      </c>
      <c r="H16" s="189" t="s">
        <v>7412</v>
      </c>
      <c r="I16" s="185" t="s">
        <v>7413</v>
      </c>
      <c r="J16" s="190" t="s">
        <v>460</v>
      </c>
      <c r="K16" s="191">
        <v>43101.0</v>
      </c>
      <c r="L16" s="188">
        <v>2014.0</v>
      </c>
    </row>
    <row r="17">
      <c r="A17" s="184">
        <v>43879.0</v>
      </c>
      <c r="B17" s="185" t="s">
        <v>7414</v>
      </c>
      <c r="C17" s="186" t="s">
        <v>19</v>
      </c>
      <c r="D17" s="187" t="s">
        <v>19</v>
      </c>
      <c r="E17" s="189" t="s">
        <v>7415</v>
      </c>
      <c r="F17" s="185" t="s">
        <v>161</v>
      </c>
      <c r="G17" s="188" t="s">
        <v>44</v>
      </c>
      <c r="H17" s="189" t="s">
        <v>7416</v>
      </c>
      <c r="I17" s="185" t="s">
        <v>7417</v>
      </c>
      <c r="J17" s="190" t="s">
        <v>161</v>
      </c>
      <c r="K17" s="191">
        <v>43525.0</v>
      </c>
      <c r="L17" s="188">
        <v>2017.0</v>
      </c>
    </row>
    <row r="18">
      <c r="A18" s="184">
        <v>43969.0</v>
      </c>
      <c r="B18" s="185" t="s">
        <v>7418</v>
      </c>
      <c r="C18" s="186" t="s">
        <v>19</v>
      </c>
      <c r="D18" s="187" t="s">
        <v>19</v>
      </c>
      <c r="E18" s="187" t="s">
        <v>19</v>
      </c>
      <c r="F18" s="185" t="s">
        <v>161</v>
      </c>
      <c r="G18" s="188" t="s">
        <v>44</v>
      </c>
      <c r="H18" s="189" t="s">
        <v>7419</v>
      </c>
      <c r="I18" s="185" t="s">
        <v>7420</v>
      </c>
      <c r="J18" s="190" t="s">
        <v>30</v>
      </c>
      <c r="K18" s="191">
        <v>43770.0</v>
      </c>
      <c r="L18" s="188">
        <v>2018.0</v>
      </c>
    </row>
    <row r="19">
      <c r="A19" s="184">
        <v>43969.0</v>
      </c>
      <c r="B19" s="185" t="s">
        <v>7421</v>
      </c>
      <c r="C19" s="186" t="s">
        <v>19</v>
      </c>
      <c r="D19" s="187" t="s">
        <v>19</v>
      </c>
      <c r="E19" s="193" t="s">
        <v>7422</v>
      </c>
      <c r="F19" s="185" t="s">
        <v>7423</v>
      </c>
      <c r="G19" s="188" t="s">
        <v>64</v>
      </c>
      <c r="H19" s="189" t="s">
        <v>7424</v>
      </c>
      <c r="I19" s="185" t="s">
        <v>7425</v>
      </c>
      <c r="J19" s="190" t="s">
        <v>566</v>
      </c>
      <c r="K19" s="191">
        <v>43831.0</v>
      </c>
      <c r="L19" s="188">
        <v>2017.0</v>
      </c>
    </row>
    <row r="20">
      <c r="A20" s="184">
        <v>43969.0</v>
      </c>
      <c r="B20" s="185" t="s">
        <v>7426</v>
      </c>
      <c r="C20" s="186" t="s">
        <v>19</v>
      </c>
      <c r="D20" s="187" t="s">
        <v>19</v>
      </c>
      <c r="E20" s="187" t="s">
        <v>19</v>
      </c>
      <c r="F20" s="185" t="s">
        <v>783</v>
      </c>
      <c r="G20" s="188" t="s">
        <v>44</v>
      </c>
      <c r="H20" s="189" t="s">
        <v>7427</v>
      </c>
      <c r="I20" s="185" t="s">
        <v>7428</v>
      </c>
      <c r="J20" s="190" t="s">
        <v>7429</v>
      </c>
      <c r="K20" s="191">
        <v>42125.0</v>
      </c>
      <c r="L20" s="188">
        <v>2008.0</v>
      </c>
    </row>
    <row r="21">
      <c r="A21" s="184">
        <v>43969.0</v>
      </c>
      <c r="B21" s="185" t="s">
        <v>7430</v>
      </c>
      <c r="C21" s="186" t="s">
        <v>19</v>
      </c>
      <c r="D21" s="187" t="s">
        <v>19</v>
      </c>
      <c r="E21" s="189" t="s">
        <v>7431</v>
      </c>
      <c r="F21" s="185" t="s">
        <v>932</v>
      </c>
      <c r="G21" s="188" t="s">
        <v>86</v>
      </c>
      <c r="H21" s="189" t="s">
        <v>7432</v>
      </c>
      <c r="I21" s="185" t="s">
        <v>7433</v>
      </c>
      <c r="J21" s="190" t="s">
        <v>7434</v>
      </c>
      <c r="K21" s="191">
        <v>43617.0</v>
      </c>
      <c r="L21" s="188">
        <v>2015.0</v>
      </c>
    </row>
    <row r="22">
      <c r="A22" s="184">
        <v>43969.0</v>
      </c>
      <c r="B22" s="185" t="s">
        <v>7435</v>
      </c>
      <c r="C22" s="186" t="s">
        <v>19</v>
      </c>
      <c r="D22" s="187" t="s">
        <v>19</v>
      </c>
      <c r="E22" s="187" t="s">
        <v>19</v>
      </c>
      <c r="F22" s="185" t="s">
        <v>7436</v>
      </c>
      <c r="G22" s="188" t="s">
        <v>86</v>
      </c>
      <c r="H22" s="189" t="s">
        <v>7437</v>
      </c>
      <c r="I22" s="185" t="s">
        <v>7438</v>
      </c>
      <c r="J22" s="190" t="s">
        <v>161</v>
      </c>
      <c r="K22" s="191">
        <v>43556.0</v>
      </c>
      <c r="L22" s="188">
        <v>2017.0</v>
      </c>
    </row>
    <row r="23">
      <c r="A23" s="184">
        <v>43969.0</v>
      </c>
      <c r="B23" s="185" t="s">
        <v>7403</v>
      </c>
      <c r="C23" s="186" t="s">
        <v>19</v>
      </c>
      <c r="D23" s="187" t="s">
        <v>19</v>
      </c>
      <c r="E23" s="187" t="s">
        <v>19</v>
      </c>
      <c r="F23" s="185" t="s">
        <v>161</v>
      </c>
      <c r="G23" s="188" t="s">
        <v>64</v>
      </c>
      <c r="H23" s="193" t="s">
        <v>7439</v>
      </c>
      <c r="I23" s="185" t="s">
        <v>161</v>
      </c>
      <c r="J23" s="190" t="s">
        <v>161</v>
      </c>
      <c r="K23" s="191">
        <v>42795.0</v>
      </c>
      <c r="L23" s="188">
        <v>2017.0</v>
      </c>
    </row>
    <row r="24">
      <c r="A24" s="184">
        <v>43969.0</v>
      </c>
      <c r="B24" s="185" t="s">
        <v>7440</v>
      </c>
      <c r="C24" s="186" t="s">
        <v>19</v>
      </c>
      <c r="D24" s="187" t="s">
        <v>19</v>
      </c>
      <c r="E24" s="187" t="s">
        <v>19</v>
      </c>
      <c r="F24" s="185" t="s">
        <v>56</v>
      </c>
      <c r="G24" s="188" t="s">
        <v>86</v>
      </c>
      <c r="H24" s="189" t="s">
        <v>7441</v>
      </c>
      <c r="I24" s="185" t="s">
        <v>7442</v>
      </c>
      <c r="J24" s="190" t="s">
        <v>56</v>
      </c>
      <c r="K24" s="191">
        <v>43070.0</v>
      </c>
      <c r="L24" s="188">
        <v>2015.0</v>
      </c>
    </row>
    <row r="25">
      <c r="A25" s="184">
        <v>43969.0</v>
      </c>
      <c r="B25" s="185" t="s">
        <v>7443</v>
      </c>
      <c r="C25" s="186" t="s">
        <v>19</v>
      </c>
      <c r="D25" s="187" t="s">
        <v>19</v>
      </c>
      <c r="E25" s="187" t="s">
        <v>19</v>
      </c>
      <c r="F25" s="185" t="s">
        <v>7444</v>
      </c>
      <c r="G25" s="188" t="s">
        <v>181</v>
      </c>
      <c r="H25" s="189" t="s">
        <v>7445</v>
      </c>
      <c r="I25" s="185" t="s">
        <v>7446</v>
      </c>
      <c r="J25" s="190" t="s">
        <v>56</v>
      </c>
      <c r="K25" s="194">
        <v>43497.0</v>
      </c>
      <c r="L25" s="188">
        <v>2014.0</v>
      </c>
    </row>
    <row r="26">
      <c r="A26" s="184">
        <v>43969.0</v>
      </c>
      <c r="B26" s="185" t="s">
        <v>7447</v>
      </c>
      <c r="C26" s="186" t="s">
        <v>19</v>
      </c>
      <c r="D26" s="187" t="s">
        <v>19</v>
      </c>
      <c r="E26" s="187" t="s">
        <v>19</v>
      </c>
      <c r="F26" s="185" t="s">
        <v>56</v>
      </c>
      <c r="G26" s="188" t="s">
        <v>149</v>
      </c>
      <c r="H26" s="189" t="s">
        <v>7448</v>
      </c>
      <c r="I26" s="185" t="s">
        <v>7449</v>
      </c>
      <c r="J26" s="190" t="s">
        <v>56</v>
      </c>
      <c r="K26" s="191">
        <v>43282.0</v>
      </c>
      <c r="L26" s="188">
        <v>2016.0</v>
      </c>
    </row>
    <row r="27">
      <c r="A27" s="184">
        <v>43969.0</v>
      </c>
      <c r="B27" s="185" t="s">
        <v>7450</v>
      </c>
      <c r="C27" s="186" t="s">
        <v>19</v>
      </c>
      <c r="D27" s="187" t="s">
        <v>19</v>
      </c>
      <c r="E27" s="187" t="s">
        <v>19</v>
      </c>
      <c r="F27" s="185" t="s">
        <v>7451</v>
      </c>
      <c r="G27" s="188" t="s">
        <v>39</v>
      </c>
      <c r="H27" s="189" t="s">
        <v>7452</v>
      </c>
      <c r="I27" s="185" t="s">
        <v>7453</v>
      </c>
      <c r="J27" s="190" t="s">
        <v>548</v>
      </c>
      <c r="K27" s="195">
        <v>43831.0</v>
      </c>
      <c r="L27" s="188">
        <v>2017.0</v>
      </c>
    </row>
    <row r="28">
      <c r="A28" s="184">
        <v>43969.0</v>
      </c>
      <c r="B28" s="185" t="s">
        <v>7454</v>
      </c>
      <c r="C28" s="186" t="s">
        <v>19</v>
      </c>
      <c r="D28" s="187" t="s">
        <v>19</v>
      </c>
      <c r="E28" s="187" t="s">
        <v>19</v>
      </c>
      <c r="F28" s="185" t="s">
        <v>7455</v>
      </c>
      <c r="G28" s="188" t="s">
        <v>44</v>
      </c>
      <c r="H28" s="189" t="s">
        <v>7456</v>
      </c>
      <c r="I28" s="185" t="s">
        <v>7457</v>
      </c>
      <c r="J28" s="190" t="s">
        <v>56</v>
      </c>
      <c r="K28" s="191">
        <v>43132.0</v>
      </c>
      <c r="L28" s="188">
        <v>2015.0</v>
      </c>
    </row>
    <row r="29">
      <c r="A29" s="184">
        <v>43969.0</v>
      </c>
      <c r="B29" s="185" t="s">
        <v>7458</v>
      </c>
      <c r="C29" s="186" t="s">
        <v>19</v>
      </c>
      <c r="D29" s="187" t="s">
        <v>19</v>
      </c>
      <c r="E29" s="187" t="s">
        <v>19</v>
      </c>
      <c r="F29" s="185" t="s">
        <v>56</v>
      </c>
      <c r="G29" s="188" t="s">
        <v>44</v>
      </c>
      <c r="H29" s="189" t="s">
        <v>7459</v>
      </c>
      <c r="I29" s="185" t="s">
        <v>7460</v>
      </c>
      <c r="J29" s="190" t="s">
        <v>56</v>
      </c>
      <c r="K29" s="191">
        <v>43101.0</v>
      </c>
      <c r="L29" s="188">
        <v>2017.0</v>
      </c>
    </row>
    <row r="30">
      <c r="A30" s="184">
        <v>43969.0</v>
      </c>
      <c r="B30" s="185" t="s">
        <v>7461</v>
      </c>
      <c r="C30" s="186" t="s">
        <v>19</v>
      </c>
      <c r="D30" s="187" t="s">
        <v>19</v>
      </c>
      <c r="E30" s="187" t="s">
        <v>19</v>
      </c>
      <c r="F30" s="185" t="s">
        <v>7462</v>
      </c>
      <c r="G30" s="188" t="s">
        <v>54</v>
      </c>
      <c r="H30" s="189" t="s">
        <v>7463</v>
      </c>
      <c r="I30" s="185" t="s">
        <v>7464</v>
      </c>
      <c r="J30" s="190" t="s">
        <v>1004</v>
      </c>
      <c r="K30" s="191">
        <v>43831.0</v>
      </c>
      <c r="L30" s="188">
        <v>2018.0</v>
      </c>
    </row>
    <row r="31">
      <c r="A31" s="184">
        <v>43969.0</v>
      </c>
      <c r="B31" s="185" t="s">
        <v>7465</v>
      </c>
      <c r="C31" s="186" t="s">
        <v>19</v>
      </c>
      <c r="D31" s="187" t="s">
        <v>19</v>
      </c>
      <c r="E31" s="187" t="s">
        <v>19</v>
      </c>
      <c r="F31" s="185" t="s">
        <v>7466</v>
      </c>
      <c r="G31" s="188" t="s">
        <v>44</v>
      </c>
      <c r="H31" s="189" t="s">
        <v>7467</v>
      </c>
      <c r="I31" s="185" t="s">
        <v>7468</v>
      </c>
      <c r="J31" s="190" t="s">
        <v>7387</v>
      </c>
      <c r="K31" s="191">
        <v>43344.0</v>
      </c>
      <c r="L31" s="188">
        <v>2018.0</v>
      </c>
    </row>
    <row r="32">
      <c r="A32" s="184">
        <v>43969.0</v>
      </c>
      <c r="B32" s="185" t="s">
        <v>7469</v>
      </c>
      <c r="C32" s="186" t="s">
        <v>19</v>
      </c>
      <c r="D32" s="187" t="s">
        <v>19</v>
      </c>
      <c r="E32" s="187" t="s">
        <v>19</v>
      </c>
      <c r="F32" s="185" t="s">
        <v>7470</v>
      </c>
      <c r="G32" s="188" t="s">
        <v>7471</v>
      </c>
      <c r="H32" s="189" t="s">
        <v>7472</v>
      </c>
      <c r="I32" s="185" t="s">
        <v>7473</v>
      </c>
      <c r="J32" s="190" t="s">
        <v>900</v>
      </c>
      <c r="K32" s="191">
        <v>42979.0</v>
      </c>
      <c r="L32" s="188">
        <v>2017.0</v>
      </c>
    </row>
    <row r="33">
      <c r="A33" s="184">
        <v>43969.0</v>
      </c>
      <c r="B33" s="185" t="s">
        <v>7474</v>
      </c>
      <c r="C33" s="186" t="s">
        <v>19</v>
      </c>
      <c r="D33" s="187" t="s">
        <v>19</v>
      </c>
      <c r="E33" s="187" t="s">
        <v>19</v>
      </c>
      <c r="F33" s="185" t="s">
        <v>30</v>
      </c>
      <c r="G33" s="188" t="s">
        <v>44</v>
      </c>
      <c r="H33" s="189" t="s">
        <v>7475</v>
      </c>
      <c r="I33" s="185" t="s">
        <v>7420</v>
      </c>
      <c r="J33" s="190" t="s">
        <v>30</v>
      </c>
      <c r="K33" s="191">
        <v>43221.0</v>
      </c>
      <c r="L33" s="188">
        <v>2018.0</v>
      </c>
    </row>
    <row r="34">
      <c r="A34" s="184">
        <v>43969.0</v>
      </c>
      <c r="B34" s="185" t="s">
        <v>7476</v>
      </c>
      <c r="C34" s="186" t="s">
        <v>19</v>
      </c>
      <c r="D34" s="187" t="s">
        <v>19</v>
      </c>
      <c r="E34" s="187" t="s">
        <v>19</v>
      </c>
      <c r="F34" s="185" t="s">
        <v>641</v>
      </c>
      <c r="G34" s="188" t="s">
        <v>7471</v>
      </c>
      <c r="H34" s="189" t="s">
        <v>7477</v>
      </c>
      <c r="I34" s="185" t="s">
        <v>7478</v>
      </c>
      <c r="J34" s="196" t="s">
        <v>7478</v>
      </c>
      <c r="K34" s="191">
        <v>43647.0</v>
      </c>
      <c r="L34" s="188">
        <v>2019.0</v>
      </c>
    </row>
    <row r="35">
      <c r="A35" s="184">
        <v>43969.0</v>
      </c>
      <c r="B35" s="185" t="s">
        <v>7479</v>
      </c>
      <c r="C35" s="186" t="s">
        <v>19</v>
      </c>
      <c r="D35" s="187" t="s">
        <v>19</v>
      </c>
      <c r="E35" s="193" t="s">
        <v>7480</v>
      </c>
      <c r="F35" s="185" t="s">
        <v>7481</v>
      </c>
      <c r="G35" s="188" t="s">
        <v>44</v>
      </c>
      <c r="H35" s="189" t="s">
        <v>7482</v>
      </c>
      <c r="I35" s="185" t="s">
        <v>7483</v>
      </c>
      <c r="J35" s="196" t="s">
        <v>7483</v>
      </c>
      <c r="K35" s="191">
        <v>43132.0</v>
      </c>
      <c r="L35" s="188">
        <v>2018.0</v>
      </c>
    </row>
    <row r="36">
      <c r="A36" s="184">
        <v>43969.0</v>
      </c>
      <c r="B36" s="185" t="s">
        <v>7484</v>
      </c>
      <c r="C36" s="186" t="s">
        <v>19</v>
      </c>
      <c r="D36" s="187" t="s">
        <v>19</v>
      </c>
      <c r="E36" s="187" t="s">
        <v>19</v>
      </c>
      <c r="F36" s="185" t="s">
        <v>7485</v>
      </c>
      <c r="G36" s="188" t="s">
        <v>962</v>
      </c>
      <c r="H36" s="189" t="s">
        <v>7486</v>
      </c>
      <c r="I36" s="185" t="s">
        <v>7487</v>
      </c>
      <c r="J36" s="190" t="s">
        <v>7488</v>
      </c>
      <c r="K36" s="191">
        <v>42767.0</v>
      </c>
      <c r="L36" s="188">
        <v>2015.0</v>
      </c>
    </row>
    <row r="37">
      <c r="A37" s="184">
        <v>43969.0</v>
      </c>
      <c r="B37" s="185" t="s">
        <v>7489</v>
      </c>
      <c r="C37" s="186" t="s">
        <v>19</v>
      </c>
      <c r="D37" s="187" t="s">
        <v>19</v>
      </c>
      <c r="E37" s="187" t="s">
        <v>19</v>
      </c>
      <c r="F37" s="185" t="s">
        <v>7490</v>
      </c>
      <c r="G37" s="188" t="s">
        <v>54</v>
      </c>
      <c r="H37" s="189" t="s">
        <v>7491</v>
      </c>
      <c r="I37" s="185" t="s">
        <v>7492</v>
      </c>
      <c r="J37" s="190" t="s">
        <v>381</v>
      </c>
      <c r="K37" s="191">
        <v>42125.0</v>
      </c>
      <c r="L37" s="188">
        <v>2010.0</v>
      </c>
    </row>
    <row r="38">
      <c r="A38" s="184">
        <v>43969.0</v>
      </c>
      <c r="B38" s="185" t="s">
        <v>7493</v>
      </c>
      <c r="C38" s="186" t="s">
        <v>19</v>
      </c>
      <c r="D38" s="187" t="s">
        <v>19</v>
      </c>
      <c r="E38" s="187" t="s">
        <v>19</v>
      </c>
      <c r="F38" s="185" t="s">
        <v>7494</v>
      </c>
      <c r="G38" s="188" t="s">
        <v>86</v>
      </c>
      <c r="H38" s="189" t="s">
        <v>7495</v>
      </c>
      <c r="I38" s="185" t="s">
        <v>7496</v>
      </c>
      <c r="J38" s="190" t="s">
        <v>7497</v>
      </c>
      <c r="K38" s="191">
        <v>43132.0</v>
      </c>
      <c r="L38" s="188">
        <v>2012.0</v>
      </c>
    </row>
    <row r="39">
      <c r="A39" s="184">
        <v>43969.0</v>
      </c>
      <c r="B39" s="185" t="s">
        <v>7498</v>
      </c>
      <c r="C39" s="186" t="s">
        <v>19</v>
      </c>
      <c r="D39" s="187" t="s">
        <v>19</v>
      </c>
      <c r="E39" s="187" t="s">
        <v>19</v>
      </c>
      <c r="F39" s="185" t="s">
        <v>7499</v>
      </c>
      <c r="G39" s="188" t="s">
        <v>64</v>
      </c>
      <c r="H39" s="189" t="s">
        <v>7500</v>
      </c>
      <c r="I39" s="185" t="s">
        <v>7501</v>
      </c>
      <c r="J39" s="190" t="s">
        <v>7502</v>
      </c>
      <c r="K39" s="191">
        <v>41091.0</v>
      </c>
      <c r="L39" s="188">
        <v>2008.0</v>
      </c>
    </row>
    <row r="40">
      <c r="A40" s="184">
        <v>43969.0</v>
      </c>
      <c r="B40" s="185" t="s">
        <v>7503</v>
      </c>
      <c r="C40" s="186" t="s">
        <v>19</v>
      </c>
      <c r="D40" s="187" t="s">
        <v>19</v>
      </c>
      <c r="E40" s="187" t="s">
        <v>19</v>
      </c>
      <c r="F40" s="185" t="s">
        <v>7504</v>
      </c>
      <c r="G40" s="188" t="s">
        <v>64</v>
      </c>
      <c r="H40" s="189" t="s">
        <v>7505</v>
      </c>
      <c r="I40" s="185" t="s">
        <v>7506</v>
      </c>
      <c r="J40" s="190" t="s">
        <v>7507</v>
      </c>
      <c r="K40" s="195">
        <v>43191.0</v>
      </c>
      <c r="L40" s="188">
        <v>2017.0</v>
      </c>
    </row>
    <row r="41">
      <c r="A41" s="184">
        <v>43969.0</v>
      </c>
      <c r="B41" s="185" t="s">
        <v>7508</v>
      </c>
      <c r="C41" s="186" t="s">
        <v>19</v>
      </c>
      <c r="D41" s="187" t="s">
        <v>19</v>
      </c>
      <c r="E41" s="187" t="s">
        <v>19</v>
      </c>
      <c r="F41" s="185" t="s">
        <v>7509</v>
      </c>
      <c r="G41" s="188" t="s">
        <v>64</v>
      </c>
      <c r="H41" s="189" t="s">
        <v>7510</v>
      </c>
      <c r="I41" s="185" t="s">
        <v>7511</v>
      </c>
      <c r="J41" s="190" t="s">
        <v>7512</v>
      </c>
      <c r="K41" s="191">
        <v>43617.0</v>
      </c>
      <c r="L41" s="188">
        <v>2016.0</v>
      </c>
    </row>
    <row r="42">
      <c r="A42" s="184">
        <v>43969.0</v>
      </c>
      <c r="B42" s="185" t="s">
        <v>7513</v>
      </c>
      <c r="C42" s="186" t="s">
        <v>19</v>
      </c>
      <c r="D42" s="187" t="s">
        <v>19</v>
      </c>
      <c r="E42" s="193" t="s">
        <v>7514</v>
      </c>
      <c r="F42" s="185" t="s">
        <v>7515</v>
      </c>
      <c r="G42" s="188" t="s">
        <v>44</v>
      </c>
      <c r="H42" s="189" t="s">
        <v>7516</v>
      </c>
      <c r="I42" s="185" t="s">
        <v>7517</v>
      </c>
      <c r="J42" s="190" t="s">
        <v>7488</v>
      </c>
      <c r="K42" s="191">
        <v>42370.0</v>
      </c>
      <c r="L42" s="188">
        <v>2011.0</v>
      </c>
    </row>
    <row r="43">
      <c r="A43" s="184">
        <v>43969.0</v>
      </c>
      <c r="B43" s="185" t="s">
        <v>7518</v>
      </c>
      <c r="C43" s="186" t="s">
        <v>19</v>
      </c>
      <c r="D43" s="187" t="s">
        <v>19</v>
      </c>
      <c r="E43" s="189" t="s">
        <v>7519</v>
      </c>
      <c r="F43" s="197" t="s">
        <v>7520</v>
      </c>
      <c r="G43" s="188" t="s">
        <v>497</v>
      </c>
      <c r="H43" s="189" t="s">
        <v>7521</v>
      </c>
      <c r="I43" s="185" t="s">
        <v>7522</v>
      </c>
      <c r="J43" s="190" t="s">
        <v>7497</v>
      </c>
      <c r="K43" s="191">
        <v>41671.0</v>
      </c>
      <c r="L43" s="188">
        <v>2012.0</v>
      </c>
    </row>
    <row r="44">
      <c r="A44" s="184">
        <v>43969.0</v>
      </c>
      <c r="B44" s="185" t="s">
        <v>7523</v>
      </c>
      <c r="C44" s="186" t="s">
        <v>19</v>
      </c>
      <c r="D44" s="187" t="s">
        <v>19</v>
      </c>
      <c r="E44" s="198" t="s">
        <v>7524</v>
      </c>
      <c r="F44" s="185" t="s">
        <v>1098</v>
      </c>
      <c r="G44" s="188" t="s">
        <v>44</v>
      </c>
      <c r="H44" s="189" t="s">
        <v>7525</v>
      </c>
      <c r="I44" s="185" t="s">
        <v>1084</v>
      </c>
      <c r="J44" s="190" t="s">
        <v>1084</v>
      </c>
      <c r="K44" s="191">
        <v>42430.0</v>
      </c>
      <c r="L44" s="188">
        <v>2014.0</v>
      </c>
    </row>
    <row r="45">
      <c r="A45" s="184">
        <v>43969.0</v>
      </c>
      <c r="B45" s="185" t="s">
        <v>3580</v>
      </c>
      <c r="C45" s="186" t="s">
        <v>19</v>
      </c>
      <c r="D45" s="187" t="s">
        <v>19</v>
      </c>
      <c r="E45" s="187" t="s">
        <v>19</v>
      </c>
      <c r="F45" s="185" t="s">
        <v>3581</v>
      </c>
      <c r="G45" s="188" t="s">
        <v>54</v>
      </c>
      <c r="H45" s="189" t="s">
        <v>3582</v>
      </c>
      <c r="I45" s="185" t="s">
        <v>1098</v>
      </c>
      <c r="J45" s="196" t="s">
        <v>1098</v>
      </c>
      <c r="K45" s="191">
        <v>41944.0</v>
      </c>
      <c r="L45" s="188">
        <v>2014.0</v>
      </c>
    </row>
    <row r="46">
      <c r="A46" s="184">
        <v>43969.0</v>
      </c>
      <c r="B46" s="185" t="s">
        <v>7526</v>
      </c>
      <c r="C46" s="186" t="s">
        <v>19</v>
      </c>
      <c r="D46" s="187" t="s">
        <v>19</v>
      </c>
      <c r="E46" s="187" t="s">
        <v>19</v>
      </c>
      <c r="F46" s="185" t="s">
        <v>30</v>
      </c>
      <c r="G46" s="188" t="s">
        <v>44</v>
      </c>
      <c r="H46" s="189" t="s">
        <v>7527</v>
      </c>
      <c r="I46" s="185" t="s">
        <v>7528</v>
      </c>
      <c r="J46" s="190" t="s">
        <v>1659</v>
      </c>
      <c r="K46" s="191">
        <v>43891.0</v>
      </c>
      <c r="L46" s="188">
        <v>2013.0</v>
      </c>
    </row>
    <row r="47">
      <c r="A47" s="184">
        <v>43969.0</v>
      </c>
      <c r="B47" s="185" t="s">
        <v>7529</v>
      </c>
      <c r="C47" s="186" t="s">
        <v>19</v>
      </c>
      <c r="D47" s="187" t="s">
        <v>19</v>
      </c>
      <c r="E47" s="187" t="s">
        <v>19</v>
      </c>
      <c r="F47" s="185" t="s">
        <v>7530</v>
      </c>
      <c r="G47" s="188" t="s">
        <v>64</v>
      </c>
      <c r="H47" s="189" t="s">
        <v>7531</v>
      </c>
      <c r="I47" s="185" t="s">
        <v>61</v>
      </c>
      <c r="J47" s="190" t="s">
        <v>61</v>
      </c>
      <c r="K47" s="191">
        <v>43831.0</v>
      </c>
      <c r="L47" s="188">
        <v>2019.0</v>
      </c>
    </row>
    <row r="48">
      <c r="A48" s="184">
        <v>43969.0</v>
      </c>
      <c r="B48" s="185" t="s">
        <v>7532</v>
      </c>
      <c r="C48" s="186" t="s">
        <v>19</v>
      </c>
      <c r="D48" s="187" t="s">
        <v>19</v>
      </c>
      <c r="E48" s="187" t="s">
        <v>19</v>
      </c>
      <c r="F48" s="185" t="s">
        <v>7533</v>
      </c>
      <c r="G48" s="188" t="s">
        <v>44</v>
      </c>
      <c r="H48" s="189" t="s">
        <v>7534</v>
      </c>
      <c r="I48" s="185" t="s">
        <v>61</v>
      </c>
      <c r="J48" s="190" t="s">
        <v>61</v>
      </c>
      <c r="K48" s="191">
        <v>43466.0</v>
      </c>
      <c r="L48" s="188">
        <v>2019.0</v>
      </c>
    </row>
    <row r="49">
      <c r="A49" s="184">
        <v>43969.0</v>
      </c>
      <c r="B49" s="185" t="s">
        <v>7535</v>
      </c>
      <c r="C49" s="186" t="s">
        <v>19</v>
      </c>
      <c r="D49" s="187" t="s">
        <v>19</v>
      </c>
      <c r="E49" s="187" t="s">
        <v>19</v>
      </c>
      <c r="F49" s="185" t="s">
        <v>7536</v>
      </c>
      <c r="G49" s="188" t="s">
        <v>44</v>
      </c>
      <c r="H49" s="189" t="s">
        <v>7537</v>
      </c>
      <c r="I49" s="185" t="s">
        <v>61</v>
      </c>
      <c r="J49" s="190" t="s">
        <v>61</v>
      </c>
      <c r="K49" s="191">
        <v>43466.0</v>
      </c>
      <c r="L49" s="188">
        <v>2019.0</v>
      </c>
    </row>
    <row r="50">
      <c r="A50" s="184">
        <v>43969.0</v>
      </c>
      <c r="B50" s="185" t="s">
        <v>7538</v>
      </c>
      <c r="C50" s="186" t="s">
        <v>19</v>
      </c>
      <c r="D50" s="187" t="s">
        <v>19</v>
      </c>
      <c r="E50" s="187" t="s">
        <v>19</v>
      </c>
      <c r="F50" s="185" t="s">
        <v>7539</v>
      </c>
      <c r="G50" s="188" t="s">
        <v>44</v>
      </c>
      <c r="H50" s="189" t="s">
        <v>7540</v>
      </c>
      <c r="I50" s="185" t="s">
        <v>7541</v>
      </c>
      <c r="J50" s="190" t="s">
        <v>7542</v>
      </c>
      <c r="K50" s="191">
        <v>43313.0</v>
      </c>
      <c r="L50" s="188">
        <v>2016.0</v>
      </c>
    </row>
    <row r="51">
      <c r="A51" s="184">
        <v>43969.0</v>
      </c>
      <c r="B51" s="185" t="s">
        <v>7543</v>
      </c>
      <c r="C51" s="186" t="s">
        <v>19</v>
      </c>
      <c r="D51" s="187" t="s">
        <v>19</v>
      </c>
      <c r="E51" s="187" t="s">
        <v>19</v>
      </c>
      <c r="F51" s="185" t="s">
        <v>7544</v>
      </c>
      <c r="G51" s="188" t="s">
        <v>44</v>
      </c>
      <c r="H51" s="189" t="s">
        <v>7545</v>
      </c>
      <c r="I51" s="185" t="s">
        <v>7546</v>
      </c>
      <c r="J51" s="190" t="s">
        <v>7547</v>
      </c>
      <c r="K51" s="194">
        <v>43435.0</v>
      </c>
      <c r="L51" s="188">
        <v>2016.0</v>
      </c>
    </row>
    <row r="52">
      <c r="A52" s="184">
        <v>43969.0</v>
      </c>
      <c r="B52" s="185" t="s">
        <v>7548</v>
      </c>
      <c r="C52" s="186" t="s">
        <v>19</v>
      </c>
      <c r="D52" s="187" t="s">
        <v>19</v>
      </c>
      <c r="E52" s="187" t="s">
        <v>19</v>
      </c>
      <c r="F52" s="185" t="s">
        <v>7549</v>
      </c>
      <c r="G52" s="188" t="s">
        <v>64</v>
      </c>
      <c r="H52" s="189" t="s">
        <v>7550</v>
      </c>
      <c r="I52" s="185" t="s">
        <v>7551</v>
      </c>
      <c r="J52" s="190" t="s">
        <v>7552</v>
      </c>
      <c r="K52" s="191">
        <v>43617.0</v>
      </c>
      <c r="L52" s="188">
        <v>2013.0</v>
      </c>
    </row>
    <row r="53">
      <c r="A53" s="184">
        <v>43969.0</v>
      </c>
      <c r="B53" s="185" t="s">
        <v>2271</v>
      </c>
      <c r="C53" s="199" t="s">
        <v>19</v>
      </c>
      <c r="D53" s="187" t="s">
        <v>19</v>
      </c>
      <c r="E53" s="200" t="s">
        <v>2272</v>
      </c>
      <c r="F53" s="201" t="s">
        <v>2273</v>
      </c>
      <c r="G53" s="202" t="s">
        <v>39</v>
      </c>
      <c r="H53" s="189" t="s">
        <v>2274</v>
      </c>
      <c r="I53" s="201" t="s">
        <v>2275</v>
      </c>
      <c r="J53" s="203" t="s">
        <v>2276</v>
      </c>
      <c r="K53" s="191">
        <v>42064.0</v>
      </c>
      <c r="L53" s="202">
        <v>2009.0</v>
      </c>
    </row>
    <row r="54">
      <c r="A54" s="184">
        <v>43969.0</v>
      </c>
      <c r="B54" s="185" t="s">
        <v>2277</v>
      </c>
      <c r="C54" s="199" t="s">
        <v>19</v>
      </c>
      <c r="D54" s="187" t="s">
        <v>19</v>
      </c>
      <c r="E54" s="204" t="s">
        <v>19</v>
      </c>
      <c r="F54" s="201" t="s">
        <v>2278</v>
      </c>
      <c r="G54" s="202" t="s">
        <v>962</v>
      </c>
      <c r="H54" s="189" t="s">
        <v>2279</v>
      </c>
      <c r="I54" s="201" t="s">
        <v>2214</v>
      </c>
      <c r="J54" s="203" t="s">
        <v>2280</v>
      </c>
      <c r="K54" s="191">
        <v>43831.0</v>
      </c>
      <c r="L54" s="202">
        <v>2016.0</v>
      </c>
    </row>
    <row r="55">
      <c r="A55" s="184">
        <v>43969.0</v>
      </c>
      <c r="B55" s="185" t="s">
        <v>2281</v>
      </c>
      <c r="C55" s="199" t="s">
        <v>19</v>
      </c>
      <c r="D55" s="187" t="s">
        <v>19</v>
      </c>
      <c r="E55" s="189" t="s">
        <v>2282</v>
      </c>
      <c r="F55" s="201" t="s">
        <v>2283</v>
      </c>
      <c r="G55" s="202" t="s">
        <v>39</v>
      </c>
      <c r="H55" s="189" t="s">
        <v>2284</v>
      </c>
      <c r="I55" s="201" t="s">
        <v>641</v>
      </c>
      <c r="J55" s="203" t="s">
        <v>61</v>
      </c>
      <c r="K55" s="191">
        <v>43466.0</v>
      </c>
      <c r="L55" s="202">
        <v>2010.0</v>
      </c>
    </row>
    <row r="56">
      <c r="A56" s="184">
        <v>43969.0</v>
      </c>
      <c r="B56" s="185" t="s">
        <v>2285</v>
      </c>
      <c r="C56" s="199" t="s">
        <v>19</v>
      </c>
      <c r="D56" s="187" t="s">
        <v>19</v>
      </c>
      <c r="E56" s="189" t="s">
        <v>2286</v>
      </c>
      <c r="F56" s="201" t="s">
        <v>2287</v>
      </c>
      <c r="G56" s="202" t="s">
        <v>1117</v>
      </c>
      <c r="H56" s="189" t="s">
        <v>2288</v>
      </c>
      <c r="I56" s="201" t="s">
        <v>1177</v>
      </c>
      <c r="J56" s="203" t="s">
        <v>2289</v>
      </c>
      <c r="K56" s="191">
        <v>43313.0</v>
      </c>
      <c r="L56" s="202">
        <v>2014.0</v>
      </c>
    </row>
    <row r="57">
      <c r="A57" s="184">
        <v>43969.0</v>
      </c>
      <c r="B57" s="185" t="s">
        <v>2290</v>
      </c>
      <c r="C57" s="199" t="s">
        <v>19</v>
      </c>
      <c r="D57" s="187" t="s">
        <v>19</v>
      </c>
      <c r="E57" s="204" t="s">
        <v>19</v>
      </c>
      <c r="F57" s="201" t="s">
        <v>2291</v>
      </c>
      <c r="G57" s="202" t="s">
        <v>86</v>
      </c>
      <c r="H57" s="189" t="s">
        <v>2292</v>
      </c>
      <c r="I57" s="201" t="s">
        <v>1013</v>
      </c>
      <c r="J57" s="203" t="s">
        <v>1014</v>
      </c>
      <c r="K57" s="191">
        <v>43647.0</v>
      </c>
      <c r="L57" s="202">
        <v>2016.0</v>
      </c>
    </row>
    <row r="58">
      <c r="A58" s="184">
        <v>43969.0</v>
      </c>
      <c r="B58" s="185" t="s">
        <v>2293</v>
      </c>
      <c r="C58" s="199" t="s">
        <v>19</v>
      </c>
      <c r="D58" s="187" t="s">
        <v>19</v>
      </c>
      <c r="E58" s="189" t="s">
        <v>2294</v>
      </c>
      <c r="F58" s="201" t="s">
        <v>2295</v>
      </c>
      <c r="G58" s="202" t="s">
        <v>86</v>
      </c>
      <c r="H58" s="189" t="s">
        <v>2296</v>
      </c>
      <c r="I58" s="201" t="s">
        <v>1177</v>
      </c>
      <c r="J58" s="203" t="s">
        <v>731</v>
      </c>
      <c r="K58" s="191">
        <v>43831.0</v>
      </c>
      <c r="L58" s="202">
        <v>2016.0</v>
      </c>
    </row>
    <row r="59">
      <c r="A59" s="184">
        <v>43969.0</v>
      </c>
      <c r="B59" s="185" t="s">
        <v>2297</v>
      </c>
      <c r="C59" s="199" t="s">
        <v>19</v>
      </c>
      <c r="D59" s="187" t="s">
        <v>19</v>
      </c>
      <c r="E59" s="189" t="s">
        <v>2298</v>
      </c>
      <c r="F59" s="201" t="s">
        <v>2299</v>
      </c>
      <c r="G59" s="202" t="s">
        <v>181</v>
      </c>
      <c r="H59" s="189" t="s">
        <v>2300</v>
      </c>
      <c r="I59" s="201" t="s">
        <v>2301</v>
      </c>
      <c r="J59" s="203" t="s">
        <v>641</v>
      </c>
      <c r="K59" s="191">
        <v>43252.0</v>
      </c>
      <c r="L59" s="202">
        <v>2013.0</v>
      </c>
    </row>
    <row r="60">
      <c r="A60" s="184">
        <v>43969.0</v>
      </c>
      <c r="B60" s="185" t="s">
        <v>7553</v>
      </c>
      <c r="C60" s="186" t="s">
        <v>19</v>
      </c>
      <c r="D60" s="187" t="s">
        <v>19</v>
      </c>
      <c r="E60" s="187" t="s">
        <v>19</v>
      </c>
      <c r="F60" s="185" t="s">
        <v>7554</v>
      </c>
      <c r="G60" s="188" t="s">
        <v>44</v>
      </c>
      <c r="H60" s="189" t="s">
        <v>7555</v>
      </c>
      <c r="I60" s="185" t="s">
        <v>61</v>
      </c>
      <c r="J60" s="190" t="s">
        <v>61</v>
      </c>
      <c r="K60" s="191">
        <v>43101.0</v>
      </c>
      <c r="L60" s="188">
        <v>2019.0</v>
      </c>
    </row>
    <row r="61">
      <c r="A61" s="184">
        <v>43969.0</v>
      </c>
      <c r="B61" s="185" t="s">
        <v>7556</v>
      </c>
      <c r="C61" s="186" t="s">
        <v>19</v>
      </c>
      <c r="D61" s="187" t="s">
        <v>19</v>
      </c>
      <c r="E61" s="187" t="s">
        <v>19</v>
      </c>
      <c r="F61" s="185" t="s">
        <v>7557</v>
      </c>
      <c r="G61" s="188" t="s">
        <v>44</v>
      </c>
      <c r="H61" s="189" t="s">
        <v>7558</v>
      </c>
      <c r="I61" s="185" t="s">
        <v>7559</v>
      </c>
      <c r="J61" s="190" t="s">
        <v>448</v>
      </c>
      <c r="K61" s="191">
        <v>43678.0</v>
      </c>
      <c r="L61" s="188">
        <v>2010.0</v>
      </c>
    </row>
    <row r="62">
      <c r="A62" s="184">
        <v>43969.0</v>
      </c>
      <c r="B62" s="185" t="s">
        <v>1462</v>
      </c>
      <c r="C62" s="186" t="s">
        <v>19</v>
      </c>
      <c r="D62" s="187" t="s">
        <v>19</v>
      </c>
      <c r="E62" s="187" t="s">
        <v>19</v>
      </c>
      <c r="F62" s="185" t="s">
        <v>1463</v>
      </c>
      <c r="G62" s="188" t="s">
        <v>44</v>
      </c>
      <c r="H62" s="189" t="s">
        <v>1464</v>
      </c>
      <c r="I62" s="185" t="s">
        <v>7560</v>
      </c>
      <c r="J62" s="190" t="s">
        <v>61</v>
      </c>
      <c r="K62" s="191">
        <v>42826.0</v>
      </c>
      <c r="L62" s="188">
        <v>2014.0</v>
      </c>
    </row>
    <row r="63">
      <c r="A63" s="184">
        <v>43969.0</v>
      </c>
      <c r="B63" s="185" t="s">
        <v>7561</v>
      </c>
      <c r="C63" s="186" t="s">
        <v>19</v>
      </c>
      <c r="D63" s="187" t="s">
        <v>19</v>
      </c>
      <c r="E63" s="187" t="s">
        <v>19</v>
      </c>
      <c r="F63" s="185" t="s">
        <v>7562</v>
      </c>
      <c r="G63" s="188" t="s">
        <v>44</v>
      </c>
      <c r="H63" s="189" t="s">
        <v>7563</v>
      </c>
      <c r="I63" s="185" t="s">
        <v>61</v>
      </c>
      <c r="J63" s="190" t="s">
        <v>61</v>
      </c>
      <c r="K63" s="191">
        <v>40575.0</v>
      </c>
      <c r="L63" s="188">
        <v>2012.0</v>
      </c>
    </row>
    <row r="64">
      <c r="A64" s="184">
        <v>43969.0</v>
      </c>
      <c r="B64" s="185" t="s">
        <v>7564</v>
      </c>
      <c r="C64" s="186" t="s">
        <v>19</v>
      </c>
      <c r="D64" s="187" t="s">
        <v>19</v>
      </c>
      <c r="E64" s="187" t="s">
        <v>19</v>
      </c>
      <c r="F64" s="185" t="s">
        <v>7565</v>
      </c>
      <c r="G64" s="188" t="s">
        <v>86</v>
      </c>
      <c r="H64" s="189" t="s">
        <v>7566</v>
      </c>
      <c r="I64" s="185" t="s">
        <v>7567</v>
      </c>
      <c r="J64" s="190" t="s">
        <v>61</v>
      </c>
      <c r="K64" s="191">
        <v>41883.0</v>
      </c>
      <c r="L64" s="188">
        <v>2012.0</v>
      </c>
    </row>
    <row r="65">
      <c r="A65" s="184">
        <v>43969.0</v>
      </c>
      <c r="B65" s="185" t="s">
        <v>7548</v>
      </c>
      <c r="C65" s="186" t="s">
        <v>19</v>
      </c>
      <c r="D65" s="187" t="s">
        <v>19</v>
      </c>
      <c r="E65" s="187" t="s">
        <v>19</v>
      </c>
      <c r="F65" s="185" t="s">
        <v>7549</v>
      </c>
      <c r="G65" s="188" t="s">
        <v>64</v>
      </c>
      <c r="H65" s="189" t="s">
        <v>7550</v>
      </c>
      <c r="I65" s="185" t="s">
        <v>7568</v>
      </c>
      <c r="J65" s="190" t="s">
        <v>61</v>
      </c>
      <c r="K65" s="191">
        <v>43617.0</v>
      </c>
      <c r="L65" s="188">
        <v>2013.0</v>
      </c>
    </row>
    <row r="66">
      <c r="A66" s="184">
        <v>43969.0</v>
      </c>
      <c r="B66" s="185" t="s">
        <v>7569</v>
      </c>
      <c r="C66" s="186" t="s">
        <v>19</v>
      </c>
      <c r="D66" s="187" t="s">
        <v>19</v>
      </c>
      <c r="E66" s="187" t="s">
        <v>19</v>
      </c>
      <c r="F66" s="185" t="s">
        <v>7570</v>
      </c>
      <c r="G66" s="188" t="s">
        <v>39</v>
      </c>
      <c r="H66" s="189" t="s">
        <v>7571</v>
      </c>
      <c r="I66" s="185" t="s">
        <v>7572</v>
      </c>
      <c r="J66" s="190" t="s">
        <v>7552</v>
      </c>
      <c r="K66" s="191">
        <v>43525.0</v>
      </c>
      <c r="L66" s="188">
        <v>2013.0</v>
      </c>
    </row>
    <row r="67">
      <c r="A67" s="184">
        <v>43969.0</v>
      </c>
      <c r="B67" s="185" t="s">
        <v>7529</v>
      </c>
      <c r="C67" s="186" t="s">
        <v>19</v>
      </c>
      <c r="D67" s="187" t="s">
        <v>19</v>
      </c>
      <c r="E67" s="187" t="s">
        <v>19</v>
      </c>
      <c r="F67" s="185" t="s">
        <v>7530</v>
      </c>
      <c r="G67" s="188" t="s">
        <v>64</v>
      </c>
      <c r="H67" s="189" t="s">
        <v>7531</v>
      </c>
      <c r="I67" s="185" t="s">
        <v>61</v>
      </c>
      <c r="J67" s="190" t="s">
        <v>61</v>
      </c>
      <c r="K67" s="191">
        <v>43466.0</v>
      </c>
      <c r="L67" s="188">
        <v>2018.0</v>
      </c>
    </row>
    <row r="68">
      <c r="A68" s="184">
        <v>43969.0</v>
      </c>
      <c r="B68" s="185" t="s">
        <v>7573</v>
      </c>
      <c r="C68" s="186" t="s">
        <v>19</v>
      </c>
      <c r="D68" s="187" t="s">
        <v>19</v>
      </c>
      <c r="E68" s="187" t="s">
        <v>19</v>
      </c>
      <c r="F68" s="185" t="s">
        <v>7574</v>
      </c>
      <c r="G68" s="188" t="s">
        <v>44</v>
      </c>
      <c r="H68" s="189" t="s">
        <v>7575</v>
      </c>
      <c r="I68" s="185" t="s">
        <v>7576</v>
      </c>
      <c r="J68" s="190" t="s">
        <v>448</v>
      </c>
      <c r="K68" s="191">
        <v>43647.0</v>
      </c>
      <c r="L68" s="188">
        <v>2017.0</v>
      </c>
    </row>
    <row r="69">
      <c r="A69" s="184">
        <v>43969.0</v>
      </c>
      <c r="B69" s="185" t="s">
        <v>7553</v>
      </c>
      <c r="C69" s="186" t="s">
        <v>19</v>
      </c>
      <c r="D69" s="187" t="s">
        <v>19</v>
      </c>
      <c r="E69" s="187" t="s">
        <v>19</v>
      </c>
      <c r="F69" s="185" t="s">
        <v>7577</v>
      </c>
      <c r="G69" s="188" t="s">
        <v>44</v>
      </c>
      <c r="H69" s="189" t="s">
        <v>7555</v>
      </c>
      <c r="I69" s="185" t="s">
        <v>7578</v>
      </c>
      <c r="J69" s="190" t="s">
        <v>61</v>
      </c>
      <c r="K69" s="191">
        <v>42767.0</v>
      </c>
      <c r="L69" s="188">
        <v>2019.0</v>
      </c>
    </row>
    <row r="70">
      <c r="A70" s="184">
        <v>43969.0</v>
      </c>
      <c r="B70" s="185" t="s">
        <v>1849</v>
      </c>
      <c r="C70" s="199" t="s">
        <v>19</v>
      </c>
      <c r="D70" s="187" t="s">
        <v>19</v>
      </c>
      <c r="E70" s="204" t="s">
        <v>19</v>
      </c>
      <c r="F70" s="201" t="s">
        <v>1850</v>
      </c>
      <c r="G70" s="202" t="s">
        <v>962</v>
      </c>
      <c r="H70" s="189" t="s">
        <v>1851</v>
      </c>
      <c r="I70" s="201" t="s">
        <v>1852</v>
      </c>
      <c r="J70" s="203" t="s">
        <v>548</v>
      </c>
      <c r="K70" s="191">
        <v>43800.0</v>
      </c>
      <c r="L70" s="202">
        <v>2017.0</v>
      </c>
    </row>
    <row r="71">
      <c r="A71" s="184">
        <v>43969.0</v>
      </c>
      <c r="B71" s="185" t="s">
        <v>1853</v>
      </c>
      <c r="C71" s="199" t="s">
        <v>19</v>
      </c>
      <c r="D71" s="187" t="s">
        <v>19</v>
      </c>
      <c r="E71" s="204" t="s">
        <v>19</v>
      </c>
      <c r="F71" s="201" t="s">
        <v>1854</v>
      </c>
      <c r="G71" s="202" t="s">
        <v>39</v>
      </c>
      <c r="H71" s="189" t="s">
        <v>1855</v>
      </c>
      <c r="I71" s="201" t="s">
        <v>548</v>
      </c>
      <c r="J71" s="203" t="s">
        <v>1856</v>
      </c>
      <c r="K71" s="191">
        <v>43313.0</v>
      </c>
      <c r="L71" s="202">
        <v>2016.0</v>
      </c>
    </row>
    <row r="72">
      <c r="A72" s="184">
        <v>43969.0</v>
      </c>
      <c r="B72" s="185" t="s">
        <v>1857</v>
      </c>
      <c r="C72" s="199" t="s">
        <v>19</v>
      </c>
      <c r="D72" s="187" t="s">
        <v>19</v>
      </c>
      <c r="E72" s="204" t="s">
        <v>19</v>
      </c>
      <c r="F72" s="201" t="s">
        <v>1778</v>
      </c>
      <c r="G72" s="202" t="s">
        <v>39</v>
      </c>
      <c r="H72" s="189" t="s">
        <v>1858</v>
      </c>
      <c r="I72" s="201" t="s">
        <v>548</v>
      </c>
      <c r="J72" s="203" t="s">
        <v>1859</v>
      </c>
      <c r="K72" s="191">
        <v>43466.0</v>
      </c>
      <c r="L72" s="202">
        <v>2017.0</v>
      </c>
    </row>
    <row r="73">
      <c r="A73" s="184">
        <v>43969.0</v>
      </c>
      <c r="B73" s="185" t="s">
        <v>1860</v>
      </c>
      <c r="C73" s="199" t="s">
        <v>19</v>
      </c>
      <c r="D73" s="187" t="s">
        <v>19</v>
      </c>
      <c r="E73" s="204" t="s">
        <v>19</v>
      </c>
      <c r="F73" s="205"/>
      <c r="G73" s="202" t="s">
        <v>54</v>
      </c>
      <c r="H73" s="189" t="s">
        <v>1861</v>
      </c>
      <c r="I73" s="201" t="s">
        <v>548</v>
      </c>
      <c r="J73" s="203" t="s">
        <v>548</v>
      </c>
      <c r="K73" s="191">
        <v>43070.0</v>
      </c>
      <c r="L73" s="202">
        <v>2017.0</v>
      </c>
    </row>
    <row r="74">
      <c r="A74" s="184">
        <v>43969.0</v>
      </c>
      <c r="B74" s="185" t="s">
        <v>1862</v>
      </c>
      <c r="C74" s="199" t="s">
        <v>19</v>
      </c>
      <c r="D74" s="187" t="s">
        <v>19</v>
      </c>
      <c r="E74" s="204" t="s">
        <v>19</v>
      </c>
      <c r="F74" s="201" t="s">
        <v>1863</v>
      </c>
      <c r="G74" s="202" t="s">
        <v>1864</v>
      </c>
      <c r="H74" s="189" t="s">
        <v>1865</v>
      </c>
      <c r="I74" s="201" t="s">
        <v>1866</v>
      </c>
      <c r="J74" s="203" t="s">
        <v>548</v>
      </c>
      <c r="K74" s="191">
        <v>43405.0</v>
      </c>
      <c r="L74" s="202">
        <v>2016.0</v>
      </c>
    </row>
    <row r="75">
      <c r="A75" s="184">
        <v>43969.0</v>
      </c>
      <c r="B75" s="185" t="s">
        <v>1867</v>
      </c>
      <c r="C75" s="199" t="s">
        <v>19</v>
      </c>
      <c r="D75" s="187" t="s">
        <v>19</v>
      </c>
      <c r="E75" s="204" t="s">
        <v>19</v>
      </c>
      <c r="F75" s="201" t="s">
        <v>1868</v>
      </c>
      <c r="G75" s="202" t="s">
        <v>149</v>
      </c>
      <c r="H75" s="189" t="s">
        <v>1869</v>
      </c>
      <c r="I75" s="185" t="s">
        <v>1870</v>
      </c>
      <c r="J75" s="190" t="s">
        <v>1870</v>
      </c>
      <c r="K75" s="191">
        <v>43891.0</v>
      </c>
      <c r="L75" s="202">
        <v>2013.0</v>
      </c>
    </row>
    <row r="76">
      <c r="A76" s="184">
        <v>43969.0</v>
      </c>
      <c r="B76" s="185" t="s">
        <v>1871</v>
      </c>
      <c r="C76" s="199" t="s">
        <v>19</v>
      </c>
      <c r="D76" s="187" t="s">
        <v>19</v>
      </c>
      <c r="E76" s="204" t="s">
        <v>19</v>
      </c>
      <c r="F76" s="185" t="s">
        <v>1870</v>
      </c>
      <c r="G76" s="202" t="s">
        <v>39</v>
      </c>
      <c r="H76" s="189" t="s">
        <v>1872</v>
      </c>
      <c r="I76" s="185" t="s">
        <v>1870</v>
      </c>
      <c r="J76" s="190" t="s">
        <v>1873</v>
      </c>
      <c r="K76" s="191">
        <v>43831.0</v>
      </c>
      <c r="L76" s="202">
        <v>2011.0</v>
      </c>
    </row>
    <row r="77">
      <c r="A77" s="184">
        <v>43969.0</v>
      </c>
      <c r="B77" s="185" t="s">
        <v>1874</v>
      </c>
      <c r="C77" s="199" t="s">
        <v>19</v>
      </c>
      <c r="D77" s="187" t="s">
        <v>19</v>
      </c>
      <c r="E77" s="204" t="s">
        <v>19</v>
      </c>
      <c r="F77" s="185" t="s">
        <v>1875</v>
      </c>
      <c r="G77" s="202" t="s">
        <v>86</v>
      </c>
      <c r="H77" s="189" t="s">
        <v>1876</v>
      </c>
      <c r="I77" s="201" t="s">
        <v>1877</v>
      </c>
      <c r="J77" s="203" t="s">
        <v>1877</v>
      </c>
      <c r="K77" s="191">
        <v>43009.0</v>
      </c>
      <c r="L77" s="202">
        <v>2012.0</v>
      </c>
    </row>
    <row r="78">
      <c r="A78" s="184">
        <v>43969.0</v>
      </c>
      <c r="B78" s="185" t="s">
        <v>1878</v>
      </c>
      <c r="C78" s="199" t="s">
        <v>19</v>
      </c>
      <c r="D78" s="187" t="s">
        <v>19</v>
      </c>
      <c r="E78" s="204" t="s">
        <v>19</v>
      </c>
      <c r="F78" s="185" t="s">
        <v>1879</v>
      </c>
      <c r="G78" s="202" t="s">
        <v>64</v>
      </c>
      <c r="H78" s="189" t="s">
        <v>1880</v>
      </c>
      <c r="I78" s="185" t="s">
        <v>1879</v>
      </c>
      <c r="J78" s="203" t="s">
        <v>1881</v>
      </c>
      <c r="K78" s="191">
        <v>43831.0</v>
      </c>
      <c r="L78" s="202">
        <v>2013.0</v>
      </c>
    </row>
    <row r="79">
      <c r="A79" s="184">
        <v>43969.0</v>
      </c>
      <c r="B79" s="185" t="s">
        <v>183</v>
      </c>
      <c r="C79" s="199" t="s">
        <v>19</v>
      </c>
      <c r="D79" s="187" t="s">
        <v>19</v>
      </c>
      <c r="E79" s="204" t="s">
        <v>19</v>
      </c>
      <c r="F79" s="201" t="s">
        <v>724</v>
      </c>
      <c r="G79" s="202" t="s">
        <v>181</v>
      </c>
      <c r="H79" s="189" t="s">
        <v>725</v>
      </c>
      <c r="I79" s="201" t="s">
        <v>184</v>
      </c>
      <c r="J79" s="203" t="s">
        <v>135</v>
      </c>
      <c r="K79" s="191">
        <v>42887.0</v>
      </c>
      <c r="L79" s="202">
        <v>2006.0</v>
      </c>
    </row>
    <row r="80">
      <c r="A80" s="184">
        <v>43969.0</v>
      </c>
      <c r="B80" s="185" t="s">
        <v>726</v>
      </c>
      <c r="C80" s="199" t="s">
        <v>19</v>
      </c>
      <c r="D80" s="187" t="s">
        <v>19</v>
      </c>
      <c r="E80" s="189" t="s">
        <v>727</v>
      </c>
      <c r="F80" s="201" t="s">
        <v>728</v>
      </c>
      <c r="G80" s="202" t="s">
        <v>181</v>
      </c>
      <c r="H80" s="189" t="s">
        <v>729</v>
      </c>
      <c r="I80" s="201" t="s">
        <v>730</v>
      </c>
      <c r="J80" s="203" t="s">
        <v>731</v>
      </c>
      <c r="K80" s="191">
        <v>43891.0</v>
      </c>
      <c r="L80" s="202">
        <v>2016.0</v>
      </c>
    </row>
    <row r="81">
      <c r="A81" s="184">
        <v>43969.0</v>
      </c>
      <c r="B81" s="185" t="s">
        <v>732</v>
      </c>
      <c r="C81" s="199" t="s">
        <v>19</v>
      </c>
      <c r="D81" s="187" t="s">
        <v>19</v>
      </c>
      <c r="E81" s="204" t="s">
        <v>19</v>
      </c>
      <c r="F81" s="201" t="s">
        <v>733</v>
      </c>
      <c r="G81" s="202" t="s">
        <v>181</v>
      </c>
      <c r="H81" s="189" t="s">
        <v>734</v>
      </c>
      <c r="I81" s="201" t="s">
        <v>735</v>
      </c>
      <c r="J81" s="203" t="s">
        <v>548</v>
      </c>
      <c r="K81" s="191">
        <v>43647.0</v>
      </c>
      <c r="L81" s="202">
        <v>2015.0</v>
      </c>
    </row>
    <row r="82">
      <c r="A82" s="184">
        <v>43969.0</v>
      </c>
      <c r="B82" s="185" t="s">
        <v>736</v>
      </c>
      <c r="C82" s="199" t="s">
        <v>19</v>
      </c>
      <c r="D82" s="187" t="s">
        <v>19</v>
      </c>
      <c r="E82" s="204" t="s">
        <v>19</v>
      </c>
      <c r="F82" s="201" t="s">
        <v>737</v>
      </c>
      <c r="G82" s="202" t="s">
        <v>181</v>
      </c>
      <c r="H82" s="189" t="s">
        <v>738</v>
      </c>
      <c r="I82" s="201" t="s">
        <v>739</v>
      </c>
      <c r="J82" s="203" t="s">
        <v>740</v>
      </c>
      <c r="K82" s="191">
        <v>43891.0</v>
      </c>
      <c r="L82" s="202">
        <v>2020.0</v>
      </c>
    </row>
    <row r="83">
      <c r="A83" s="184">
        <v>43969.0</v>
      </c>
      <c r="B83" s="185" t="s">
        <v>1653</v>
      </c>
      <c r="C83" s="199" t="s">
        <v>19</v>
      </c>
      <c r="D83" s="187" t="s">
        <v>19</v>
      </c>
      <c r="E83" s="204" t="s">
        <v>19</v>
      </c>
      <c r="F83" s="185" t="s">
        <v>1654</v>
      </c>
      <c r="G83" s="202" t="s">
        <v>39</v>
      </c>
      <c r="H83" s="189" t="s">
        <v>1655</v>
      </c>
      <c r="I83" s="201" t="s">
        <v>61</v>
      </c>
      <c r="J83" s="203" t="s">
        <v>61</v>
      </c>
      <c r="K83" s="191">
        <v>42887.0</v>
      </c>
      <c r="L83" s="202">
        <v>2017.0</v>
      </c>
    </row>
    <row r="84">
      <c r="A84" s="184">
        <v>43969.0</v>
      </c>
      <c r="B84" s="185" t="s">
        <v>1656</v>
      </c>
      <c r="C84" s="199" t="s">
        <v>19</v>
      </c>
      <c r="D84" s="187" t="s">
        <v>19</v>
      </c>
      <c r="E84" s="193" t="s">
        <v>1657</v>
      </c>
      <c r="F84" s="185" t="s">
        <v>73</v>
      </c>
      <c r="G84" s="202" t="s">
        <v>39</v>
      </c>
      <c r="H84" s="189" t="s">
        <v>1658</v>
      </c>
      <c r="I84" s="201" t="s">
        <v>1659</v>
      </c>
      <c r="J84" s="203" t="s">
        <v>1660</v>
      </c>
      <c r="K84" s="191">
        <v>43497.0</v>
      </c>
      <c r="L84" s="202">
        <v>2016.0</v>
      </c>
    </row>
    <row r="85">
      <c r="A85" s="184">
        <v>43969.0</v>
      </c>
      <c r="B85" s="185" t="s">
        <v>1661</v>
      </c>
      <c r="C85" s="199" t="s">
        <v>19</v>
      </c>
      <c r="D85" s="187" t="s">
        <v>19</v>
      </c>
      <c r="E85" s="204" t="s">
        <v>19</v>
      </c>
      <c r="F85" s="185" t="s">
        <v>1084</v>
      </c>
      <c r="G85" s="202" t="s">
        <v>64</v>
      </c>
      <c r="H85" s="189" t="s">
        <v>1662</v>
      </c>
      <c r="I85" s="201" t="s">
        <v>1084</v>
      </c>
      <c r="J85" s="203" t="s">
        <v>1663</v>
      </c>
      <c r="K85" s="191">
        <v>43101.0</v>
      </c>
      <c r="L85" s="202">
        <v>2014.0</v>
      </c>
    </row>
    <row r="86">
      <c r="A86" s="184">
        <v>43969.0</v>
      </c>
      <c r="B86" s="185" t="s">
        <v>1664</v>
      </c>
      <c r="C86" s="199" t="s">
        <v>19</v>
      </c>
      <c r="D86" s="187" t="s">
        <v>19</v>
      </c>
      <c r="E86" s="204" t="s">
        <v>19</v>
      </c>
      <c r="F86" s="185" t="s">
        <v>1665</v>
      </c>
      <c r="G86" s="202" t="s">
        <v>54</v>
      </c>
      <c r="H86" s="193" t="s">
        <v>1666</v>
      </c>
      <c r="I86" s="201" t="s">
        <v>1667</v>
      </c>
      <c r="J86" s="203" t="s">
        <v>1668</v>
      </c>
      <c r="K86" s="191">
        <v>43770.0</v>
      </c>
      <c r="L86" s="202">
        <v>2012.0</v>
      </c>
    </row>
    <row r="87">
      <c r="A87" s="184">
        <v>43969.0</v>
      </c>
      <c r="B87" s="185" t="s">
        <v>1669</v>
      </c>
      <c r="C87" s="199" t="s">
        <v>19</v>
      </c>
      <c r="D87" s="187" t="s">
        <v>19</v>
      </c>
      <c r="E87" s="204" t="s">
        <v>19</v>
      </c>
      <c r="F87" s="185" t="s">
        <v>1672</v>
      </c>
      <c r="G87" s="202" t="s">
        <v>39</v>
      </c>
      <c r="H87" s="189" t="s">
        <v>1673</v>
      </c>
      <c r="I87" s="185" t="s">
        <v>1672</v>
      </c>
      <c r="J87" s="203" t="s">
        <v>1674</v>
      </c>
      <c r="K87" s="191">
        <v>43831.0</v>
      </c>
      <c r="L87" s="202">
        <v>2019.0</v>
      </c>
    </row>
    <row r="88">
      <c r="A88" s="184">
        <v>43969.0</v>
      </c>
      <c r="B88" s="185" t="s">
        <v>1675</v>
      </c>
      <c r="C88" s="199" t="s">
        <v>19</v>
      </c>
      <c r="D88" s="187" t="s">
        <v>19</v>
      </c>
      <c r="E88" s="204" t="s">
        <v>19</v>
      </c>
      <c r="F88" s="185" t="s">
        <v>1676</v>
      </c>
      <c r="G88" s="202" t="s">
        <v>39</v>
      </c>
      <c r="H88" s="189" t="s">
        <v>1677</v>
      </c>
      <c r="I88" s="185" t="s">
        <v>1676</v>
      </c>
      <c r="J88" s="203" t="s">
        <v>1678</v>
      </c>
      <c r="K88" s="202" t="s">
        <v>1679</v>
      </c>
      <c r="L88" s="202">
        <v>2017.0</v>
      </c>
    </row>
    <row r="89">
      <c r="A89" s="184">
        <v>43969.0</v>
      </c>
      <c r="B89" s="185" t="s">
        <v>1680</v>
      </c>
      <c r="C89" s="199" t="s">
        <v>19</v>
      </c>
      <c r="D89" s="187" t="s">
        <v>19</v>
      </c>
      <c r="E89" s="204" t="s">
        <v>19</v>
      </c>
      <c r="F89" s="185" t="s">
        <v>1681</v>
      </c>
      <c r="G89" s="202" t="s">
        <v>39</v>
      </c>
      <c r="H89" s="193" t="s">
        <v>1682</v>
      </c>
      <c r="I89" s="185" t="s">
        <v>1681</v>
      </c>
      <c r="J89" s="203" t="s">
        <v>1683</v>
      </c>
      <c r="K89" s="191">
        <v>43862.0</v>
      </c>
      <c r="L89" s="202">
        <v>2019.0</v>
      </c>
    </row>
    <row r="90">
      <c r="A90" s="184">
        <v>43969.0</v>
      </c>
      <c r="B90" s="185" t="s">
        <v>1684</v>
      </c>
      <c r="C90" s="206" t="s">
        <v>19</v>
      </c>
      <c r="D90" s="207" t="s">
        <v>19</v>
      </c>
      <c r="E90" s="204" t="s">
        <v>19</v>
      </c>
      <c r="F90" s="185" t="s">
        <v>1215</v>
      </c>
      <c r="G90" s="202" t="s">
        <v>39</v>
      </c>
      <c r="H90" s="189" t="s">
        <v>1685</v>
      </c>
      <c r="I90" s="201" t="s">
        <v>1215</v>
      </c>
      <c r="J90" s="203" t="s">
        <v>1686</v>
      </c>
      <c r="K90" s="191">
        <v>42767.0</v>
      </c>
      <c r="L90" s="202">
        <v>2017.0</v>
      </c>
    </row>
    <row r="91">
      <c r="A91" s="184">
        <v>43969.0</v>
      </c>
      <c r="B91" s="208" t="s">
        <v>1767</v>
      </c>
      <c r="C91" s="206" t="s">
        <v>19</v>
      </c>
      <c r="D91" s="207" t="s">
        <v>19</v>
      </c>
      <c r="E91" s="209" t="s">
        <v>19</v>
      </c>
      <c r="F91" s="210" t="s">
        <v>1768</v>
      </c>
      <c r="G91" s="211" t="s">
        <v>39</v>
      </c>
      <c r="H91" s="212" t="s">
        <v>1769</v>
      </c>
      <c r="I91" s="210" t="s">
        <v>1770</v>
      </c>
      <c r="J91" s="213" t="s">
        <v>548</v>
      </c>
      <c r="K91" s="214">
        <v>43374.0</v>
      </c>
      <c r="L91" s="211">
        <v>2015.0</v>
      </c>
    </row>
    <row r="92">
      <c r="A92" s="184">
        <v>43969.0</v>
      </c>
      <c r="B92" s="208" t="s">
        <v>1771</v>
      </c>
      <c r="C92" s="206" t="s">
        <v>19</v>
      </c>
      <c r="D92" s="207" t="s">
        <v>19</v>
      </c>
      <c r="E92" s="215" t="s">
        <v>1772</v>
      </c>
      <c r="F92" s="210" t="s">
        <v>1773</v>
      </c>
      <c r="G92" s="211" t="s">
        <v>1117</v>
      </c>
      <c r="H92" s="212" t="s">
        <v>1774</v>
      </c>
      <c r="I92" s="210" t="s">
        <v>1775</v>
      </c>
      <c r="J92" s="213" t="s">
        <v>1776</v>
      </c>
      <c r="K92" s="214">
        <v>43101.0</v>
      </c>
      <c r="L92" s="211">
        <v>2012.0</v>
      </c>
    </row>
    <row r="93">
      <c r="A93" s="184">
        <v>43969.0</v>
      </c>
      <c r="B93" s="208" t="s">
        <v>2302</v>
      </c>
      <c r="C93" s="206" t="s">
        <v>19</v>
      </c>
      <c r="D93" s="207" t="s">
        <v>19</v>
      </c>
      <c r="E93" s="209" t="s">
        <v>19</v>
      </c>
      <c r="F93" s="210" t="s">
        <v>2303</v>
      </c>
      <c r="G93" s="211" t="s">
        <v>497</v>
      </c>
      <c r="H93" s="212" t="s">
        <v>2304</v>
      </c>
      <c r="I93" s="210" t="s">
        <v>1177</v>
      </c>
      <c r="J93" s="213" t="s">
        <v>965</v>
      </c>
      <c r="K93" s="214">
        <v>43831.0</v>
      </c>
      <c r="L93" s="211">
        <v>2013.0</v>
      </c>
    </row>
    <row r="94">
      <c r="A94" s="184">
        <v>43969.0</v>
      </c>
      <c r="B94" s="208" t="s">
        <v>2305</v>
      </c>
      <c r="C94" s="206" t="s">
        <v>19</v>
      </c>
      <c r="D94" s="207" t="s">
        <v>19</v>
      </c>
      <c r="E94" s="209" t="s">
        <v>19</v>
      </c>
      <c r="F94" s="210" t="s">
        <v>2306</v>
      </c>
      <c r="G94" s="211" t="s">
        <v>39</v>
      </c>
      <c r="H94" s="212" t="s">
        <v>2307</v>
      </c>
      <c r="I94" s="210" t="s">
        <v>2308</v>
      </c>
      <c r="J94" s="213" t="s">
        <v>2309</v>
      </c>
      <c r="K94" s="214">
        <v>43405.0</v>
      </c>
      <c r="L94" s="211">
        <v>2011.0</v>
      </c>
    </row>
    <row r="95">
      <c r="A95" s="184">
        <v>43969.0</v>
      </c>
      <c r="B95" s="208" t="s">
        <v>2310</v>
      </c>
      <c r="C95" s="206" t="s">
        <v>19</v>
      </c>
      <c r="D95" s="207" t="s">
        <v>19</v>
      </c>
      <c r="E95" s="212" t="s">
        <v>2311</v>
      </c>
      <c r="F95" s="210" t="s">
        <v>2312</v>
      </c>
      <c r="G95" s="211" t="s">
        <v>181</v>
      </c>
      <c r="H95" s="212" t="s">
        <v>2313</v>
      </c>
      <c r="I95" s="210" t="s">
        <v>2314</v>
      </c>
      <c r="J95" s="213" t="s">
        <v>641</v>
      </c>
      <c r="K95" s="214">
        <v>43709.0</v>
      </c>
      <c r="L95" s="211">
        <v>2009.0</v>
      </c>
    </row>
    <row r="96">
      <c r="A96" s="184">
        <v>43969.0</v>
      </c>
      <c r="B96" s="208" t="s">
        <v>2315</v>
      </c>
      <c r="C96" s="206" t="s">
        <v>19</v>
      </c>
      <c r="D96" s="207" t="s">
        <v>19</v>
      </c>
      <c r="E96" s="209" t="s">
        <v>19</v>
      </c>
      <c r="F96" s="210" t="s">
        <v>2316</v>
      </c>
      <c r="G96" s="211" t="s">
        <v>962</v>
      </c>
      <c r="H96" s="212" t="s">
        <v>2317</v>
      </c>
      <c r="I96" s="210" t="s">
        <v>641</v>
      </c>
      <c r="J96" s="213" t="s">
        <v>641</v>
      </c>
      <c r="K96" s="214">
        <v>43466.0</v>
      </c>
      <c r="L96" s="211">
        <v>2018.0</v>
      </c>
    </row>
    <row r="97">
      <c r="A97" s="184">
        <v>43969.0</v>
      </c>
      <c r="B97" s="208" t="s">
        <v>2318</v>
      </c>
      <c r="C97" s="206" t="s">
        <v>19</v>
      </c>
      <c r="D97" s="207" t="s">
        <v>19</v>
      </c>
      <c r="E97" s="209" t="s">
        <v>19</v>
      </c>
      <c r="F97" s="210" t="s">
        <v>2319</v>
      </c>
      <c r="G97" s="211" t="s">
        <v>39</v>
      </c>
      <c r="H97" s="212" t="s">
        <v>2320</v>
      </c>
      <c r="I97" s="210" t="s">
        <v>2175</v>
      </c>
      <c r="J97" s="213" t="s">
        <v>548</v>
      </c>
      <c r="K97" s="214">
        <v>43405.0</v>
      </c>
      <c r="L97" s="211">
        <v>2017.0</v>
      </c>
    </row>
    <row r="98">
      <c r="A98" s="184">
        <v>43969.0</v>
      </c>
      <c r="B98" s="208" t="s">
        <v>2321</v>
      </c>
      <c r="C98" s="206" t="s">
        <v>19</v>
      </c>
      <c r="D98" s="207" t="s">
        <v>19</v>
      </c>
      <c r="E98" s="209" t="s">
        <v>19</v>
      </c>
      <c r="F98" s="210" t="s">
        <v>2322</v>
      </c>
      <c r="G98" s="211" t="s">
        <v>1117</v>
      </c>
      <c r="H98" s="212" t="s">
        <v>2323</v>
      </c>
      <c r="I98" s="210" t="s">
        <v>641</v>
      </c>
      <c r="J98" s="213" t="s">
        <v>641</v>
      </c>
      <c r="K98" s="214">
        <v>43525.0</v>
      </c>
      <c r="L98" s="211">
        <v>2018.0</v>
      </c>
    </row>
    <row r="99">
      <c r="A99" s="184">
        <v>43969.0</v>
      </c>
      <c r="B99" s="208" t="s">
        <v>2324</v>
      </c>
      <c r="C99" s="206" t="s">
        <v>19</v>
      </c>
      <c r="D99" s="207" t="s">
        <v>19</v>
      </c>
      <c r="E99" s="209" t="s">
        <v>19</v>
      </c>
      <c r="F99" s="210" t="s">
        <v>2325</v>
      </c>
      <c r="G99" s="211" t="s">
        <v>39</v>
      </c>
      <c r="H99" s="212" t="s">
        <v>2326</v>
      </c>
      <c r="I99" s="210" t="s">
        <v>2327</v>
      </c>
      <c r="J99" s="213" t="s">
        <v>731</v>
      </c>
      <c r="K99" s="214">
        <v>43435.0</v>
      </c>
      <c r="L99" s="211">
        <v>2013.0</v>
      </c>
    </row>
    <row r="100">
      <c r="A100" s="184">
        <v>43969.0</v>
      </c>
      <c r="B100" s="208" t="s">
        <v>2328</v>
      </c>
      <c r="C100" s="206" t="s">
        <v>19</v>
      </c>
      <c r="D100" s="207" t="s">
        <v>19</v>
      </c>
      <c r="E100" s="209" t="s">
        <v>19</v>
      </c>
      <c r="F100" s="210" t="s">
        <v>2329</v>
      </c>
      <c r="G100" s="211" t="s">
        <v>181</v>
      </c>
      <c r="H100" s="212" t="s">
        <v>2330</v>
      </c>
      <c r="I100" s="210" t="s">
        <v>2331</v>
      </c>
      <c r="J100" s="213" t="s">
        <v>641</v>
      </c>
      <c r="K100" s="214">
        <v>42370.0</v>
      </c>
      <c r="L100" s="211">
        <v>2016.0</v>
      </c>
    </row>
    <row r="101">
      <c r="A101" s="184">
        <v>43969.0</v>
      </c>
      <c r="B101" s="208" t="s">
        <v>2332</v>
      </c>
      <c r="C101" s="102" t="s">
        <v>19</v>
      </c>
      <c r="D101" s="216" t="s">
        <v>19</v>
      </c>
      <c r="E101" s="212" t="s">
        <v>2333</v>
      </c>
      <c r="F101" s="210" t="s">
        <v>2334</v>
      </c>
      <c r="G101" s="211" t="s">
        <v>181</v>
      </c>
      <c r="H101" s="217" t="s">
        <v>2335</v>
      </c>
      <c r="I101" s="210" t="s">
        <v>2336</v>
      </c>
      <c r="J101" s="213" t="s">
        <v>2337</v>
      </c>
      <c r="K101" s="214">
        <v>43374.0</v>
      </c>
      <c r="L101" s="211">
        <v>2014.0</v>
      </c>
    </row>
    <row r="102">
      <c r="A102" s="184">
        <v>43969.0</v>
      </c>
      <c r="B102" s="185" t="s">
        <v>7579</v>
      </c>
      <c r="C102" s="218" t="s">
        <v>19</v>
      </c>
      <c r="D102" s="207" t="s">
        <v>19</v>
      </c>
      <c r="E102" s="207" t="s">
        <v>19</v>
      </c>
      <c r="F102" s="208" t="s">
        <v>61</v>
      </c>
      <c r="G102" s="219" t="s">
        <v>44</v>
      </c>
      <c r="H102" s="212" t="s">
        <v>7580</v>
      </c>
      <c r="I102" s="208" t="s">
        <v>61</v>
      </c>
      <c r="J102" s="220" t="s">
        <v>61</v>
      </c>
      <c r="K102" s="214">
        <v>41548.0</v>
      </c>
      <c r="L102" s="221">
        <v>2013.0</v>
      </c>
    </row>
    <row r="103">
      <c r="A103" s="184">
        <v>43969.0</v>
      </c>
      <c r="B103" s="208" t="s">
        <v>1462</v>
      </c>
      <c r="C103" s="218" t="s">
        <v>19</v>
      </c>
      <c r="D103" s="207" t="s">
        <v>19</v>
      </c>
      <c r="E103" s="207" t="s">
        <v>19</v>
      </c>
      <c r="F103" s="208" t="s">
        <v>1463</v>
      </c>
      <c r="G103" s="221" t="s">
        <v>44</v>
      </c>
      <c r="H103" s="212" t="s">
        <v>1464</v>
      </c>
      <c r="I103" s="208" t="s">
        <v>7560</v>
      </c>
      <c r="J103" s="220" t="s">
        <v>7581</v>
      </c>
      <c r="K103" s="214">
        <v>42917.0</v>
      </c>
      <c r="L103" s="221">
        <v>2014.0</v>
      </c>
    </row>
    <row r="104">
      <c r="A104" s="184">
        <v>43969.0</v>
      </c>
      <c r="B104" s="208" t="s">
        <v>7582</v>
      </c>
      <c r="C104" s="218" t="s">
        <v>19</v>
      </c>
      <c r="D104" s="207" t="s">
        <v>19</v>
      </c>
      <c r="E104" s="207" t="s">
        <v>19</v>
      </c>
      <c r="F104" s="208" t="s">
        <v>7583</v>
      </c>
      <c r="G104" s="221" t="s">
        <v>86</v>
      </c>
      <c r="H104" s="212" t="s">
        <v>7584</v>
      </c>
      <c r="I104" s="208" t="s">
        <v>7585</v>
      </c>
      <c r="J104" s="220" t="s">
        <v>1084</v>
      </c>
      <c r="K104" s="214">
        <v>41609.0</v>
      </c>
      <c r="L104" s="221">
        <v>2013.0</v>
      </c>
    </row>
    <row r="105">
      <c r="A105" s="184">
        <v>43969.0</v>
      </c>
      <c r="B105" s="208" t="s">
        <v>7586</v>
      </c>
      <c r="C105" s="218" t="s">
        <v>19</v>
      </c>
      <c r="D105" s="207" t="s">
        <v>19</v>
      </c>
      <c r="E105" s="207" t="s">
        <v>19</v>
      </c>
      <c r="F105" s="208" t="s">
        <v>7587</v>
      </c>
      <c r="G105" s="221" t="s">
        <v>44</v>
      </c>
      <c r="H105" s="212" t="s">
        <v>7588</v>
      </c>
      <c r="I105" s="208" t="s">
        <v>7589</v>
      </c>
      <c r="J105" s="220" t="s">
        <v>1227</v>
      </c>
      <c r="K105" s="214">
        <v>43922.0</v>
      </c>
      <c r="L105" s="221">
        <v>2019.0</v>
      </c>
    </row>
    <row r="106">
      <c r="A106" s="222">
        <v>43970.0</v>
      </c>
      <c r="B106" s="223" t="s">
        <v>7529</v>
      </c>
      <c r="C106" s="224" t="s">
        <v>19</v>
      </c>
      <c r="D106" s="216" t="s">
        <v>19</v>
      </c>
      <c r="E106" s="216" t="s">
        <v>19</v>
      </c>
      <c r="F106" s="223" t="s">
        <v>7530</v>
      </c>
      <c r="G106" s="225" t="s">
        <v>64</v>
      </c>
      <c r="H106" s="215" t="s">
        <v>7531</v>
      </c>
      <c r="I106" s="223" t="s">
        <v>61</v>
      </c>
      <c r="J106" s="226" t="s">
        <v>61</v>
      </c>
      <c r="K106" s="227">
        <v>43466.0</v>
      </c>
      <c r="L106" s="228">
        <v>2019.0</v>
      </c>
    </row>
    <row r="107">
      <c r="A107" s="222">
        <v>43970.0</v>
      </c>
      <c r="B107" s="223" t="s">
        <v>7590</v>
      </c>
      <c r="C107" s="224" t="s">
        <v>19</v>
      </c>
      <c r="D107" s="216" t="s">
        <v>19</v>
      </c>
      <c r="E107" s="216" t="s">
        <v>19</v>
      </c>
      <c r="F107" s="223" t="s">
        <v>7591</v>
      </c>
      <c r="G107" s="225" t="s">
        <v>64</v>
      </c>
      <c r="H107" s="215" t="s">
        <v>7592</v>
      </c>
      <c r="I107" s="223" t="s">
        <v>7593</v>
      </c>
      <c r="J107" s="226" t="s">
        <v>7594</v>
      </c>
      <c r="K107" s="227">
        <v>43466.0</v>
      </c>
      <c r="L107" s="228">
        <v>2015.0</v>
      </c>
    </row>
    <row r="108">
      <c r="A108" s="222">
        <v>43970.0</v>
      </c>
      <c r="B108" s="223" t="s">
        <v>7595</v>
      </c>
      <c r="C108" s="224" t="s">
        <v>19</v>
      </c>
      <c r="D108" s="229" t="s">
        <v>7596</v>
      </c>
      <c r="E108" s="216" t="s">
        <v>19</v>
      </c>
      <c r="F108" s="223" t="s">
        <v>7597</v>
      </c>
      <c r="G108" s="225" t="s">
        <v>44</v>
      </c>
      <c r="H108" s="215" t="s">
        <v>7598</v>
      </c>
      <c r="I108" s="230" t="s">
        <v>7599</v>
      </c>
      <c r="J108" s="226" t="s">
        <v>1215</v>
      </c>
      <c r="K108" s="227">
        <v>43132.0</v>
      </c>
      <c r="L108" s="228">
        <v>2016.0</v>
      </c>
    </row>
    <row r="109">
      <c r="A109" s="222">
        <v>43970.0</v>
      </c>
      <c r="B109" s="223" t="s">
        <v>114</v>
      </c>
      <c r="C109" s="231" t="s">
        <v>19</v>
      </c>
      <c r="D109" s="216" t="s">
        <v>19</v>
      </c>
      <c r="E109" s="232" t="s">
        <v>20</v>
      </c>
      <c r="F109" s="233" t="s">
        <v>115</v>
      </c>
      <c r="G109" s="234" t="s">
        <v>111</v>
      </c>
      <c r="H109" s="215" t="s">
        <v>116</v>
      </c>
      <c r="I109" s="223" t="s">
        <v>117</v>
      </c>
      <c r="J109" s="235" t="s">
        <v>115</v>
      </c>
      <c r="K109" s="227">
        <v>42125.0</v>
      </c>
      <c r="L109" s="236">
        <v>2013.0</v>
      </c>
    </row>
    <row r="110">
      <c r="A110" s="222">
        <v>43970.0</v>
      </c>
      <c r="B110" s="223" t="s">
        <v>118</v>
      </c>
      <c r="C110" s="231" t="s">
        <v>19</v>
      </c>
      <c r="D110" s="216" t="s">
        <v>19</v>
      </c>
      <c r="E110" s="232" t="s">
        <v>20</v>
      </c>
      <c r="F110" s="233" t="s">
        <v>119</v>
      </c>
      <c r="G110" s="234" t="s">
        <v>39</v>
      </c>
      <c r="H110" s="215" t="s">
        <v>120</v>
      </c>
      <c r="I110" s="233" t="s">
        <v>119</v>
      </c>
      <c r="J110" s="226" t="s">
        <v>56</v>
      </c>
      <c r="K110" s="227">
        <v>42795.0</v>
      </c>
      <c r="L110" s="236">
        <v>2008.0</v>
      </c>
    </row>
    <row r="111">
      <c r="A111" s="222">
        <v>43970.0</v>
      </c>
      <c r="B111" s="223" t="s">
        <v>121</v>
      </c>
      <c r="C111" s="231" t="s">
        <v>19</v>
      </c>
      <c r="D111" s="216" t="s">
        <v>19</v>
      </c>
      <c r="E111" s="232" t="s">
        <v>20</v>
      </c>
      <c r="F111" s="223" t="s">
        <v>122</v>
      </c>
      <c r="G111" s="234" t="s">
        <v>111</v>
      </c>
      <c r="H111" s="215" t="s">
        <v>123</v>
      </c>
      <c r="I111" s="223" t="s">
        <v>122</v>
      </c>
      <c r="J111" s="226" t="s">
        <v>122</v>
      </c>
      <c r="K111" s="227">
        <v>43739.0</v>
      </c>
      <c r="L111" s="236">
        <v>2017.0</v>
      </c>
    </row>
    <row r="112">
      <c r="A112" s="222">
        <v>43970.0</v>
      </c>
      <c r="B112" s="223" t="s">
        <v>124</v>
      </c>
      <c r="C112" s="231" t="s">
        <v>19</v>
      </c>
      <c r="D112" s="216" t="s">
        <v>19</v>
      </c>
      <c r="E112" s="232" t="s">
        <v>20</v>
      </c>
      <c r="F112" s="223" t="s">
        <v>125</v>
      </c>
      <c r="G112" s="234" t="s">
        <v>39</v>
      </c>
      <c r="H112" s="215" t="s">
        <v>126</v>
      </c>
      <c r="I112" s="223" t="s">
        <v>125</v>
      </c>
      <c r="J112" s="226" t="s">
        <v>125</v>
      </c>
      <c r="K112" s="237">
        <v>43709.0</v>
      </c>
      <c r="L112" s="236">
        <v>2014.0</v>
      </c>
    </row>
    <row r="113">
      <c r="A113" s="222">
        <v>43970.0</v>
      </c>
      <c r="B113" s="223" t="s">
        <v>127</v>
      </c>
      <c r="C113" s="231" t="s">
        <v>19</v>
      </c>
      <c r="D113" s="229" t="s">
        <v>128</v>
      </c>
      <c r="E113" s="232" t="s">
        <v>20</v>
      </c>
      <c r="F113" s="223" t="s">
        <v>129</v>
      </c>
      <c r="G113" s="234" t="s">
        <v>39</v>
      </c>
      <c r="H113" s="215" t="s">
        <v>130</v>
      </c>
      <c r="I113" s="223" t="s">
        <v>129</v>
      </c>
      <c r="J113" s="226" t="s">
        <v>129</v>
      </c>
      <c r="K113" s="227">
        <v>43891.0</v>
      </c>
      <c r="L113" s="236">
        <v>2018.0</v>
      </c>
    </row>
    <row r="114">
      <c r="A114" s="222">
        <v>43970.0</v>
      </c>
      <c r="B114" s="223" t="s">
        <v>131</v>
      </c>
      <c r="C114" s="231" t="s">
        <v>19</v>
      </c>
      <c r="D114" s="216" t="s">
        <v>19</v>
      </c>
      <c r="E114" s="232" t="s">
        <v>20</v>
      </c>
      <c r="F114" s="223" t="s">
        <v>132</v>
      </c>
      <c r="G114" s="234" t="s">
        <v>54</v>
      </c>
      <c r="H114" s="215" t="s">
        <v>133</v>
      </c>
      <c r="I114" s="223" t="s">
        <v>132</v>
      </c>
      <c r="J114" s="226" t="s">
        <v>132</v>
      </c>
      <c r="K114" s="227">
        <v>43497.0</v>
      </c>
      <c r="L114" s="236">
        <v>2017.0</v>
      </c>
    </row>
    <row r="115">
      <c r="A115" s="222">
        <v>43970.0</v>
      </c>
      <c r="B115" s="223" t="s">
        <v>134</v>
      </c>
      <c r="C115" s="231" t="s">
        <v>19</v>
      </c>
      <c r="D115" s="216" t="s">
        <v>19</v>
      </c>
      <c r="E115" s="232" t="s">
        <v>20</v>
      </c>
      <c r="F115" s="223" t="s">
        <v>135</v>
      </c>
      <c r="G115" s="234" t="s">
        <v>54</v>
      </c>
      <c r="H115" s="215" t="s">
        <v>136</v>
      </c>
      <c r="I115" s="223" t="s">
        <v>135</v>
      </c>
      <c r="J115" s="226" t="s">
        <v>135</v>
      </c>
      <c r="K115" s="227">
        <v>43770.0</v>
      </c>
      <c r="L115" s="236">
        <v>2017.0</v>
      </c>
    </row>
    <row r="116">
      <c r="A116" s="222">
        <v>43970.0</v>
      </c>
      <c r="B116" s="223" t="s">
        <v>137</v>
      </c>
      <c r="C116" s="231" t="s">
        <v>138</v>
      </c>
      <c r="D116" s="216" t="s">
        <v>19</v>
      </c>
      <c r="E116" s="232" t="s">
        <v>20</v>
      </c>
      <c r="F116" s="223" t="s">
        <v>139</v>
      </c>
      <c r="G116" s="234" t="s">
        <v>140</v>
      </c>
      <c r="H116" s="215" t="s">
        <v>141</v>
      </c>
      <c r="I116" s="233" t="s">
        <v>135</v>
      </c>
      <c r="J116" s="235" t="s">
        <v>135</v>
      </c>
      <c r="K116" s="227">
        <v>43770.0</v>
      </c>
      <c r="L116" s="236">
        <v>2016.0</v>
      </c>
    </row>
    <row r="117">
      <c r="A117" s="222">
        <v>43970.0</v>
      </c>
      <c r="B117" s="223" t="s">
        <v>142</v>
      </c>
      <c r="C117" s="231" t="s">
        <v>19</v>
      </c>
      <c r="D117" s="216" t="s">
        <v>19</v>
      </c>
      <c r="E117" s="232" t="s">
        <v>20</v>
      </c>
      <c r="F117" s="223" t="s">
        <v>143</v>
      </c>
      <c r="G117" s="234" t="s">
        <v>144</v>
      </c>
      <c r="H117" s="215" t="s">
        <v>145</v>
      </c>
      <c r="I117" s="223" t="s">
        <v>146</v>
      </c>
      <c r="J117" s="226" t="s">
        <v>146</v>
      </c>
      <c r="K117" s="227">
        <v>43709.0</v>
      </c>
      <c r="L117" s="236">
        <v>2019.0</v>
      </c>
    </row>
    <row r="118">
      <c r="A118" s="222">
        <v>43970.0</v>
      </c>
      <c r="B118" s="223" t="s">
        <v>7532</v>
      </c>
      <c r="C118" s="224" t="s">
        <v>19</v>
      </c>
      <c r="D118" s="216" t="s">
        <v>19</v>
      </c>
      <c r="E118" s="216" t="s">
        <v>19</v>
      </c>
      <c r="F118" s="223" t="s">
        <v>7533</v>
      </c>
      <c r="G118" s="225" t="s">
        <v>44</v>
      </c>
      <c r="H118" s="215" t="s">
        <v>7534</v>
      </c>
      <c r="I118" s="223" t="s">
        <v>61</v>
      </c>
      <c r="J118" s="226" t="s">
        <v>61</v>
      </c>
      <c r="K118" s="227">
        <v>43466.0</v>
      </c>
      <c r="L118" s="228">
        <v>2019.0</v>
      </c>
    </row>
    <row r="119">
      <c r="A119" s="222">
        <v>43970.0</v>
      </c>
      <c r="B119" s="223" t="s">
        <v>7535</v>
      </c>
      <c r="C119" s="238" t="s">
        <v>19</v>
      </c>
      <c r="D119" s="216" t="s">
        <v>19</v>
      </c>
      <c r="E119" s="216" t="s">
        <v>19</v>
      </c>
      <c r="F119" s="223" t="s">
        <v>7536</v>
      </c>
      <c r="G119" s="225" t="s">
        <v>44</v>
      </c>
      <c r="H119" s="215" t="s">
        <v>7537</v>
      </c>
      <c r="I119" s="223" t="s">
        <v>61</v>
      </c>
      <c r="J119" s="226" t="s">
        <v>61</v>
      </c>
      <c r="K119" s="227">
        <v>43101.0</v>
      </c>
      <c r="L119" s="228">
        <v>2019.0</v>
      </c>
    </row>
    <row r="120">
      <c r="A120" s="222">
        <v>43970.0</v>
      </c>
      <c r="B120" s="223" t="s">
        <v>7538</v>
      </c>
      <c r="C120" s="238" t="s">
        <v>19</v>
      </c>
      <c r="D120" s="216" t="s">
        <v>1451</v>
      </c>
      <c r="E120" s="216" t="s">
        <v>19</v>
      </c>
      <c r="F120" s="223" t="s">
        <v>7539</v>
      </c>
      <c r="G120" s="225" t="s">
        <v>44</v>
      </c>
      <c r="H120" s="215" t="s">
        <v>7540</v>
      </c>
      <c r="I120" s="223" t="s">
        <v>7541</v>
      </c>
      <c r="J120" s="226" t="s">
        <v>1098</v>
      </c>
      <c r="K120" s="236" t="s">
        <v>7600</v>
      </c>
      <c r="L120" s="228">
        <v>2016.0</v>
      </c>
    </row>
    <row r="121">
      <c r="A121" s="222">
        <v>43970.0</v>
      </c>
      <c r="B121" s="223" t="s">
        <v>7548</v>
      </c>
      <c r="C121" s="224" t="s">
        <v>19</v>
      </c>
      <c r="D121" s="216" t="s">
        <v>19</v>
      </c>
      <c r="E121" s="216" t="s">
        <v>19</v>
      </c>
      <c r="F121" s="223" t="s">
        <v>7549</v>
      </c>
      <c r="G121" s="225" t="s">
        <v>64</v>
      </c>
      <c r="H121" s="215" t="s">
        <v>7550</v>
      </c>
      <c r="I121" s="223" t="s">
        <v>7601</v>
      </c>
      <c r="J121" s="226" t="s">
        <v>7602</v>
      </c>
      <c r="K121" s="227">
        <v>47270.0</v>
      </c>
      <c r="L121" s="228">
        <v>2013.0</v>
      </c>
    </row>
    <row r="122">
      <c r="A122" s="222">
        <v>43970.0</v>
      </c>
      <c r="B122" s="223" t="s">
        <v>7553</v>
      </c>
      <c r="C122" s="224" t="s">
        <v>19</v>
      </c>
      <c r="D122" s="216" t="s">
        <v>1451</v>
      </c>
      <c r="E122" s="216" t="s">
        <v>19</v>
      </c>
      <c r="F122" s="223" t="s">
        <v>7554</v>
      </c>
      <c r="G122" s="225" t="s">
        <v>44</v>
      </c>
      <c r="H122" s="215" t="s">
        <v>7555</v>
      </c>
      <c r="I122" s="223" t="s">
        <v>61</v>
      </c>
      <c r="J122" s="226" t="s">
        <v>61</v>
      </c>
      <c r="K122" s="227">
        <v>43466.0</v>
      </c>
      <c r="L122" s="228">
        <v>2019.0</v>
      </c>
    </row>
    <row r="123">
      <c r="A123" s="222">
        <v>43970.0</v>
      </c>
      <c r="B123" s="223" t="s">
        <v>229</v>
      </c>
      <c r="C123" s="231" t="s">
        <v>19</v>
      </c>
      <c r="D123" s="229" t="s">
        <v>230</v>
      </c>
      <c r="E123" s="232" t="s">
        <v>19</v>
      </c>
      <c r="F123" s="223" t="s">
        <v>231</v>
      </c>
      <c r="G123" s="234" t="s">
        <v>232</v>
      </c>
      <c r="H123" s="215" t="s">
        <v>233</v>
      </c>
      <c r="I123" s="223" t="s">
        <v>231</v>
      </c>
      <c r="J123" s="235" t="s">
        <v>234</v>
      </c>
      <c r="K123" s="227">
        <v>43586.0</v>
      </c>
      <c r="L123" s="236">
        <v>2018.0</v>
      </c>
    </row>
    <row r="124">
      <c r="A124" s="222">
        <v>43970.0</v>
      </c>
      <c r="B124" s="223" t="s">
        <v>235</v>
      </c>
      <c r="C124" s="231" t="s">
        <v>19</v>
      </c>
      <c r="D124" s="216" t="s">
        <v>19</v>
      </c>
      <c r="E124" s="232" t="s">
        <v>19</v>
      </c>
      <c r="F124" s="223" t="s">
        <v>236</v>
      </c>
      <c r="G124" s="234" t="s">
        <v>111</v>
      </c>
      <c r="H124" s="215" t="s">
        <v>237</v>
      </c>
      <c r="I124" s="223" t="s">
        <v>236</v>
      </c>
      <c r="J124" s="235" t="s">
        <v>238</v>
      </c>
      <c r="K124" s="227">
        <v>43709.0</v>
      </c>
      <c r="L124" s="236">
        <v>2016.0</v>
      </c>
    </row>
    <row r="125">
      <c r="A125" s="222">
        <v>43970.0</v>
      </c>
      <c r="B125" s="223" t="s">
        <v>239</v>
      </c>
      <c r="C125" s="231" t="s">
        <v>19</v>
      </c>
      <c r="D125" s="216" t="s">
        <v>19</v>
      </c>
      <c r="E125" s="232" t="s">
        <v>19</v>
      </c>
      <c r="F125" s="223" t="s">
        <v>240</v>
      </c>
      <c r="G125" s="234" t="s">
        <v>111</v>
      </c>
      <c r="H125" s="215" t="s">
        <v>241</v>
      </c>
      <c r="I125" s="223" t="s">
        <v>240</v>
      </c>
      <c r="J125" s="235" t="s">
        <v>242</v>
      </c>
      <c r="K125" s="227">
        <v>43709.0</v>
      </c>
      <c r="L125" s="236">
        <v>2017.0</v>
      </c>
    </row>
    <row r="126">
      <c r="A126" s="222">
        <v>43970.0</v>
      </c>
      <c r="B126" s="223" t="s">
        <v>243</v>
      </c>
      <c r="C126" s="231" t="s">
        <v>19</v>
      </c>
      <c r="D126" s="216" t="s">
        <v>19</v>
      </c>
      <c r="E126" s="232" t="s">
        <v>19</v>
      </c>
      <c r="F126" s="223" t="s">
        <v>244</v>
      </c>
      <c r="G126" s="234" t="s">
        <v>111</v>
      </c>
      <c r="H126" s="215" t="s">
        <v>245</v>
      </c>
      <c r="I126" s="223" t="s">
        <v>244</v>
      </c>
      <c r="J126" s="235" t="s">
        <v>246</v>
      </c>
      <c r="K126" s="227">
        <v>43525.0</v>
      </c>
      <c r="L126" s="236">
        <v>2014.0</v>
      </c>
    </row>
    <row r="127">
      <c r="A127" s="222">
        <v>43970.0</v>
      </c>
      <c r="B127" s="223" t="s">
        <v>247</v>
      </c>
      <c r="C127" s="231" t="s">
        <v>19</v>
      </c>
      <c r="D127" s="216" t="s">
        <v>19</v>
      </c>
      <c r="E127" s="232" t="s">
        <v>19</v>
      </c>
      <c r="F127" s="223" t="s">
        <v>248</v>
      </c>
      <c r="G127" s="234" t="s">
        <v>249</v>
      </c>
      <c r="H127" s="215" t="s">
        <v>250</v>
      </c>
      <c r="I127" s="223" t="s">
        <v>248</v>
      </c>
      <c r="J127" s="235" t="s">
        <v>251</v>
      </c>
      <c r="K127" s="227">
        <v>43678.0</v>
      </c>
      <c r="L127" s="236">
        <v>2017.0</v>
      </c>
    </row>
    <row r="128">
      <c r="A128" s="222">
        <v>43970.0</v>
      </c>
      <c r="B128" s="223" t="s">
        <v>252</v>
      </c>
      <c r="C128" s="224" t="s">
        <v>19</v>
      </c>
      <c r="D128" s="216" t="s">
        <v>19</v>
      </c>
      <c r="E128" s="232" t="s">
        <v>19</v>
      </c>
      <c r="F128" s="223" t="s">
        <v>51</v>
      </c>
      <c r="G128" s="239" t="s">
        <v>111</v>
      </c>
      <c r="H128" s="215" t="s">
        <v>253</v>
      </c>
      <c r="I128" s="233" t="s">
        <v>254</v>
      </c>
      <c r="J128" s="235" t="s">
        <v>255</v>
      </c>
      <c r="K128" s="240">
        <v>43435.0</v>
      </c>
      <c r="L128" s="241">
        <v>2017.0</v>
      </c>
    </row>
    <row r="129">
      <c r="A129" s="222">
        <v>43970.0</v>
      </c>
      <c r="B129" s="223" t="s">
        <v>256</v>
      </c>
      <c r="C129" s="231" t="s">
        <v>19</v>
      </c>
      <c r="D129" s="216" t="s">
        <v>19</v>
      </c>
      <c r="E129" s="229" t="s">
        <v>257</v>
      </c>
      <c r="F129" s="223" t="s">
        <v>51</v>
      </c>
      <c r="G129" s="234" t="s">
        <v>39</v>
      </c>
      <c r="H129" s="215" t="s">
        <v>258</v>
      </c>
      <c r="I129" s="233" t="s">
        <v>254</v>
      </c>
      <c r="J129" s="235" t="s">
        <v>259</v>
      </c>
      <c r="K129" s="227">
        <v>42675.0</v>
      </c>
      <c r="L129" s="236">
        <v>2015.0</v>
      </c>
    </row>
    <row r="130">
      <c r="A130" s="222">
        <v>43970.0</v>
      </c>
      <c r="B130" s="223" t="s">
        <v>260</v>
      </c>
      <c r="C130" s="231" t="s">
        <v>19</v>
      </c>
      <c r="D130" s="216" t="s">
        <v>19</v>
      </c>
      <c r="E130" s="232" t="s">
        <v>19</v>
      </c>
      <c r="F130" s="223" t="s">
        <v>261</v>
      </c>
      <c r="G130" s="234" t="s">
        <v>54</v>
      </c>
      <c r="H130" s="215" t="s">
        <v>262</v>
      </c>
      <c r="I130" s="223" t="s">
        <v>261</v>
      </c>
      <c r="J130" s="226" t="s">
        <v>263</v>
      </c>
      <c r="K130" s="227">
        <v>43221.0</v>
      </c>
      <c r="L130" s="236">
        <v>2012.0</v>
      </c>
    </row>
    <row r="131">
      <c r="A131" s="222">
        <v>43970.0</v>
      </c>
      <c r="B131" s="223" t="s">
        <v>264</v>
      </c>
      <c r="C131" s="231" t="s">
        <v>19</v>
      </c>
      <c r="D131" s="216" t="s">
        <v>19</v>
      </c>
      <c r="E131" s="232" t="s">
        <v>19</v>
      </c>
      <c r="F131" s="223" t="s">
        <v>265</v>
      </c>
      <c r="G131" s="234" t="s">
        <v>54</v>
      </c>
      <c r="H131" s="229" t="s">
        <v>266</v>
      </c>
      <c r="I131" s="223" t="s">
        <v>265</v>
      </c>
      <c r="J131" s="235" t="s">
        <v>102</v>
      </c>
      <c r="K131" s="227">
        <v>43344.0</v>
      </c>
      <c r="L131" s="236">
        <v>2016.0</v>
      </c>
    </row>
    <row r="132">
      <c r="A132" s="222">
        <v>43970.0</v>
      </c>
      <c r="B132" s="233" t="s">
        <v>672</v>
      </c>
      <c r="C132" s="224" t="s">
        <v>19</v>
      </c>
      <c r="D132" s="216" t="s">
        <v>19</v>
      </c>
      <c r="E132" s="229" t="s">
        <v>7603</v>
      </c>
      <c r="F132" s="223" t="s">
        <v>7604</v>
      </c>
      <c r="G132" s="225" t="s">
        <v>1360</v>
      </c>
      <c r="H132" s="215" t="s">
        <v>7605</v>
      </c>
      <c r="I132" s="230" t="s">
        <v>56</v>
      </c>
      <c r="J132" s="242" t="s">
        <v>678</v>
      </c>
      <c r="K132" s="227">
        <v>42491.0</v>
      </c>
      <c r="L132" s="228">
        <v>2012.0</v>
      </c>
    </row>
    <row r="133">
      <c r="A133" s="222">
        <v>43970.0</v>
      </c>
      <c r="B133" s="233" t="s">
        <v>7606</v>
      </c>
      <c r="C133" s="224" t="s">
        <v>19</v>
      </c>
      <c r="D133" s="216" t="s">
        <v>19</v>
      </c>
      <c r="E133" s="216" t="s">
        <v>19</v>
      </c>
      <c r="F133" s="223" t="s">
        <v>7607</v>
      </c>
      <c r="G133" s="225" t="s">
        <v>181</v>
      </c>
      <c r="H133" s="215" t="s">
        <v>7608</v>
      </c>
      <c r="I133" s="230" t="s">
        <v>7609</v>
      </c>
      <c r="J133" s="226" t="s">
        <v>56</v>
      </c>
      <c r="K133" s="227">
        <v>43344.0</v>
      </c>
      <c r="L133" s="228">
        <v>2013.0</v>
      </c>
    </row>
    <row r="134">
      <c r="A134" s="222">
        <v>43970.0</v>
      </c>
      <c r="B134" s="233" t="s">
        <v>7610</v>
      </c>
      <c r="C134" s="224" t="s">
        <v>19</v>
      </c>
      <c r="D134" s="216" t="s">
        <v>19</v>
      </c>
      <c r="E134" s="216" t="s">
        <v>19</v>
      </c>
      <c r="F134" s="223" t="s">
        <v>7611</v>
      </c>
      <c r="G134" s="225" t="s">
        <v>39</v>
      </c>
      <c r="H134" s="215" t="s">
        <v>7612</v>
      </c>
      <c r="I134" s="230" t="s">
        <v>7613</v>
      </c>
      <c r="J134" s="242" t="s">
        <v>6189</v>
      </c>
      <c r="K134" s="227">
        <v>43221.0</v>
      </c>
      <c r="L134" s="228">
        <v>2011.0</v>
      </c>
    </row>
    <row r="135">
      <c r="A135" s="222">
        <v>43970.0</v>
      </c>
      <c r="B135" s="233" t="s">
        <v>7614</v>
      </c>
      <c r="C135" s="224" t="s">
        <v>19</v>
      </c>
      <c r="D135" s="216" t="s">
        <v>19</v>
      </c>
      <c r="E135" s="216" t="s">
        <v>19</v>
      </c>
      <c r="F135" s="223" t="s">
        <v>7615</v>
      </c>
      <c r="G135" s="225" t="s">
        <v>39</v>
      </c>
      <c r="H135" s="215" t="s">
        <v>7616</v>
      </c>
      <c r="I135" s="230" t="s">
        <v>7617</v>
      </c>
      <c r="J135" s="242" t="s">
        <v>7618</v>
      </c>
      <c r="K135" s="227">
        <v>42979.0</v>
      </c>
      <c r="L135" s="228">
        <v>2015.0</v>
      </c>
    </row>
    <row r="136">
      <c r="A136" s="222">
        <v>43970.0</v>
      </c>
      <c r="B136" s="233" t="s">
        <v>7619</v>
      </c>
      <c r="C136" s="224" t="s">
        <v>19</v>
      </c>
      <c r="D136" s="216" t="s">
        <v>19</v>
      </c>
      <c r="E136" s="216" t="s">
        <v>19</v>
      </c>
      <c r="F136" s="223" t="s">
        <v>7620</v>
      </c>
      <c r="G136" s="225" t="s">
        <v>862</v>
      </c>
      <c r="H136" s="215" t="s">
        <v>7621</v>
      </c>
      <c r="I136" s="230" t="s">
        <v>7622</v>
      </c>
      <c r="J136" s="242" t="s">
        <v>3934</v>
      </c>
      <c r="K136" s="227">
        <v>43282.0</v>
      </c>
      <c r="L136" s="228">
        <v>2016.0</v>
      </c>
    </row>
    <row r="137">
      <c r="A137" s="222">
        <v>43970.0</v>
      </c>
      <c r="B137" s="233" t="s">
        <v>7606</v>
      </c>
      <c r="C137" s="224" t="s">
        <v>19</v>
      </c>
      <c r="D137" s="216" t="s">
        <v>19</v>
      </c>
      <c r="E137" s="216" t="s">
        <v>19</v>
      </c>
      <c r="F137" s="223" t="s">
        <v>7607</v>
      </c>
      <c r="G137" s="225" t="s">
        <v>181</v>
      </c>
      <c r="H137" s="215" t="s">
        <v>7608</v>
      </c>
      <c r="I137" s="230" t="s">
        <v>7609</v>
      </c>
      <c r="J137" s="243" t="s">
        <v>56</v>
      </c>
      <c r="K137" s="227">
        <v>43344.0</v>
      </c>
      <c r="L137" s="228">
        <v>2013.0</v>
      </c>
    </row>
    <row r="138">
      <c r="A138" s="222">
        <v>43970.0</v>
      </c>
      <c r="B138" s="233" t="s">
        <v>7623</v>
      </c>
      <c r="C138" s="224" t="s">
        <v>19</v>
      </c>
      <c r="D138" s="216" t="s">
        <v>19</v>
      </c>
      <c r="E138" s="229" t="s">
        <v>7624</v>
      </c>
      <c r="F138" s="223" t="s">
        <v>7625</v>
      </c>
      <c r="G138" s="225" t="s">
        <v>181</v>
      </c>
      <c r="H138" s="215" t="s">
        <v>7626</v>
      </c>
      <c r="I138" s="230" t="s">
        <v>7627</v>
      </c>
      <c r="J138" s="242" t="s">
        <v>7628</v>
      </c>
      <c r="K138" s="227">
        <v>43586.0</v>
      </c>
      <c r="L138" s="228">
        <v>2014.0</v>
      </c>
    </row>
    <row r="139">
      <c r="A139" s="222">
        <v>43970.0</v>
      </c>
      <c r="B139" s="233" t="s">
        <v>7629</v>
      </c>
      <c r="C139" s="224" t="s">
        <v>19</v>
      </c>
      <c r="D139" s="216" t="s">
        <v>19</v>
      </c>
      <c r="E139" s="229" t="s">
        <v>7630</v>
      </c>
      <c r="F139" s="223" t="s">
        <v>1321</v>
      </c>
      <c r="G139" s="225" t="s">
        <v>181</v>
      </c>
      <c r="H139" s="215" t="s">
        <v>7631</v>
      </c>
      <c r="I139" s="230" t="s">
        <v>7632</v>
      </c>
      <c r="J139" s="242" t="s">
        <v>701</v>
      </c>
      <c r="K139" s="227">
        <v>42826.0</v>
      </c>
      <c r="L139" s="228">
        <v>2012.0</v>
      </c>
    </row>
    <row r="140">
      <c r="A140" s="222">
        <v>43970.0</v>
      </c>
      <c r="B140" s="223" t="s">
        <v>755</v>
      </c>
      <c r="C140" s="224" t="s">
        <v>19</v>
      </c>
      <c r="D140" s="216" t="s">
        <v>19</v>
      </c>
      <c r="E140" s="216" t="s">
        <v>19</v>
      </c>
      <c r="F140" s="223" t="s">
        <v>61</v>
      </c>
      <c r="G140" s="225" t="s">
        <v>44</v>
      </c>
      <c r="H140" s="215" t="s">
        <v>7633</v>
      </c>
      <c r="I140" s="223" t="s">
        <v>7634</v>
      </c>
      <c r="J140" s="226" t="s">
        <v>7552</v>
      </c>
      <c r="K140" s="227">
        <v>43586.0</v>
      </c>
      <c r="L140" s="228">
        <v>2015.0</v>
      </c>
    </row>
    <row r="141">
      <c r="A141" s="222">
        <v>43970.0</v>
      </c>
      <c r="B141" s="223" t="s">
        <v>7635</v>
      </c>
      <c r="C141" s="224" t="s">
        <v>19</v>
      </c>
      <c r="D141" s="216" t="s">
        <v>19</v>
      </c>
      <c r="E141" s="216" t="s">
        <v>19</v>
      </c>
      <c r="F141" s="223" t="s">
        <v>7636</v>
      </c>
      <c r="G141" s="225" t="s">
        <v>64</v>
      </c>
      <c r="H141" s="215" t="s">
        <v>7637</v>
      </c>
      <c r="I141" s="223" t="s">
        <v>7638</v>
      </c>
      <c r="J141" s="226" t="s">
        <v>448</v>
      </c>
      <c r="K141" s="227">
        <v>38626.0</v>
      </c>
      <c r="L141" s="228">
        <v>2002.0</v>
      </c>
    </row>
    <row r="142">
      <c r="A142" s="222">
        <v>43970.0</v>
      </c>
      <c r="B142" s="223" t="s">
        <v>7639</v>
      </c>
      <c r="C142" s="224" t="s">
        <v>19</v>
      </c>
      <c r="D142" s="216" t="s">
        <v>19</v>
      </c>
      <c r="E142" s="215" t="s">
        <v>7640</v>
      </c>
      <c r="F142" s="223" t="s">
        <v>7641</v>
      </c>
      <c r="G142" s="225" t="s">
        <v>64</v>
      </c>
      <c r="H142" s="215" t="s">
        <v>7642</v>
      </c>
      <c r="I142" s="223" t="s">
        <v>7643</v>
      </c>
      <c r="J142" s="226" t="s">
        <v>7644</v>
      </c>
      <c r="K142" s="227">
        <v>43132.0</v>
      </c>
      <c r="L142" s="228">
        <v>2019.0</v>
      </c>
    </row>
    <row r="143">
      <c r="A143" s="222">
        <v>43970.0</v>
      </c>
      <c r="B143" s="223" t="s">
        <v>1757</v>
      </c>
      <c r="C143" s="224" t="s">
        <v>19</v>
      </c>
      <c r="D143" s="216" t="s">
        <v>19</v>
      </c>
      <c r="E143" s="216" t="s">
        <v>19</v>
      </c>
      <c r="F143" s="223" t="s">
        <v>1758</v>
      </c>
      <c r="G143" s="225" t="s">
        <v>44</v>
      </c>
      <c r="H143" s="215" t="s">
        <v>1759</v>
      </c>
      <c r="I143" s="223" t="s">
        <v>1758</v>
      </c>
      <c r="J143" s="242" t="s">
        <v>1758</v>
      </c>
      <c r="K143" s="227">
        <v>43556.0</v>
      </c>
      <c r="L143" s="228">
        <v>2018.0</v>
      </c>
    </row>
    <row r="144">
      <c r="A144" s="222">
        <v>43970.0</v>
      </c>
      <c r="B144" s="223" t="s">
        <v>611</v>
      </c>
      <c r="C144" s="224" t="s">
        <v>19</v>
      </c>
      <c r="D144" s="216" t="s">
        <v>19</v>
      </c>
      <c r="E144" s="229" t="s">
        <v>7645</v>
      </c>
      <c r="F144" s="223" t="s">
        <v>613</v>
      </c>
      <c r="G144" s="225" t="s">
        <v>111</v>
      </c>
      <c r="H144" s="215" t="s">
        <v>614</v>
      </c>
      <c r="I144" s="223" t="s">
        <v>7646</v>
      </c>
      <c r="J144" s="226" t="s">
        <v>613</v>
      </c>
      <c r="K144" s="227">
        <v>43101.0</v>
      </c>
      <c r="L144" s="228">
        <v>2008.0</v>
      </c>
    </row>
    <row r="145">
      <c r="A145" s="222">
        <v>43970.0</v>
      </c>
      <c r="B145" s="223" t="s">
        <v>7647</v>
      </c>
      <c r="C145" s="224" t="s">
        <v>19</v>
      </c>
      <c r="D145" s="216" t="s">
        <v>19</v>
      </c>
      <c r="E145" s="216" t="s">
        <v>19</v>
      </c>
      <c r="F145" s="223" t="s">
        <v>7648</v>
      </c>
      <c r="G145" s="225" t="s">
        <v>44</v>
      </c>
      <c r="H145" s="215" t="s">
        <v>7649</v>
      </c>
      <c r="I145" s="223" t="s">
        <v>7648</v>
      </c>
      <c r="J145" s="242" t="s">
        <v>7648</v>
      </c>
      <c r="K145" s="244">
        <v>43374.0</v>
      </c>
      <c r="L145" s="228">
        <v>2016.0</v>
      </c>
    </row>
    <row r="146">
      <c r="A146" s="222">
        <v>43970.0</v>
      </c>
      <c r="B146" s="223" t="s">
        <v>7650</v>
      </c>
      <c r="C146" s="224" t="s">
        <v>19</v>
      </c>
      <c r="D146" s="216" t="s">
        <v>19</v>
      </c>
      <c r="E146" s="216" t="s">
        <v>19</v>
      </c>
      <c r="F146" s="223" t="s">
        <v>7651</v>
      </c>
      <c r="G146" s="225" t="s">
        <v>149</v>
      </c>
      <c r="H146" s="215" t="s">
        <v>7652</v>
      </c>
      <c r="I146" s="223" t="s">
        <v>7653</v>
      </c>
      <c r="J146" s="226" t="s">
        <v>548</v>
      </c>
      <c r="K146" s="227">
        <v>42522.0</v>
      </c>
      <c r="L146" s="228">
        <v>2012.0</v>
      </c>
    </row>
    <row r="147">
      <c r="A147" s="222">
        <v>43970.0</v>
      </c>
      <c r="B147" s="223" t="s">
        <v>7654</v>
      </c>
      <c r="C147" s="224" t="s">
        <v>19</v>
      </c>
      <c r="D147" s="216" t="s">
        <v>19</v>
      </c>
      <c r="E147" s="216" t="s">
        <v>19</v>
      </c>
      <c r="F147" s="223" t="s">
        <v>7655</v>
      </c>
      <c r="G147" s="225" t="s">
        <v>44</v>
      </c>
      <c r="H147" s="215" t="s">
        <v>7656</v>
      </c>
      <c r="I147" s="223" t="s">
        <v>7657</v>
      </c>
      <c r="J147" s="226" t="s">
        <v>566</v>
      </c>
      <c r="K147" s="227">
        <v>43831.0</v>
      </c>
      <c r="L147" s="228">
        <v>2006.0</v>
      </c>
    </row>
    <row r="148">
      <c r="A148" s="222">
        <v>43970.0</v>
      </c>
      <c r="B148" s="223" t="s">
        <v>7658</v>
      </c>
      <c r="C148" s="224" t="s">
        <v>19</v>
      </c>
      <c r="D148" s="216" t="s">
        <v>19</v>
      </c>
      <c r="E148" s="216" t="s">
        <v>19</v>
      </c>
      <c r="F148" s="223" t="s">
        <v>7659</v>
      </c>
      <c r="G148" s="225" t="s">
        <v>54</v>
      </c>
      <c r="H148" s="215" t="s">
        <v>7660</v>
      </c>
      <c r="I148" s="223" t="s">
        <v>7661</v>
      </c>
      <c r="J148" s="242" t="s">
        <v>7659</v>
      </c>
      <c r="K148" s="227">
        <v>43405.0</v>
      </c>
      <c r="L148" s="228">
        <v>2018.0</v>
      </c>
    </row>
    <row r="149">
      <c r="A149" s="222">
        <v>43970.0</v>
      </c>
      <c r="B149" s="223" t="s">
        <v>7662</v>
      </c>
      <c r="C149" s="224" t="s">
        <v>19</v>
      </c>
      <c r="D149" s="216" t="s">
        <v>19</v>
      </c>
      <c r="E149" s="216" t="s">
        <v>19</v>
      </c>
      <c r="F149" s="223" t="s">
        <v>7663</v>
      </c>
      <c r="G149" s="225" t="s">
        <v>39</v>
      </c>
      <c r="H149" s="215" t="s">
        <v>7664</v>
      </c>
      <c r="I149" s="223" t="s">
        <v>7663</v>
      </c>
      <c r="J149" s="242" t="s">
        <v>7663</v>
      </c>
      <c r="K149" s="227">
        <v>42795.0</v>
      </c>
      <c r="L149" s="228">
        <v>2018.0</v>
      </c>
    </row>
    <row r="150">
      <c r="A150" s="222">
        <v>43970.0</v>
      </c>
      <c r="B150" s="223" t="s">
        <v>7665</v>
      </c>
      <c r="C150" s="224" t="s">
        <v>19</v>
      </c>
      <c r="D150" s="216" t="s">
        <v>19</v>
      </c>
      <c r="E150" s="216" t="s">
        <v>19</v>
      </c>
      <c r="F150" s="223" t="s">
        <v>7666</v>
      </c>
      <c r="G150" s="225" t="s">
        <v>64</v>
      </c>
      <c r="H150" s="215" t="s">
        <v>7667</v>
      </c>
      <c r="I150" s="223" t="s">
        <v>7668</v>
      </c>
      <c r="J150" s="226" t="s">
        <v>30</v>
      </c>
      <c r="K150" s="227">
        <v>42278.0</v>
      </c>
      <c r="L150" s="228">
        <v>2017.0</v>
      </c>
    </row>
    <row r="151">
      <c r="A151" s="222">
        <v>43970.0</v>
      </c>
      <c r="B151" s="223" t="s">
        <v>7669</v>
      </c>
      <c r="C151" s="224" t="s">
        <v>19</v>
      </c>
      <c r="D151" s="216" t="s">
        <v>19</v>
      </c>
      <c r="E151" s="216" t="s">
        <v>19</v>
      </c>
      <c r="F151" s="223" t="s">
        <v>7670</v>
      </c>
      <c r="G151" s="225" t="s">
        <v>64</v>
      </c>
      <c r="H151" s="215" t="s">
        <v>7671</v>
      </c>
      <c r="I151" s="223" t="s">
        <v>7670</v>
      </c>
      <c r="J151" s="242" t="s">
        <v>7670</v>
      </c>
      <c r="K151" s="227">
        <v>43556.0</v>
      </c>
      <c r="L151" s="228">
        <v>2015.0</v>
      </c>
    </row>
    <row r="152">
      <c r="A152" s="222">
        <v>43970.0</v>
      </c>
      <c r="B152" s="223" t="s">
        <v>1680</v>
      </c>
      <c r="C152" s="224" t="s">
        <v>19</v>
      </c>
      <c r="D152" s="216" t="s">
        <v>19</v>
      </c>
      <c r="E152" s="216" t="s">
        <v>19</v>
      </c>
      <c r="F152" s="223" t="s">
        <v>1681</v>
      </c>
      <c r="G152" s="225" t="s">
        <v>39</v>
      </c>
      <c r="H152" s="215" t="s">
        <v>1840</v>
      </c>
      <c r="I152" s="223" t="s">
        <v>7672</v>
      </c>
      <c r="J152" s="226" t="s">
        <v>1004</v>
      </c>
      <c r="K152" s="227">
        <v>43862.0</v>
      </c>
      <c r="L152" s="228">
        <v>2017.0</v>
      </c>
    </row>
    <row r="153">
      <c r="A153" s="222">
        <v>43970.0</v>
      </c>
      <c r="B153" s="223" t="s">
        <v>7673</v>
      </c>
      <c r="C153" s="224" t="s">
        <v>19</v>
      </c>
      <c r="D153" s="229" t="s">
        <v>1184</v>
      </c>
      <c r="E153" s="229" t="s">
        <v>7674</v>
      </c>
      <c r="F153" s="223" t="s">
        <v>1167</v>
      </c>
      <c r="G153" s="225" t="s">
        <v>181</v>
      </c>
      <c r="H153" s="215" t="s">
        <v>7675</v>
      </c>
      <c r="I153" s="223" t="s">
        <v>7676</v>
      </c>
      <c r="J153" s="226" t="s">
        <v>1177</v>
      </c>
      <c r="K153" s="227">
        <v>43739.0</v>
      </c>
      <c r="L153" s="228">
        <v>2015.0</v>
      </c>
    </row>
    <row r="154">
      <c r="A154" s="222">
        <v>43970.0</v>
      </c>
      <c r="B154" s="223" t="s">
        <v>7677</v>
      </c>
      <c r="C154" s="224" t="s">
        <v>19</v>
      </c>
      <c r="D154" s="216" t="s">
        <v>19</v>
      </c>
      <c r="E154" s="216" t="s">
        <v>19</v>
      </c>
      <c r="F154" s="223" t="s">
        <v>7678</v>
      </c>
      <c r="G154" s="225" t="s">
        <v>1117</v>
      </c>
      <c r="H154" s="215" t="s">
        <v>7679</v>
      </c>
      <c r="I154" s="223" t="s">
        <v>7680</v>
      </c>
      <c r="J154" s="226" t="s">
        <v>7681</v>
      </c>
      <c r="K154" s="227">
        <v>42583.0</v>
      </c>
      <c r="L154" s="228">
        <v>2013.0</v>
      </c>
    </row>
    <row r="155">
      <c r="A155" s="222">
        <v>43970.0</v>
      </c>
      <c r="B155" s="223" t="s">
        <v>7682</v>
      </c>
      <c r="C155" s="224" t="s">
        <v>19</v>
      </c>
      <c r="D155" s="216" t="s">
        <v>19</v>
      </c>
      <c r="E155" s="216" t="s">
        <v>19</v>
      </c>
      <c r="F155" s="223" t="s">
        <v>7683</v>
      </c>
      <c r="G155" s="225" t="s">
        <v>64</v>
      </c>
      <c r="H155" s="215" t="s">
        <v>7684</v>
      </c>
      <c r="I155" s="223" t="s">
        <v>7685</v>
      </c>
      <c r="J155" s="226" t="s">
        <v>7686</v>
      </c>
      <c r="K155" s="227">
        <v>42522.0</v>
      </c>
      <c r="L155" s="228">
        <v>2012.0</v>
      </c>
    </row>
    <row r="156">
      <c r="A156" s="222">
        <v>43970.0</v>
      </c>
      <c r="B156" s="223" t="s">
        <v>7687</v>
      </c>
      <c r="C156" s="224" t="s">
        <v>19</v>
      </c>
      <c r="D156" s="216" t="s">
        <v>19</v>
      </c>
      <c r="E156" s="216" t="s">
        <v>19</v>
      </c>
      <c r="F156" s="223" t="s">
        <v>56</v>
      </c>
      <c r="G156" s="225" t="s">
        <v>297</v>
      </c>
      <c r="H156" s="215" t="s">
        <v>7688</v>
      </c>
      <c r="I156" s="223" t="s">
        <v>7689</v>
      </c>
      <c r="J156" s="226" t="s">
        <v>56</v>
      </c>
      <c r="K156" s="227">
        <v>43405.0</v>
      </c>
      <c r="L156" s="228">
        <v>2017.0</v>
      </c>
    </row>
    <row r="157">
      <c r="A157" s="222">
        <v>43970.0</v>
      </c>
      <c r="B157" s="223" t="s">
        <v>7690</v>
      </c>
      <c r="C157" s="224" t="s">
        <v>19</v>
      </c>
      <c r="D157" s="216" t="s">
        <v>19</v>
      </c>
      <c r="E157" s="216" t="s">
        <v>19</v>
      </c>
      <c r="F157" s="223" t="s">
        <v>7691</v>
      </c>
      <c r="G157" s="225" t="s">
        <v>64</v>
      </c>
      <c r="H157" s="215" t="s">
        <v>7692</v>
      </c>
      <c r="I157" s="223" t="s">
        <v>61</v>
      </c>
      <c r="J157" s="226" t="s">
        <v>61</v>
      </c>
      <c r="K157" s="227">
        <v>43435.0</v>
      </c>
      <c r="L157" s="228">
        <v>2018.0</v>
      </c>
    </row>
    <row r="158">
      <c r="A158" s="222">
        <v>43970.0</v>
      </c>
      <c r="B158" s="223" t="s">
        <v>7693</v>
      </c>
      <c r="C158" s="224" t="s">
        <v>19</v>
      </c>
      <c r="D158" s="216" t="s">
        <v>19</v>
      </c>
      <c r="E158" s="216" t="s">
        <v>19</v>
      </c>
      <c r="F158" s="223" t="s">
        <v>7694</v>
      </c>
      <c r="G158" s="225" t="s">
        <v>111</v>
      </c>
      <c r="H158" s="215" t="s">
        <v>7695</v>
      </c>
      <c r="I158" s="223" t="s">
        <v>7696</v>
      </c>
      <c r="J158" s="226" t="s">
        <v>56</v>
      </c>
      <c r="K158" s="227">
        <v>43862.0</v>
      </c>
      <c r="L158" s="228">
        <v>2013.0</v>
      </c>
    </row>
    <row r="159">
      <c r="A159" s="222">
        <v>43970.0</v>
      </c>
      <c r="B159" s="223" t="s">
        <v>7697</v>
      </c>
      <c r="C159" s="224" t="s">
        <v>19</v>
      </c>
      <c r="D159" s="216" t="s">
        <v>19</v>
      </c>
      <c r="E159" s="216" t="s">
        <v>19</v>
      </c>
      <c r="F159" s="223" t="s">
        <v>7698</v>
      </c>
      <c r="G159" s="225" t="s">
        <v>44</v>
      </c>
      <c r="H159" s="215" t="s">
        <v>7699</v>
      </c>
      <c r="I159" s="223" t="s">
        <v>7700</v>
      </c>
      <c r="J159" s="226" t="s">
        <v>731</v>
      </c>
      <c r="K159" s="227">
        <v>43191.0</v>
      </c>
      <c r="L159" s="228">
        <v>2018.0</v>
      </c>
    </row>
    <row r="160">
      <c r="A160" s="222">
        <v>43970.0</v>
      </c>
      <c r="B160" s="223" t="s">
        <v>684</v>
      </c>
      <c r="C160" s="224" t="s">
        <v>19</v>
      </c>
      <c r="D160" s="216" t="s">
        <v>19</v>
      </c>
      <c r="E160" s="216" t="s">
        <v>19</v>
      </c>
      <c r="F160" s="223" t="s">
        <v>687</v>
      </c>
      <c r="G160" s="225" t="s">
        <v>64</v>
      </c>
      <c r="H160" s="215" t="s">
        <v>7701</v>
      </c>
      <c r="I160" s="223" t="s">
        <v>7702</v>
      </c>
      <c r="J160" s="226" t="s">
        <v>56</v>
      </c>
      <c r="K160" s="227">
        <v>43435.0</v>
      </c>
      <c r="L160" s="228">
        <v>2015.0</v>
      </c>
    </row>
    <row r="161">
      <c r="A161" s="222">
        <v>43970.0</v>
      </c>
      <c r="B161" s="223" t="s">
        <v>7703</v>
      </c>
      <c r="C161" s="224" t="s">
        <v>19</v>
      </c>
      <c r="D161" s="216" t="s">
        <v>19</v>
      </c>
      <c r="E161" s="216" t="s">
        <v>19</v>
      </c>
      <c r="F161" s="223" t="s">
        <v>7704</v>
      </c>
      <c r="G161" s="225" t="s">
        <v>86</v>
      </c>
      <c r="H161" s="229" t="s">
        <v>7705</v>
      </c>
      <c r="I161" s="223" t="s">
        <v>7706</v>
      </c>
      <c r="J161" s="226" t="s">
        <v>56</v>
      </c>
      <c r="K161" s="227">
        <v>43739.0</v>
      </c>
      <c r="L161" s="228">
        <v>2018.0</v>
      </c>
    </row>
    <row r="162">
      <c r="A162" s="222">
        <v>43970.0</v>
      </c>
      <c r="B162" s="223" t="s">
        <v>7707</v>
      </c>
      <c r="C162" s="224" t="s">
        <v>19</v>
      </c>
      <c r="D162" s="216" t="s">
        <v>19</v>
      </c>
      <c r="E162" s="216" t="s">
        <v>19</v>
      </c>
      <c r="F162" s="223" t="s">
        <v>7708</v>
      </c>
      <c r="G162" s="225" t="s">
        <v>86</v>
      </c>
      <c r="H162" s="215" t="s">
        <v>7709</v>
      </c>
      <c r="I162" s="223" t="s">
        <v>7710</v>
      </c>
      <c r="J162" s="226" t="s">
        <v>701</v>
      </c>
      <c r="K162" s="227">
        <v>43009.0</v>
      </c>
      <c r="L162" s="228">
        <v>2014.0</v>
      </c>
    </row>
    <row r="163">
      <c r="A163" s="222">
        <v>43970.0</v>
      </c>
      <c r="B163" s="233" t="s">
        <v>7711</v>
      </c>
      <c r="C163" s="224" t="s">
        <v>19</v>
      </c>
      <c r="D163" s="216" t="s">
        <v>19</v>
      </c>
      <c r="E163" s="216" t="s">
        <v>19</v>
      </c>
      <c r="F163" s="223" t="s">
        <v>7712</v>
      </c>
      <c r="G163" s="225" t="s">
        <v>39</v>
      </c>
      <c r="H163" s="215" t="s">
        <v>7713</v>
      </c>
      <c r="I163" s="230" t="s">
        <v>7714</v>
      </c>
      <c r="J163" s="242" t="s">
        <v>548</v>
      </c>
      <c r="K163" s="227">
        <v>42461.0</v>
      </c>
      <c r="L163" s="228">
        <v>2014.0</v>
      </c>
    </row>
    <row r="164">
      <c r="A164" s="222">
        <v>43970.0</v>
      </c>
      <c r="B164" s="233" t="s">
        <v>7715</v>
      </c>
      <c r="C164" s="224" t="s">
        <v>19</v>
      </c>
      <c r="D164" s="216" t="s">
        <v>19</v>
      </c>
      <c r="E164" s="229" t="s">
        <v>7716</v>
      </c>
      <c r="F164" s="223" t="s">
        <v>7717</v>
      </c>
      <c r="G164" s="225" t="s">
        <v>39</v>
      </c>
      <c r="H164" s="215" t="s">
        <v>7718</v>
      </c>
      <c r="I164" s="230" t="s">
        <v>5247</v>
      </c>
      <c r="J164" s="243" t="s">
        <v>7719</v>
      </c>
      <c r="K164" s="227">
        <v>43862.0</v>
      </c>
      <c r="L164" s="228">
        <v>2015.0</v>
      </c>
    </row>
    <row r="165">
      <c r="A165" s="222">
        <v>43970.0</v>
      </c>
      <c r="B165" s="233" t="s">
        <v>7720</v>
      </c>
      <c r="C165" s="224" t="s">
        <v>19</v>
      </c>
      <c r="D165" s="216" t="s">
        <v>19</v>
      </c>
      <c r="E165" s="216" t="s">
        <v>19</v>
      </c>
      <c r="F165" s="223" t="s">
        <v>7721</v>
      </c>
      <c r="G165" s="225" t="s">
        <v>39</v>
      </c>
      <c r="H165" s="215" t="s">
        <v>7722</v>
      </c>
      <c r="I165" s="230" t="s">
        <v>7723</v>
      </c>
      <c r="J165" s="242" t="s">
        <v>548</v>
      </c>
      <c r="K165" s="227">
        <v>42948.0</v>
      </c>
      <c r="L165" s="228">
        <v>2012.0</v>
      </c>
    </row>
    <row r="166">
      <c r="A166" s="222">
        <v>43970.0</v>
      </c>
      <c r="B166" s="233" t="s">
        <v>7724</v>
      </c>
      <c r="C166" s="224" t="s">
        <v>19</v>
      </c>
      <c r="D166" s="216" t="s">
        <v>19</v>
      </c>
      <c r="E166" s="229" t="s">
        <v>7725</v>
      </c>
      <c r="F166" s="223" t="s">
        <v>7726</v>
      </c>
      <c r="G166" s="225" t="s">
        <v>39</v>
      </c>
      <c r="H166" s="215" t="s">
        <v>7727</v>
      </c>
      <c r="I166" s="230" t="s">
        <v>7728</v>
      </c>
      <c r="J166" s="242" t="s">
        <v>73</v>
      </c>
      <c r="K166" s="227">
        <v>42675.0</v>
      </c>
      <c r="L166" s="228">
        <v>2016.0</v>
      </c>
    </row>
    <row r="167">
      <c r="A167" s="222">
        <v>43970.0</v>
      </c>
      <c r="B167" s="233" t="s">
        <v>7729</v>
      </c>
      <c r="C167" s="224" t="s">
        <v>19</v>
      </c>
      <c r="D167" s="216" t="s">
        <v>19</v>
      </c>
      <c r="E167" s="229" t="s">
        <v>7730</v>
      </c>
      <c r="F167" s="223" t="s">
        <v>7731</v>
      </c>
      <c r="G167" s="225" t="s">
        <v>1117</v>
      </c>
      <c r="H167" s="215" t="s">
        <v>7732</v>
      </c>
      <c r="I167" s="230" t="s">
        <v>7733</v>
      </c>
      <c r="J167" s="226" t="s">
        <v>7734</v>
      </c>
      <c r="K167" s="227">
        <v>43497.0</v>
      </c>
      <c r="L167" s="228">
        <v>2018.0</v>
      </c>
    </row>
    <row r="168">
      <c r="A168" s="222">
        <v>43970.0</v>
      </c>
      <c r="B168" s="233" t="s">
        <v>7735</v>
      </c>
      <c r="C168" s="224"/>
      <c r="D168" s="216"/>
      <c r="E168" s="216"/>
      <c r="F168" s="223" t="s">
        <v>7736</v>
      </c>
      <c r="G168" s="225" t="s">
        <v>39</v>
      </c>
      <c r="H168" s="215" t="s">
        <v>7737</v>
      </c>
      <c r="I168" s="230" t="s">
        <v>3183</v>
      </c>
      <c r="J168" s="242" t="s">
        <v>548</v>
      </c>
      <c r="K168" s="227">
        <v>42644.0</v>
      </c>
      <c r="L168" s="228">
        <v>2009.0</v>
      </c>
    </row>
    <row r="169">
      <c r="A169" s="222">
        <v>43970.0</v>
      </c>
      <c r="B169" s="245" t="s">
        <v>62</v>
      </c>
      <c r="C169" s="231" t="s">
        <v>19</v>
      </c>
      <c r="D169" s="246" t="s">
        <v>19</v>
      </c>
      <c r="E169" s="232" t="s">
        <v>20</v>
      </c>
      <c r="F169" s="247" t="s">
        <v>63</v>
      </c>
      <c r="G169" s="234" t="s">
        <v>64</v>
      </c>
      <c r="H169" s="215" t="s">
        <v>65</v>
      </c>
      <c r="I169" s="223" t="s">
        <v>63</v>
      </c>
      <c r="J169" s="235" t="s">
        <v>63</v>
      </c>
      <c r="K169" s="227">
        <v>41214.0</v>
      </c>
      <c r="L169" s="247">
        <v>2018.0</v>
      </c>
    </row>
    <row r="170">
      <c r="A170" s="222">
        <v>43970.0</v>
      </c>
      <c r="B170" s="245" t="s">
        <v>66</v>
      </c>
      <c r="C170" s="231" t="s">
        <v>19</v>
      </c>
      <c r="D170" s="246" t="s">
        <v>19</v>
      </c>
      <c r="E170" s="232" t="s">
        <v>20</v>
      </c>
      <c r="F170" s="247" t="s">
        <v>67</v>
      </c>
      <c r="G170" s="234" t="s">
        <v>44</v>
      </c>
      <c r="H170" s="215" t="s">
        <v>68</v>
      </c>
      <c r="I170" s="223" t="s">
        <v>67</v>
      </c>
      <c r="J170" s="226" t="s">
        <v>67</v>
      </c>
      <c r="K170" s="227">
        <v>43191.0</v>
      </c>
      <c r="L170" s="236">
        <v>2015.0</v>
      </c>
    </row>
    <row r="171">
      <c r="A171" s="222">
        <v>43970.0</v>
      </c>
      <c r="B171" s="248" t="s">
        <v>69</v>
      </c>
      <c r="C171" s="231" t="s">
        <v>19</v>
      </c>
      <c r="D171" s="246" t="s">
        <v>19</v>
      </c>
      <c r="E171" s="232" t="s">
        <v>20</v>
      </c>
      <c r="F171" s="247" t="s">
        <v>70</v>
      </c>
      <c r="G171" s="234" t="s">
        <v>44</v>
      </c>
      <c r="H171" s="215" t="s">
        <v>71</v>
      </c>
      <c r="I171" s="223" t="s">
        <v>70</v>
      </c>
      <c r="J171" s="235" t="s">
        <v>56</v>
      </c>
      <c r="K171" s="227">
        <v>43922.0</v>
      </c>
      <c r="L171" s="236">
        <v>2017.0</v>
      </c>
    </row>
    <row r="172">
      <c r="A172" s="222">
        <v>43970.0</v>
      </c>
      <c r="B172" s="248" t="s">
        <v>72</v>
      </c>
      <c r="C172" s="231" t="s">
        <v>19</v>
      </c>
      <c r="D172" s="246" t="s">
        <v>19</v>
      </c>
      <c r="E172" s="232" t="s">
        <v>20</v>
      </c>
      <c r="F172" s="247" t="s">
        <v>73</v>
      </c>
      <c r="G172" s="234" t="s">
        <v>64</v>
      </c>
      <c r="H172" s="215" t="s">
        <v>74</v>
      </c>
      <c r="I172" s="223" t="s">
        <v>73</v>
      </c>
      <c r="J172" s="235" t="s">
        <v>75</v>
      </c>
      <c r="K172" s="227">
        <v>43922.0</v>
      </c>
      <c r="L172" s="236">
        <v>2011.0</v>
      </c>
    </row>
    <row r="173">
      <c r="A173" s="222">
        <v>43970.0</v>
      </c>
      <c r="B173" s="248" t="s">
        <v>76</v>
      </c>
      <c r="C173" s="231" t="s">
        <v>19</v>
      </c>
      <c r="D173" s="249" t="s">
        <v>19</v>
      </c>
      <c r="E173" s="250" t="s">
        <v>77</v>
      </c>
      <c r="F173" s="247" t="s">
        <v>78</v>
      </c>
      <c r="G173" s="234" t="s">
        <v>44</v>
      </c>
      <c r="H173" s="215" t="s">
        <v>79</v>
      </c>
      <c r="I173" s="223" t="s">
        <v>78</v>
      </c>
      <c r="J173" s="235" t="s">
        <v>80</v>
      </c>
      <c r="K173" s="227">
        <v>43374.0</v>
      </c>
      <c r="L173" s="236">
        <v>2017.0</v>
      </c>
    </row>
    <row r="174">
      <c r="A174" s="222">
        <v>43970.0</v>
      </c>
      <c r="B174" s="245" t="s">
        <v>81</v>
      </c>
      <c r="C174" s="231" t="s">
        <v>19</v>
      </c>
      <c r="D174" s="246" t="s">
        <v>19</v>
      </c>
      <c r="E174" s="232" t="s">
        <v>20</v>
      </c>
      <c r="F174" s="247" t="s">
        <v>82</v>
      </c>
      <c r="G174" s="234" t="s">
        <v>44</v>
      </c>
      <c r="H174" s="215" t="s">
        <v>83</v>
      </c>
      <c r="I174" s="223" t="s">
        <v>82</v>
      </c>
      <c r="J174" s="226" t="s">
        <v>82</v>
      </c>
      <c r="K174" s="227">
        <v>42856.0</v>
      </c>
      <c r="L174" s="236">
        <v>2014.0</v>
      </c>
    </row>
    <row r="175">
      <c r="A175" s="222">
        <v>43970.0</v>
      </c>
      <c r="B175" s="233" t="s">
        <v>7738</v>
      </c>
      <c r="C175" s="224" t="s">
        <v>19</v>
      </c>
      <c r="D175" s="216" t="s">
        <v>19</v>
      </c>
      <c r="E175" s="216" t="s">
        <v>19</v>
      </c>
      <c r="F175" s="223" t="s">
        <v>7739</v>
      </c>
      <c r="G175" s="225" t="s">
        <v>497</v>
      </c>
      <c r="H175" s="215" t="s">
        <v>7740</v>
      </c>
      <c r="I175" s="233" t="s">
        <v>7741</v>
      </c>
      <c r="J175" s="242" t="s">
        <v>548</v>
      </c>
      <c r="K175" s="227">
        <v>41609.0</v>
      </c>
      <c r="L175" s="228">
        <v>2013.0</v>
      </c>
    </row>
    <row r="176">
      <c r="A176" s="222">
        <v>43970.0</v>
      </c>
      <c r="B176" s="233" t="s">
        <v>7742</v>
      </c>
      <c r="C176" s="224" t="s">
        <v>19</v>
      </c>
      <c r="D176" s="216" t="s">
        <v>19</v>
      </c>
      <c r="E176" s="216" t="s">
        <v>19</v>
      </c>
      <c r="F176" s="223" t="s">
        <v>7743</v>
      </c>
      <c r="G176" s="225" t="s">
        <v>39</v>
      </c>
      <c r="H176" s="215" t="s">
        <v>7744</v>
      </c>
      <c r="I176" s="233" t="s">
        <v>7745</v>
      </c>
      <c r="J176" s="242" t="s">
        <v>51</v>
      </c>
      <c r="K176" s="227">
        <v>43344.0</v>
      </c>
      <c r="L176" s="228">
        <v>2008.0</v>
      </c>
    </row>
    <row r="177">
      <c r="A177" s="222">
        <v>43970.0</v>
      </c>
      <c r="B177" s="233" t="s">
        <v>7746</v>
      </c>
      <c r="C177" s="224" t="s">
        <v>19</v>
      </c>
      <c r="D177" s="216" t="s">
        <v>19</v>
      </c>
      <c r="E177" s="216" t="s">
        <v>19</v>
      </c>
      <c r="F177" s="223" t="s">
        <v>7747</v>
      </c>
      <c r="G177" s="225" t="s">
        <v>497</v>
      </c>
      <c r="H177" s="215" t="s">
        <v>7748</v>
      </c>
      <c r="I177" s="233" t="s">
        <v>7749</v>
      </c>
      <c r="J177" s="243" t="s">
        <v>7750</v>
      </c>
      <c r="K177" s="227">
        <v>43344.0</v>
      </c>
      <c r="L177" s="228">
        <v>2011.0</v>
      </c>
    </row>
    <row r="178">
      <c r="A178" s="222">
        <v>43970.0</v>
      </c>
      <c r="B178" s="233" t="s">
        <v>7751</v>
      </c>
      <c r="C178" s="224" t="s">
        <v>19</v>
      </c>
      <c r="D178" s="216" t="s">
        <v>19</v>
      </c>
      <c r="E178" s="216" t="s">
        <v>19</v>
      </c>
      <c r="F178" s="223" t="s">
        <v>7752</v>
      </c>
      <c r="G178" s="225" t="s">
        <v>497</v>
      </c>
      <c r="H178" s="215" t="s">
        <v>7753</v>
      </c>
      <c r="I178" s="233" t="s">
        <v>7754</v>
      </c>
      <c r="J178" s="242" t="s">
        <v>731</v>
      </c>
      <c r="K178" s="227">
        <v>43556.0</v>
      </c>
      <c r="L178" s="228">
        <v>2018.0</v>
      </c>
    </row>
    <row r="179">
      <c r="A179" s="222">
        <v>43970.0</v>
      </c>
      <c r="B179" s="233" t="s">
        <v>7755</v>
      </c>
      <c r="C179" s="224" t="s">
        <v>19</v>
      </c>
      <c r="D179" s="216" t="s">
        <v>19</v>
      </c>
      <c r="E179" s="229" t="s">
        <v>7756</v>
      </c>
      <c r="F179" s="223" t="s">
        <v>7757</v>
      </c>
      <c r="G179" s="225" t="s">
        <v>39</v>
      </c>
      <c r="H179" s="215" t="s">
        <v>7758</v>
      </c>
      <c r="I179" s="233" t="s">
        <v>1555</v>
      </c>
      <c r="J179" s="243" t="s">
        <v>566</v>
      </c>
      <c r="K179" s="227">
        <v>43466.0</v>
      </c>
      <c r="L179" s="228">
        <v>2012.0</v>
      </c>
    </row>
    <row r="180">
      <c r="A180" s="222">
        <v>43970.0</v>
      </c>
      <c r="B180" s="233" t="s">
        <v>7759</v>
      </c>
      <c r="C180" s="224" t="s">
        <v>19</v>
      </c>
      <c r="D180" s="216" t="s">
        <v>19</v>
      </c>
      <c r="E180" s="216" t="s">
        <v>19</v>
      </c>
      <c r="F180" s="223" t="s">
        <v>7760</v>
      </c>
      <c r="G180" s="225" t="s">
        <v>1117</v>
      </c>
      <c r="H180" s="215" t="s">
        <v>7761</v>
      </c>
      <c r="I180" s="233" t="s">
        <v>7762</v>
      </c>
      <c r="J180" s="242" t="s">
        <v>102</v>
      </c>
      <c r="K180" s="227">
        <v>42948.0</v>
      </c>
      <c r="L180" s="228">
        <v>2015.0</v>
      </c>
    </row>
    <row r="181">
      <c r="A181" s="222">
        <v>43970.0</v>
      </c>
      <c r="B181" s="233" t="s">
        <v>7763</v>
      </c>
      <c r="C181" s="224" t="s">
        <v>19</v>
      </c>
      <c r="D181" s="216" t="s">
        <v>19</v>
      </c>
      <c r="E181" s="229" t="s">
        <v>7764</v>
      </c>
      <c r="F181" s="223" t="s">
        <v>7765</v>
      </c>
      <c r="G181" s="225" t="s">
        <v>497</v>
      </c>
      <c r="H181" s="215" t="s">
        <v>7766</v>
      </c>
      <c r="I181" s="233" t="s">
        <v>7767</v>
      </c>
      <c r="J181" s="242" t="s">
        <v>102</v>
      </c>
      <c r="K181" s="227">
        <v>43831.0</v>
      </c>
      <c r="L181" s="228">
        <v>2012.0</v>
      </c>
    </row>
    <row r="182">
      <c r="A182" s="222">
        <v>43970.0</v>
      </c>
      <c r="B182" s="245" t="s">
        <v>346</v>
      </c>
      <c r="C182" s="231" t="s">
        <v>19</v>
      </c>
      <c r="D182" s="246" t="s">
        <v>19</v>
      </c>
      <c r="E182" s="229" t="s">
        <v>347</v>
      </c>
      <c r="F182" s="247" t="s">
        <v>348</v>
      </c>
      <c r="G182" s="234" t="s">
        <v>64</v>
      </c>
      <c r="H182" s="215" t="s">
        <v>349</v>
      </c>
      <c r="I182" s="223" t="s">
        <v>348</v>
      </c>
      <c r="J182" s="235" t="s">
        <v>350</v>
      </c>
      <c r="K182" s="227">
        <v>43405.0</v>
      </c>
      <c r="L182" s="236">
        <v>2017.0</v>
      </c>
    </row>
    <row r="183">
      <c r="A183" s="222">
        <v>43970.0</v>
      </c>
      <c r="B183" s="245" t="s">
        <v>351</v>
      </c>
      <c r="C183" s="231" t="s">
        <v>19</v>
      </c>
      <c r="D183" s="246" t="s">
        <v>19</v>
      </c>
      <c r="E183" s="232" t="s">
        <v>19</v>
      </c>
      <c r="F183" s="247" t="s">
        <v>352</v>
      </c>
      <c r="G183" s="234" t="s">
        <v>353</v>
      </c>
      <c r="H183" s="215" t="s">
        <v>354</v>
      </c>
      <c r="I183" s="223" t="s">
        <v>352</v>
      </c>
      <c r="J183" s="226" t="s">
        <v>352</v>
      </c>
      <c r="K183" s="227">
        <v>43647.0</v>
      </c>
      <c r="L183" s="236">
        <v>2018.0</v>
      </c>
    </row>
    <row r="184">
      <c r="A184" s="222">
        <v>43970.0</v>
      </c>
      <c r="B184" s="245" t="s">
        <v>355</v>
      </c>
      <c r="C184" s="231" t="s">
        <v>356</v>
      </c>
      <c r="D184" s="251" t="s">
        <v>357</v>
      </c>
      <c r="E184" s="229" t="s">
        <v>358</v>
      </c>
      <c r="F184" s="247" t="s">
        <v>359</v>
      </c>
      <c r="G184" s="234" t="s">
        <v>111</v>
      </c>
      <c r="H184" s="215" t="s">
        <v>360</v>
      </c>
      <c r="I184" s="223" t="s">
        <v>359</v>
      </c>
      <c r="J184" s="226" t="s">
        <v>359</v>
      </c>
      <c r="K184" s="227">
        <v>43497.0</v>
      </c>
      <c r="L184" s="236">
        <v>2018.0</v>
      </c>
    </row>
    <row r="185">
      <c r="A185" s="222">
        <v>43970.0</v>
      </c>
      <c r="B185" s="245" t="s">
        <v>361</v>
      </c>
      <c r="C185" s="231" t="s">
        <v>19</v>
      </c>
      <c r="D185" s="246" t="s">
        <v>19</v>
      </c>
      <c r="E185" s="229" t="s">
        <v>362</v>
      </c>
      <c r="F185" s="247" t="s">
        <v>363</v>
      </c>
      <c r="G185" s="234" t="s">
        <v>54</v>
      </c>
      <c r="H185" s="215" t="s">
        <v>364</v>
      </c>
      <c r="I185" s="223" t="s">
        <v>363</v>
      </c>
      <c r="J185" s="226" t="s">
        <v>352</v>
      </c>
      <c r="K185" s="227">
        <v>43617.0</v>
      </c>
      <c r="L185" s="236">
        <v>2018.0</v>
      </c>
    </row>
    <row r="186">
      <c r="A186" s="222">
        <v>43970.0</v>
      </c>
      <c r="B186" s="245" t="s">
        <v>365</v>
      </c>
      <c r="C186" s="231" t="s">
        <v>19</v>
      </c>
      <c r="D186" s="246" t="s">
        <v>19</v>
      </c>
      <c r="E186" s="229" t="s">
        <v>366</v>
      </c>
      <c r="F186" s="247" t="s">
        <v>367</v>
      </c>
      <c r="G186" s="234" t="s">
        <v>39</v>
      </c>
      <c r="H186" s="215" t="s">
        <v>368</v>
      </c>
      <c r="I186" s="223" t="s">
        <v>367</v>
      </c>
      <c r="J186" s="226" t="s">
        <v>367</v>
      </c>
      <c r="K186" s="227">
        <v>43647.0</v>
      </c>
      <c r="L186" s="236">
        <v>2018.0</v>
      </c>
    </row>
    <row r="187">
      <c r="A187" s="222">
        <v>43970.0</v>
      </c>
      <c r="B187" s="245" t="s">
        <v>369</v>
      </c>
      <c r="C187" s="231" t="s">
        <v>19</v>
      </c>
      <c r="D187" s="246" t="s">
        <v>19</v>
      </c>
      <c r="E187" s="232" t="s">
        <v>19</v>
      </c>
      <c r="F187" s="247" t="s">
        <v>30</v>
      </c>
      <c r="G187" s="234" t="s">
        <v>111</v>
      </c>
      <c r="H187" s="215" t="s">
        <v>370</v>
      </c>
      <c r="I187" s="223" t="s">
        <v>30</v>
      </c>
      <c r="J187" s="226" t="s">
        <v>371</v>
      </c>
      <c r="K187" s="227">
        <v>42856.0</v>
      </c>
      <c r="L187" s="236">
        <v>2013.0</v>
      </c>
    </row>
    <row r="188">
      <c r="A188" s="222">
        <v>43970.0</v>
      </c>
      <c r="B188" s="245" t="s">
        <v>372</v>
      </c>
      <c r="C188" s="231" t="s">
        <v>19</v>
      </c>
      <c r="D188" s="246" t="s">
        <v>19</v>
      </c>
      <c r="E188" s="232" t="s">
        <v>19</v>
      </c>
      <c r="F188" s="247" t="s">
        <v>373</v>
      </c>
      <c r="G188" s="234" t="s">
        <v>111</v>
      </c>
      <c r="H188" s="229" t="s">
        <v>374</v>
      </c>
      <c r="I188" s="223" t="s">
        <v>373</v>
      </c>
      <c r="J188" s="235" t="s">
        <v>375</v>
      </c>
      <c r="K188" s="227">
        <v>42522.0</v>
      </c>
      <c r="L188" s="236">
        <v>2016.0</v>
      </c>
    </row>
    <row r="189">
      <c r="A189" s="222">
        <v>43970.0</v>
      </c>
      <c r="B189" s="245" t="s">
        <v>376</v>
      </c>
      <c r="C189" s="231" t="s">
        <v>19</v>
      </c>
      <c r="D189" s="246" t="s">
        <v>19</v>
      </c>
      <c r="E189" s="232" t="s">
        <v>19</v>
      </c>
      <c r="F189" s="247" t="s">
        <v>377</v>
      </c>
      <c r="G189" s="234" t="s">
        <v>185</v>
      </c>
      <c r="H189" s="215" t="s">
        <v>378</v>
      </c>
      <c r="I189" s="223" t="s">
        <v>377</v>
      </c>
      <c r="J189" s="226" t="s">
        <v>379</v>
      </c>
      <c r="K189" s="227">
        <v>43770.0</v>
      </c>
      <c r="L189" s="236">
        <v>2016.0</v>
      </c>
    </row>
    <row r="190">
      <c r="A190" s="222">
        <v>43970.0</v>
      </c>
      <c r="B190" s="245" t="s">
        <v>380</v>
      </c>
      <c r="C190" s="231" t="s">
        <v>19</v>
      </c>
      <c r="D190" s="246" t="s">
        <v>19</v>
      </c>
      <c r="E190" s="232" t="s">
        <v>19</v>
      </c>
      <c r="F190" s="247" t="s">
        <v>381</v>
      </c>
      <c r="G190" s="234" t="s">
        <v>39</v>
      </c>
      <c r="H190" s="215" t="s">
        <v>382</v>
      </c>
      <c r="I190" s="223" t="s">
        <v>381</v>
      </c>
      <c r="J190" s="226" t="s">
        <v>383</v>
      </c>
      <c r="K190" s="227">
        <v>43800.0</v>
      </c>
      <c r="L190" s="236">
        <v>2019.0</v>
      </c>
    </row>
    <row r="191">
      <c r="A191" s="222">
        <v>43970.0</v>
      </c>
      <c r="B191" s="245" t="s">
        <v>384</v>
      </c>
      <c r="C191" s="224" t="s">
        <v>19</v>
      </c>
      <c r="D191" s="216" t="s">
        <v>19</v>
      </c>
      <c r="E191" s="232" t="s">
        <v>19</v>
      </c>
      <c r="F191" s="247" t="s">
        <v>135</v>
      </c>
      <c r="G191" s="239" t="s">
        <v>111</v>
      </c>
      <c r="H191" s="215" t="s">
        <v>385</v>
      </c>
      <c r="I191" s="223" t="s">
        <v>135</v>
      </c>
      <c r="J191" s="226" t="s">
        <v>386</v>
      </c>
      <c r="K191" s="240">
        <v>43405.0</v>
      </c>
      <c r="L191" s="241">
        <v>2018.0</v>
      </c>
    </row>
    <row r="192">
      <c r="A192" s="222">
        <v>43970.0</v>
      </c>
      <c r="B192" s="245" t="s">
        <v>142</v>
      </c>
      <c r="C192" s="231" t="s">
        <v>19</v>
      </c>
      <c r="D192" s="251" t="s">
        <v>387</v>
      </c>
      <c r="E192" s="232" t="s">
        <v>19</v>
      </c>
      <c r="F192" s="247" t="s">
        <v>388</v>
      </c>
      <c r="G192" s="239" t="s">
        <v>389</v>
      </c>
      <c r="H192" s="215" t="s">
        <v>390</v>
      </c>
      <c r="I192" s="223" t="s">
        <v>388</v>
      </c>
      <c r="J192" s="226" t="s">
        <v>391</v>
      </c>
      <c r="K192" s="240">
        <v>43862.0</v>
      </c>
      <c r="L192" s="241">
        <v>2019.0</v>
      </c>
    </row>
    <row r="193">
      <c r="A193" s="222">
        <v>43970.0</v>
      </c>
      <c r="B193" s="245" t="s">
        <v>392</v>
      </c>
      <c r="C193" s="231" t="s">
        <v>19</v>
      </c>
      <c r="D193" s="246" t="s">
        <v>19</v>
      </c>
      <c r="E193" s="232" t="s">
        <v>19</v>
      </c>
      <c r="F193" s="247" t="s">
        <v>393</v>
      </c>
      <c r="G193" s="234" t="s">
        <v>39</v>
      </c>
      <c r="H193" s="215" t="s">
        <v>394</v>
      </c>
      <c r="I193" s="223" t="s">
        <v>393</v>
      </c>
      <c r="J193" s="226" t="s">
        <v>393</v>
      </c>
      <c r="K193" s="227">
        <v>43497.0</v>
      </c>
      <c r="L193" s="236">
        <v>2018.0</v>
      </c>
    </row>
    <row r="194">
      <c r="A194" s="222">
        <v>43970.0</v>
      </c>
      <c r="B194" s="245" t="s">
        <v>395</v>
      </c>
      <c r="C194" s="231" t="s">
        <v>19</v>
      </c>
      <c r="D194" s="246" t="s">
        <v>19</v>
      </c>
      <c r="E194" s="232" t="s">
        <v>19</v>
      </c>
      <c r="F194" s="247" t="s">
        <v>254</v>
      </c>
      <c r="G194" s="234" t="s">
        <v>39</v>
      </c>
      <c r="H194" s="215" t="s">
        <v>396</v>
      </c>
      <c r="I194" s="223" t="s">
        <v>254</v>
      </c>
      <c r="J194" s="226" t="s">
        <v>397</v>
      </c>
      <c r="K194" s="227">
        <v>43586.0</v>
      </c>
      <c r="L194" s="236">
        <v>2016.0</v>
      </c>
    </row>
    <row r="195">
      <c r="A195" s="222">
        <v>43970.0</v>
      </c>
      <c r="B195" s="245" t="s">
        <v>62</v>
      </c>
      <c r="C195" s="231" t="s">
        <v>19</v>
      </c>
      <c r="D195" s="246" t="s">
        <v>19</v>
      </c>
      <c r="E195" s="232" t="s">
        <v>20</v>
      </c>
      <c r="F195" s="247" t="s">
        <v>63</v>
      </c>
      <c r="G195" s="234" t="s">
        <v>64</v>
      </c>
      <c r="H195" s="215" t="s">
        <v>65</v>
      </c>
      <c r="I195" s="223" t="s">
        <v>63</v>
      </c>
      <c r="J195" s="235" t="s">
        <v>63</v>
      </c>
      <c r="K195" s="227">
        <v>41214.0</v>
      </c>
      <c r="L195" s="247">
        <v>2018.0</v>
      </c>
    </row>
    <row r="196">
      <c r="A196" s="222">
        <v>43970.0</v>
      </c>
      <c r="B196" s="245" t="s">
        <v>66</v>
      </c>
      <c r="C196" s="231" t="s">
        <v>19</v>
      </c>
      <c r="D196" s="246" t="s">
        <v>19</v>
      </c>
      <c r="E196" s="232" t="s">
        <v>20</v>
      </c>
      <c r="F196" s="247" t="s">
        <v>67</v>
      </c>
      <c r="G196" s="234" t="s">
        <v>44</v>
      </c>
      <c r="H196" s="215" t="s">
        <v>68</v>
      </c>
      <c r="I196" s="223" t="s">
        <v>67</v>
      </c>
      <c r="J196" s="226" t="s">
        <v>67</v>
      </c>
      <c r="K196" s="227">
        <v>43191.0</v>
      </c>
      <c r="L196" s="236">
        <v>2015.0</v>
      </c>
    </row>
    <row r="197">
      <c r="A197" s="222">
        <v>43970.0</v>
      </c>
      <c r="B197" s="248" t="s">
        <v>69</v>
      </c>
      <c r="C197" s="231" t="s">
        <v>19</v>
      </c>
      <c r="D197" s="246" t="s">
        <v>19</v>
      </c>
      <c r="E197" s="232" t="s">
        <v>20</v>
      </c>
      <c r="F197" s="247" t="s">
        <v>70</v>
      </c>
      <c r="G197" s="234" t="s">
        <v>44</v>
      </c>
      <c r="H197" s="215" t="s">
        <v>71</v>
      </c>
      <c r="I197" s="223" t="s">
        <v>70</v>
      </c>
      <c r="J197" s="235" t="s">
        <v>56</v>
      </c>
      <c r="K197" s="227">
        <v>43922.0</v>
      </c>
      <c r="L197" s="236">
        <v>2017.0</v>
      </c>
    </row>
    <row r="198">
      <c r="A198" s="222">
        <v>43970.0</v>
      </c>
      <c r="B198" s="248" t="s">
        <v>72</v>
      </c>
      <c r="C198" s="231" t="s">
        <v>19</v>
      </c>
      <c r="D198" s="246" t="s">
        <v>19</v>
      </c>
      <c r="E198" s="232" t="s">
        <v>20</v>
      </c>
      <c r="F198" s="247" t="s">
        <v>73</v>
      </c>
      <c r="G198" s="234" t="s">
        <v>64</v>
      </c>
      <c r="H198" s="215" t="s">
        <v>74</v>
      </c>
      <c r="I198" s="223" t="s">
        <v>73</v>
      </c>
      <c r="J198" s="235" t="s">
        <v>75</v>
      </c>
      <c r="K198" s="227">
        <v>43922.0</v>
      </c>
      <c r="L198" s="236">
        <v>2011.0</v>
      </c>
    </row>
    <row r="199">
      <c r="A199" s="222">
        <v>43970.0</v>
      </c>
      <c r="B199" s="248" t="s">
        <v>76</v>
      </c>
      <c r="C199" s="231" t="s">
        <v>19</v>
      </c>
      <c r="D199" s="249" t="s">
        <v>19</v>
      </c>
      <c r="E199" s="250" t="s">
        <v>77</v>
      </c>
      <c r="F199" s="247" t="s">
        <v>78</v>
      </c>
      <c r="G199" s="234" t="s">
        <v>44</v>
      </c>
      <c r="H199" s="215" t="s">
        <v>79</v>
      </c>
      <c r="I199" s="223" t="s">
        <v>78</v>
      </c>
      <c r="J199" s="235" t="s">
        <v>80</v>
      </c>
      <c r="K199" s="227">
        <v>43374.0</v>
      </c>
      <c r="L199" s="236">
        <v>2017.0</v>
      </c>
    </row>
    <row r="200">
      <c r="A200" s="222">
        <v>43970.0</v>
      </c>
      <c r="B200" s="245" t="s">
        <v>81</v>
      </c>
      <c r="C200" s="231" t="s">
        <v>19</v>
      </c>
      <c r="D200" s="246" t="s">
        <v>19</v>
      </c>
      <c r="E200" s="232" t="s">
        <v>20</v>
      </c>
      <c r="F200" s="247" t="s">
        <v>82</v>
      </c>
      <c r="G200" s="234" t="s">
        <v>44</v>
      </c>
      <c r="H200" s="215" t="s">
        <v>83</v>
      </c>
      <c r="I200" s="223" t="s">
        <v>82</v>
      </c>
      <c r="J200" s="226" t="s">
        <v>82</v>
      </c>
      <c r="K200" s="227">
        <v>42856.0</v>
      </c>
      <c r="L200" s="236">
        <v>2014.0</v>
      </c>
    </row>
    <row r="201">
      <c r="A201" s="222">
        <v>43970.0</v>
      </c>
      <c r="B201" s="245" t="s">
        <v>84</v>
      </c>
      <c r="C201" s="231" t="s">
        <v>19</v>
      </c>
      <c r="D201" s="246" t="s">
        <v>19</v>
      </c>
      <c r="E201" s="232" t="s">
        <v>20</v>
      </c>
      <c r="F201" s="247" t="s">
        <v>85</v>
      </c>
      <c r="G201" s="234" t="s">
        <v>86</v>
      </c>
      <c r="H201" s="215" t="s">
        <v>87</v>
      </c>
      <c r="I201" s="223" t="s">
        <v>85</v>
      </c>
      <c r="J201" s="226" t="s">
        <v>85</v>
      </c>
      <c r="K201" s="227">
        <v>43009.0</v>
      </c>
      <c r="L201" s="236">
        <v>2014.0</v>
      </c>
    </row>
    <row r="202">
      <c r="A202" s="222">
        <v>43970.0</v>
      </c>
      <c r="B202" s="245" t="s">
        <v>88</v>
      </c>
      <c r="C202" s="231" t="s">
        <v>19</v>
      </c>
      <c r="D202" s="246" t="s">
        <v>19</v>
      </c>
      <c r="E202" s="232" t="s">
        <v>20</v>
      </c>
      <c r="F202" s="247" t="s">
        <v>89</v>
      </c>
      <c r="G202" s="234" t="s">
        <v>90</v>
      </c>
      <c r="H202" s="215" t="s">
        <v>91</v>
      </c>
      <c r="I202" s="223" t="s">
        <v>89</v>
      </c>
      <c r="J202" s="226" t="s">
        <v>89</v>
      </c>
      <c r="K202" s="227">
        <v>43922.0</v>
      </c>
      <c r="L202" s="236">
        <v>2018.0</v>
      </c>
    </row>
    <row r="203">
      <c r="A203" s="222">
        <v>43970.0</v>
      </c>
      <c r="B203" s="245" t="s">
        <v>92</v>
      </c>
      <c r="C203" s="231" t="s">
        <v>19</v>
      </c>
      <c r="D203" s="246" t="s">
        <v>19</v>
      </c>
      <c r="E203" s="232" t="s">
        <v>20</v>
      </c>
      <c r="F203" s="247" t="s">
        <v>93</v>
      </c>
      <c r="G203" s="234" t="s">
        <v>86</v>
      </c>
      <c r="H203" s="215" t="s">
        <v>94</v>
      </c>
      <c r="I203" s="223" t="s">
        <v>93</v>
      </c>
      <c r="J203" s="226" t="s">
        <v>93</v>
      </c>
      <c r="K203" s="227">
        <v>43709.0</v>
      </c>
      <c r="L203" s="236">
        <v>2019.0</v>
      </c>
    </row>
    <row r="204">
      <c r="A204" s="222">
        <v>43970.0</v>
      </c>
      <c r="B204" s="245" t="s">
        <v>95</v>
      </c>
      <c r="C204" s="231" t="s">
        <v>19</v>
      </c>
      <c r="D204" s="246" t="s">
        <v>19</v>
      </c>
      <c r="E204" s="232" t="s">
        <v>20</v>
      </c>
      <c r="F204" s="247" t="s">
        <v>96</v>
      </c>
      <c r="G204" s="234" t="s">
        <v>97</v>
      </c>
      <c r="H204" s="215" t="s">
        <v>98</v>
      </c>
      <c r="I204" s="223" t="s">
        <v>96</v>
      </c>
      <c r="J204" s="226" t="s">
        <v>96</v>
      </c>
      <c r="K204" s="227">
        <v>43221.0</v>
      </c>
      <c r="L204" s="236">
        <v>2017.0</v>
      </c>
    </row>
    <row r="205">
      <c r="A205" s="222">
        <v>43970.0</v>
      </c>
      <c r="B205" s="245" t="s">
        <v>99</v>
      </c>
      <c r="C205" s="231" t="s">
        <v>19</v>
      </c>
      <c r="D205" s="246" t="s">
        <v>19</v>
      </c>
      <c r="E205" s="232" t="s">
        <v>20</v>
      </c>
      <c r="F205" s="247" t="s">
        <v>100</v>
      </c>
      <c r="G205" s="234" t="s">
        <v>44</v>
      </c>
      <c r="H205" s="215" t="s">
        <v>101</v>
      </c>
      <c r="I205" s="223" t="s">
        <v>102</v>
      </c>
      <c r="J205" s="226" t="s">
        <v>102</v>
      </c>
      <c r="K205" s="227">
        <v>43556.0</v>
      </c>
      <c r="L205" s="236">
        <v>2017.0</v>
      </c>
    </row>
    <row r="206">
      <c r="A206" s="222">
        <v>43970.0</v>
      </c>
      <c r="B206" s="245" t="s">
        <v>103</v>
      </c>
      <c r="C206" s="231" t="s">
        <v>19</v>
      </c>
      <c r="D206" s="246" t="s">
        <v>104</v>
      </c>
      <c r="E206" s="232" t="s">
        <v>20</v>
      </c>
      <c r="F206" s="241" t="s">
        <v>105</v>
      </c>
      <c r="G206" s="234" t="s">
        <v>39</v>
      </c>
      <c r="H206" s="215" t="s">
        <v>106</v>
      </c>
      <c r="I206" s="223" t="s">
        <v>56</v>
      </c>
      <c r="J206" s="226" t="s">
        <v>56</v>
      </c>
      <c r="K206" s="236" t="s">
        <v>107</v>
      </c>
      <c r="L206" s="236">
        <v>2016.0</v>
      </c>
    </row>
    <row r="207">
      <c r="A207" s="222">
        <v>43970.0</v>
      </c>
      <c r="B207" s="245" t="s">
        <v>84</v>
      </c>
      <c r="C207" s="231" t="s">
        <v>19</v>
      </c>
      <c r="D207" s="246" t="s">
        <v>19</v>
      </c>
      <c r="E207" s="232" t="s">
        <v>20</v>
      </c>
      <c r="F207" s="241" t="s">
        <v>108</v>
      </c>
      <c r="G207" s="234" t="s">
        <v>86</v>
      </c>
      <c r="H207" s="215" t="s">
        <v>87</v>
      </c>
      <c r="I207" s="223" t="s">
        <v>85</v>
      </c>
      <c r="J207" s="226" t="s">
        <v>85</v>
      </c>
      <c r="K207" s="227">
        <v>43009.0</v>
      </c>
      <c r="L207" s="236">
        <v>2014.0</v>
      </c>
    </row>
    <row r="208">
      <c r="A208" s="222">
        <v>43970.0</v>
      </c>
      <c r="B208" s="245" t="s">
        <v>57</v>
      </c>
      <c r="C208" s="231" t="s">
        <v>19</v>
      </c>
      <c r="D208" s="246" t="s">
        <v>19</v>
      </c>
      <c r="E208" s="232" t="s">
        <v>20</v>
      </c>
      <c r="F208" s="247" t="s">
        <v>58</v>
      </c>
      <c r="G208" s="234" t="s">
        <v>59</v>
      </c>
      <c r="H208" s="215" t="s">
        <v>60</v>
      </c>
      <c r="I208" s="233" t="s">
        <v>61</v>
      </c>
      <c r="J208" s="235" t="s">
        <v>61</v>
      </c>
      <c r="K208" s="227">
        <v>43770.0</v>
      </c>
      <c r="L208" s="236">
        <v>2016.0</v>
      </c>
    </row>
    <row r="209">
      <c r="A209" s="222">
        <v>43970.0</v>
      </c>
      <c r="B209" s="245" t="s">
        <v>62</v>
      </c>
      <c r="C209" s="231" t="s">
        <v>19</v>
      </c>
      <c r="D209" s="246" t="s">
        <v>19</v>
      </c>
      <c r="E209" s="232" t="s">
        <v>20</v>
      </c>
      <c r="F209" s="247" t="s">
        <v>63</v>
      </c>
      <c r="G209" s="234" t="s">
        <v>64</v>
      </c>
      <c r="H209" s="215" t="s">
        <v>65</v>
      </c>
      <c r="I209" s="223" t="s">
        <v>63</v>
      </c>
      <c r="J209" s="235" t="s">
        <v>63</v>
      </c>
      <c r="K209" s="227">
        <v>41214.0</v>
      </c>
      <c r="L209" s="247">
        <v>2018.0</v>
      </c>
    </row>
    <row r="210">
      <c r="A210" s="252"/>
      <c r="B210" s="223"/>
      <c r="C210" s="224"/>
      <c r="D210" s="216"/>
      <c r="E210" s="216"/>
      <c r="F210" s="223"/>
      <c r="G210" s="253"/>
      <c r="H210" s="254"/>
      <c r="I210" s="223"/>
      <c r="J210" s="226"/>
      <c r="K210" s="227"/>
      <c r="L210" s="228"/>
    </row>
    <row r="211">
      <c r="A211" s="252"/>
      <c r="B211" s="223"/>
      <c r="C211" s="224"/>
      <c r="D211" s="216"/>
      <c r="E211" s="216"/>
      <c r="F211" s="223"/>
      <c r="G211" s="253"/>
      <c r="H211" s="254"/>
      <c r="I211" s="223"/>
      <c r="J211" s="226"/>
      <c r="K211" s="227"/>
      <c r="L211" s="228"/>
    </row>
    <row r="212">
      <c r="A212" s="252"/>
      <c r="B212" s="223"/>
      <c r="C212" s="224"/>
      <c r="D212" s="216"/>
      <c r="E212" s="216"/>
      <c r="F212" s="223"/>
      <c r="G212" s="253"/>
      <c r="H212" s="254"/>
      <c r="I212" s="223"/>
      <c r="J212" s="226"/>
      <c r="K212" s="227"/>
      <c r="L212" s="228"/>
    </row>
    <row r="213">
      <c r="A213" s="252"/>
      <c r="B213" s="223"/>
      <c r="C213" s="224"/>
      <c r="D213" s="216"/>
      <c r="E213" s="216"/>
      <c r="F213" s="223"/>
      <c r="G213" s="253"/>
      <c r="H213" s="254"/>
      <c r="I213" s="223"/>
      <c r="J213" s="226"/>
      <c r="K213" s="227"/>
      <c r="L213" s="228"/>
    </row>
    <row r="214">
      <c r="A214" s="252"/>
      <c r="B214" s="223"/>
      <c r="C214" s="224"/>
      <c r="D214" s="216"/>
      <c r="E214" s="216"/>
      <c r="F214" s="223"/>
      <c r="G214" s="253"/>
      <c r="H214" s="254"/>
      <c r="I214" s="223"/>
      <c r="J214" s="226"/>
      <c r="K214" s="227"/>
      <c r="L214" s="228"/>
    </row>
    <row r="215">
      <c r="A215" s="252"/>
      <c r="B215" s="223"/>
      <c r="C215" s="224"/>
      <c r="D215" s="216"/>
      <c r="E215" s="216"/>
      <c r="F215" s="223"/>
      <c r="G215" s="253"/>
      <c r="H215" s="254"/>
      <c r="I215" s="223"/>
      <c r="J215" s="226"/>
      <c r="K215" s="227"/>
      <c r="L215" s="228"/>
    </row>
    <row r="216">
      <c r="A216" s="252"/>
      <c r="B216" s="223"/>
      <c r="C216" s="224"/>
      <c r="D216" s="216"/>
      <c r="E216" s="216"/>
      <c r="F216" s="223"/>
      <c r="G216" s="253"/>
      <c r="H216" s="254"/>
      <c r="I216" s="223"/>
      <c r="J216" s="226"/>
      <c r="K216" s="227"/>
      <c r="L216" s="228"/>
    </row>
    <row r="217">
      <c r="A217" s="252"/>
      <c r="B217" s="223"/>
      <c r="C217" s="224"/>
      <c r="D217" s="216"/>
      <c r="E217" s="216"/>
      <c r="F217" s="223"/>
      <c r="G217" s="253"/>
      <c r="H217" s="254"/>
      <c r="I217" s="223"/>
      <c r="J217" s="226"/>
      <c r="K217" s="227"/>
      <c r="L217" s="228"/>
    </row>
    <row r="218">
      <c r="A218" s="252"/>
      <c r="B218" s="223"/>
      <c r="C218" s="224"/>
      <c r="D218" s="216"/>
      <c r="E218" s="216"/>
      <c r="F218" s="223"/>
      <c r="G218" s="253"/>
      <c r="H218" s="254"/>
      <c r="I218" s="223"/>
      <c r="J218" s="226"/>
      <c r="K218" s="227"/>
      <c r="L218" s="228"/>
    </row>
    <row r="219">
      <c r="A219" s="252"/>
      <c r="B219" s="223"/>
      <c r="C219" s="224"/>
      <c r="D219" s="216"/>
      <c r="E219" s="216"/>
      <c r="F219" s="223"/>
      <c r="G219" s="253"/>
      <c r="H219" s="254"/>
      <c r="I219" s="223"/>
      <c r="J219" s="226"/>
      <c r="K219" s="227"/>
      <c r="L219" s="228"/>
    </row>
    <row r="220">
      <c r="A220" s="252"/>
      <c r="B220" s="223"/>
      <c r="C220" s="224"/>
      <c r="D220" s="216"/>
      <c r="E220" s="216"/>
      <c r="F220" s="223"/>
      <c r="G220" s="253"/>
      <c r="H220" s="254"/>
      <c r="I220" s="223"/>
      <c r="J220" s="226"/>
      <c r="K220" s="227"/>
      <c r="L220" s="228"/>
    </row>
    <row r="221">
      <c r="A221" s="252"/>
      <c r="B221" s="223"/>
      <c r="C221" s="224"/>
      <c r="D221" s="216"/>
      <c r="E221" s="216"/>
      <c r="F221" s="223"/>
      <c r="G221" s="253"/>
      <c r="H221" s="254"/>
      <c r="I221" s="223"/>
      <c r="J221" s="226"/>
      <c r="K221" s="227"/>
      <c r="L221" s="228"/>
    </row>
    <row r="222">
      <c r="A222" s="252"/>
      <c r="B222" s="223"/>
      <c r="C222" s="224"/>
      <c r="D222" s="216"/>
      <c r="E222" s="216"/>
      <c r="F222" s="223"/>
      <c r="G222" s="253"/>
      <c r="H222" s="254"/>
      <c r="I222" s="223"/>
      <c r="J222" s="226"/>
      <c r="K222" s="227"/>
      <c r="L222" s="228"/>
    </row>
    <row r="223">
      <c r="A223" s="252"/>
      <c r="B223" s="223"/>
      <c r="C223" s="224"/>
      <c r="D223" s="216"/>
      <c r="E223" s="216"/>
      <c r="F223" s="223"/>
      <c r="G223" s="253"/>
      <c r="H223" s="254"/>
      <c r="I223" s="223"/>
      <c r="J223" s="226"/>
      <c r="K223" s="227"/>
      <c r="L223" s="228"/>
    </row>
    <row r="224">
      <c r="A224" s="252"/>
      <c r="B224" s="223"/>
      <c r="C224" s="224"/>
      <c r="D224" s="216"/>
      <c r="E224" s="216"/>
      <c r="F224" s="223"/>
      <c r="G224" s="253"/>
      <c r="H224" s="254"/>
      <c r="I224" s="223"/>
      <c r="J224" s="226"/>
      <c r="K224" s="227"/>
      <c r="L224" s="228"/>
    </row>
    <row r="225">
      <c r="A225" s="252"/>
      <c r="B225" s="223"/>
      <c r="C225" s="224"/>
      <c r="D225" s="216"/>
      <c r="E225" s="216"/>
      <c r="F225" s="223"/>
      <c r="G225" s="253"/>
      <c r="H225" s="254"/>
      <c r="I225" s="223"/>
      <c r="J225" s="226"/>
      <c r="K225" s="227"/>
      <c r="L225" s="228"/>
    </row>
    <row r="226">
      <c r="A226" s="252"/>
      <c r="B226" s="223"/>
      <c r="C226" s="224"/>
      <c r="D226" s="216"/>
      <c r="E226" s="216"/>
      <c r="F226" s="223"/>
      <c r="G226" s="253"/>
      <c r="H226" s="254"/>
      <c r="I226" s="223"/>
      <c r="J226" s="226"/>
      <c r="K226" s="227"/>
      <c r="L226" s="228"/>
    </row>
    <row r="227">
      <c r="A227" s="252"/>
      <c r="B227" s="223"/>
      <c r="C227" s="224"/>
      <c r="D227" s="216"/>
      <c r="E227" s="216"/>
      <c r="F227" s="223"/>
      <c r="G227" s="253"/>
      <c r="H227" s="254"/>
      <c r="I227" s="223"/>
      <c r="J227" s="226"/>
      <c r="K227" s="227"/>
      <c r="L227" s="228"/>
    </row>
    <row r="228">
      <c r="A228" s="252"/>
      <c r="B228" s="223"/>
      <c r="C228" s="224"/>
      <c r="D228" s="216"/>
      <c r="E228" s="216"/>
      <c r="F228" s="223"/>
      <c r="G228" s="253"/>
      <c r="H228" s="254"/>
      <c r="I228" s="223"/>
      <c r="J228" s="226"/>
      <c r="K228" s="227"/>
      <c r="L228" s="228"/>
    </row>
    <row r="229">
      <c r="A229" s="252"/>
      <c r="B229" s="223"/>
      <c r="C229" s="224"/>
      <c r="D229" s="216"/>
      <c r="E229" s="216"/>
      <c r="F229" s="223"/>
      <c r="G229" s="253"/>
      <c r="H229" s="254"/>
      <c r="I229" s="223"/>
      <c r="J229" s="226"/>
      <c r="K229" s="227"/>
      <c r="L229" s="228"/>
    </row>
    <row r="230">
      <c r="A230" s="252"/>
      <c r="B230" s="223"/>
      <c r="C230" s="224"/>
      <c r="D230" s="216"/>
      <c r="E230" s="216"/>
      <c r="F230" s="223"/>
      <c r="G230" s="253"/>
      <c r="H230" s="254"/>
      <c r="I230" s="223"/>
      <c r="J230" s="226"/>
      <c r="K230" s="227"/>
      <c r="L230" s="228"/>
    </row>
    <row r="231">
      <c r="A231" s="252"/>
      <c r="B231" s="223"/>
      <c r="C231" s="224"/>
      <c r="D231" s="216"/>
      <c r="E231" s="216"/>
      <c r="F231" s="223"/>
      <c r="G231" s="253"/>
      <c r="H231" s="254"/>
      <c r="I231" s="223"/>
      <c r="J231" s="226"/>
      <c r="K231" s="227"/>
      <c r="L231" s="228"/>
    </row>
    <row r="232">
      <c r="A232" s="252"/>
      <c r="B232" s="223"/>
      <c r="C232" s="224"/>
      <c r="D232" s="216"/>
      <c r="E232" s="216"/>
      <c r="F232" s="223"/>
      <c r="G232" s="253"/>
      <c r="H232" s="254"/>
      <c r="I232" s="223"/>
      <c r="J232" s="226"/>
      <c r="K232" s="227"/>
      <c r="L232" s="228"/>
    </row>
    <row r="233">
      <c r="A233" s="252"/>
      <c r="B233" s="223"/>
      <c r="C233" s="224"/>
      <c r="D233" s="216"/>
      <c r="E233" s="216"/>
      <c r="F233" s="223"/>
      <c r="G233" s="253"/>
      <c r="H233" s="254"/>
      <c r="I233" s="223"/>
      <c r="J233" s="226"/>
      <c r="K233" s="227"/>
      <c r="L233" s="228"/>
    </row>
    <row r="234">
      <c r="A234" s="252"/>
      <c r="B234" s="223"/>
      <c r="C234" s="224"/>
      <c r="D234" s="216"/>
      <c r="E234" s="216"/>
      <c r="F234" s="223"/>
      <c r="G234" s="253"/>
      <c r="H234" s="254"/>
      <c r="I234" s="223"/>
      <c r="J234" s="226"/>
      <c r="K234" s="227"/>
      <c r="L234" s="228"/>
    </row>
    <row r="235">
      <c r="A235" s="252"/>
      <c r="B235" s="223"/>
      <c r="C235" s="224"/>
      <c r="D235" s="216"/>
      <c r="E235" s="216"/>
      <c r="F235" s="223"/>
      <c r="G235" s="253"/>
      <c r="H235" s="254"/>
      <c r="I235" s="223"/>
      <c r="J235" s="226"/>
      <c r="K235" s="227"/>
      <c r="L235" s="228"/>
    </row>
    <row r="236">
      <c r="A236" s="252"/>
      <c r="B236" s="223"/>
      <c r="C236" s="224"/>
      <c r="D236" s="216"/>
      <c r="E236" s="216"/>
      <c r="F236" s="223"/>
      <c r="G236" s="253"/>
      <c r="H236" s="254"/>
      <c r="I236" s="223"/>
      <c r="J236" s="226"/>
      <c r="K236" s="227"/>
      <c r="L236" s="228"/>
    </row>
    <row r="237">
      <c r="A237" s="252"/>
      <c r="B237" s="223"/>
      <c r="C237" s="224"/>
      <c r="D237" s="216"/>
      <c r="E237" s="216"/>
      <c r="F237" s="223"/>
      <c r="G237" s="253"/>
      <c r="H237" s="254"/>
      <c r="I237" s="223"/>
      <c r="J237" s="226"/>
      <c r="K237" s="227"/>
      <c r="L237" s="228"/>
    </row>
    <row r="238">
      <c r="A238" s="252"/>
      <c r="B238" s="223"/>
      <c r="C238" s="224"/>
      <c r="D238" s="216"/>
      <c r="E238" s="216"/>
      <c r="F238" s="223"/>
      <c r="G238" s="253"/>
      <c r="H238" s="254"/>
      <c r="I238" s="223"/>
      <c r="J238" s="226"/>
      <c r="K238" s="227"/>
      <c r="L238" s="228"/>
    </row>
    <row r="239">
      <c r="A239" s="252"/>
      <c r="B239" s="223"/>
      <c r="C239" s="224"/>
      <c r="D239" s="216"/>
      <c r="E239" s="216"/>
      <c r="F239" s="223"/>
      <c r="G239" s="253"/>
      <c r="H239" s="254"/>
      <c r="I239" s="223"/>
      <c r="J239" s="226"/>
      <c r="K239" s="227"/>
      <c r="L239" s="228"/>
    </row>
    <row r="240">
      <c r="A240" s="252"/>
      <c r="B240" s="223"/>
      <c r="C240" s="224"/>
      <c r="D240" s="216"/>
      <c r="E240" s="216"/>
      <c r="F240" s="223"/>
      <c r="G240" s="253"/>
      <c r="H240" s="254"/>
      <c r="I240" s="223"/>
      <c r="J240" s="226"/>
      <c r="K240" s="227"/>
      <c r="L240" s="228"/>
    </row>
    <row r="241">
      <c r="A241" s="252"/>
      <c r="B241" s="223"/>
      <c r="C241" s="224"/>
      <c r="D241" s="216"/>
      <c r="E241" s="216"/>
      <c r="F241" s="223"/>
      <c r="G241" s="253"/>
      <c r="H241" s="254"/>
      <c r="I241" s="223"/>
      <c r="J241" s="226"/>
      <c r="K241" s="227"/>
      <c r="L241" s="228"/>
    </row>
    <row r="242">
      <c r="A242" s="252"/>
      <c r="B242" s="223"/>
      <c r="C242" s="224"/>
      <c r="D242" s="216"/>
      <c r="E242" s="216"/>
      <c r="F242" s="223"/>
      <c r="G242" s="253"/>
      <c r="H242" s="254"/>
      <c r="I242" s="223"/>
      <c r="J242" s="226"/>
      <c r="K242" s="227"/>
      <c r="L242" s="228"/>
    </row>
    <row r="243">
      <c r="A243" s="252"/>
      <c r="B243" s="223"/>
      <c r="C243" s="224"/>
      <c r="D243" s="216"/>
      <c r="E243" s="216"/>
      <c r="F243" s="223"/>
      <c r="G243" s="253"/>
      <c r="H243" s="254"/>
      <c r="I243" s="223"/>
      <c r="J243" s="226"/>
      <c r="K243" s="227"/>
      <c r="L243" s="228"/>
    </row>
    <row r="244">
      <c r="A244" s="252"/>
      <c r="B244" s="223"/>
      <c r="C244" s="224"/>
      <c r="D244" s="216"/>
      <c r="E244" s="216"/>
      <c r="F244" s="223"/>
      <c r="G244" s="253"/>
      <c r="H244" s="254"/>
      <c r="I244" s="223"/>
      <c r="J244" s="226"/>
      <c r="K244" s="227"/>
      <c r="L244" s="228"/>
    </row>
    <row r="245">
      <c r="A245" s="252"/>
      <c r="B245" s="223"/>
      <c r="C245" s="224"/>
      <c r="D245" s="216"/>
      <c r="E245" s="216"/>
      <c r="F245" s="223"/>
      <c r="G245" s="253"/>
      <c r="H245" s="254"/>
      <c r="I245" s="223"/>
      <c r="J245" s="226"/>
      <c r="K245" s="227"/>
      <c r="L245" s="228"/>
    </row>
    <row r="246">
      <c r="A246" s="252"/>
      <c r="B246" s="223"/>
      <c r="C246" s="224"/>
      <c r="D246" s="216"/>
      <c r="E246" s="216"/>
      <c r="F246" s="223"/>
      <c r="G246" s="253"/>
      <c r="H246" s="254"/>
      <c r="I246" s="223"/>
      <c r="J246" s="226"/>
      <c r="K246" s="227"/>
      <c r="L246" s="228"/>
    </row>
    <row r="247">
      <c r="A247" s="252"/>
      <c r="B247" s="223"/>
      <c r="C247" s="224"/>
      <c r="D247" s="216"/>
      <c r="E247" s="216"/>
      <c r="F247" s="223"/>
      <c r="G247" s="253"/>
      <c r="H247" s="254"/>
      <c r="I247" s="223"/>
      <c r="J247" s="226"/>
      <c r="K247" s="227"/>
      <c r="L247" s="228"/>
    </row>
    <row r="248">
      <c r="A248" s="252"/>
      <c r="B248" s="223"/>
      <c r="C248" s="224"/>
      <c r="D248" s="216"/>
      <c r="E248" s="216"/>
      <c r="F248" s="223"/>
      <c r="G248" s="253"/>
      <c r="H248" s="254"/>
      <c r="I248" s="223"/>
      <c r="J248" s="226"/>
      <c r="K248" s="227"/>
      <c r="L248" s="228"/>
    </row>
    <row r="249">
      <c r="A249" s="252"/>
      <c r="B249" s="223"/>
      <c r="C249" s="224"/>
      <c r="D249" s="216"/>
      <c r="E249" s="216"/>
      <c r="F249" s="223"/>
      <c r="G249" s="253"/>
      <c r="H249" s="254"/>
      <c r="I249" s="223"/>
      <c r="J249" s="226"/>
      <c r="K249" s="227"/>
      <c r="L249" s="228"/>
    </row>
    <row r="250">
      <c r="A250" s="252"/>
      <c r="B250" s="223"/>
      <c r="C250" s="224"/>
      <c r="D250" s="216"/>
      <c r="E250" s="216"/>
      <c r="F250" s="223"/>
      <c r="G250" s="253"/>
      <c r="H250" s="254"/>
      <c r="I250" s="223"/>
      <c r="J250" s="226"/>
      <c r="K250" s="227"/>
      <c r="L250" s="228"/>
    </row>
    <row r="251">
      <c r="A251" s="252"/>
      <c r="B251" s="223"/>
      <c r="C251" s="224"/>
      <c r="D251" s="216"/>
      <c r="E251" s="216"/>
      <c r="F251" s="223"/>
      <c r="G251" s="253"/>
      <c r="H251" s="254"/>
      <c r="I251" s="223"/>
      <c r="J251" s="226"/>
      <c r="K251" s="227"/>
      <c r="L251" s="228"/>
    </row>
    <row r="252">
      <c r="A252" s="252"/>
      <c r="B252" s="223"/>
      <c r="C252" s="224"/>
      <c r="D252" s="216"/>
      <c r="E252" s="216"/>
      <c r="F252" s="223"/>
      <c r="G252" s="253"/>
      <c r="H252" s="254"/>
      <c r="I252" s="223"/>
      <c r="J252" s="226"/>
      <c r="K252" s="227"/>
      <c r="L252" s="228"/>
    </row>
    <row r="253">
      <c r="A253" s="252"/>
      <c r="B253" s="223"/>
      <c r="C253" s="224"/>
      <c r="D253" s="216"/>
      <c r="E253" s="216"/>
      <c r="F253" s="223"/>
      <c r="G253" s="253"/>
      <c r="H253" s="254"/>
      <c r="I253" s="223"/>
      <c r="J253" s="226"/>
      <c r="K253" s="227"/>
      <c r="L253" s="228"/>
    </row>
    <row r="254">
      <c r="A254" s="252"/>
      <c r="B254" s="223"/>
      <c r="C254" s="224"/>
      <c r="D254" s="216"/>
      <c r="E254" s="216"/>
      <c r="F254" s="223"/>
      <c r="G254" s="253"/>
      <c r="H254" s="254"/>
      <c r="I254" s="223"/>
      <c r="J254" s="226"/>
      <c r="K254" s="227"/>
      <c r="L254" s="228"/>
    </row>
    <row r="255">
      <c r="A255" s="252"/>
      <c r="B255" s="223"/>
      <c r="C255" s="224"/>
      <c r="D255" s="216"/>
      <c r="E255" s="216"/>
      <c r="F255" s="223"/>
      <c r="G255" s="253"/>
      <c r="H255" s="254"/>
      <c r="I255" s="223"/>
      <c r="J255" s="226"/>
      <c r="K255" s="227"/>
      <c r="L255" s="228"/>
    </row>
    <row r="256">
      <c r="A256" s="252"/>
      <c r="B256" s="223"/>
      <c r="C256" s="224"/>
      <c r="D256" s="216"/>
      <c r="E256" s="216"/>
      <c r="F256" s="223"/>
      <c r="G256" s="253"/>
      <c r="H256" s="254"/>
      <c r="I256" s="223"/>
      <c r="J256" s="226"/>
      <c r="K256" s="227"/>
      <c r="L256" s="228"/>
    </row>
    <row r="257">
      <c r="A257" s="252"/>
      <c r="B257" s="223"/>
      <c r="C257" s="224"/>
      <c r="D257" s="216"/>
      <c r="E257" s="216"/>
      <c r="F257" s="223"/>
      <c r="G257" s="253"/>
      <c r="H257" s="254"/>
      <c r="I257" s="223"/>
      <c r="J257" s="226"/>
      <c r="K257" s="227"/>
      <c r="L257" s="228"/>
    </row>
    <row r="258">
      <c r="A258" s="252"/>
      <c r="B258" s="223"/>
      <c r="C258" s="224"/>
      <c r="D258" s="216"/>
      <c r="E258" s="216"/>
      <c r="F258" s="223"/>
      <c r="G258" s="253"/>
      <c r="H258" s="254"/>
      <c r="I258" s="223"/>
      <c r="J258" s="226"/>
      <c r="K258" s="227"/>
      <c r="L258" s="228"/>
    </row>
    <row r="259">
      <c r="A259" s="252"/>
      <c r="B259" s="223"/>
      <c r="C259" s="224"/>
      <c r="D259" s="216"/>
      <c r="E259" s="216"/>
      <c r="F259" s="223"/>
      <c r="G259" s="253"/>
      <c r="H259" s="254"/>
      <c r="I259" s="223"/>
      <c r="J259" s="226"/>
      <c r="K259" s="227"/>
      <c r="L259" s="228"/>
    </row>
    <row r="260">
      <c r="A260" s="252"/>
      <c r="B260" s="223"/>
      <c r="C260" s="224"/>
      <c r="D260" s="216"/>
      <c r="E260" s="216"/>
      <c r="F260" s="223"/>
      <c r="G260" s="253"/>
      <c r="H260" s="254"/>
      <c r="I260" s="223"/>
      <c r="J260" s="226"/>
      <c r="K260" s="227"/>
      <c r="L260" s="228"/>
    </row>
    <row r="261">
      <c r="A261" s="252"/>
      <c r="B261" s="223"/>
      <c r="C261" s="224"/>
      <c r="D261" s="216"/>
      <c r="E261" s="216"/>
      <c r="F261" s="223"/>
      <c r="G261" s="253"/>
      <c r="H261" s="254"/>
      <c r="I261" s="223"/>
      <c r="J261" s="226"/>
      <c r="K261" s="227"/>
      <c r="L261" s="228"/>
    </row>
    <row r="262">
      <c r="A262" s="252"/>
      <c r="B262" s="223"/>
      <c r="C262" s="224"/>
      <c r="D262" s="216"/>
      <c r="E262" s="216"/>
      <c r="F262" s="223"/>
      <c r="G262" s="253"/>
      <c r="H262" s="254"/>
      <c r="I262" s="223"/>
      <c r="J262" s="226"/>
      <c r="K262" s="227"/>
      <c r="L262" s="228"/>
    </row>
    <row r="263">
      <c r="A263" s="252"/>
      <c r="B263" s="223"/>
      <c r="C263" s="224"/>
      <c r="D263" s="216"/>
      <c r="E263" s="216"/>
      <c r="F263" s="223"/>
      <c r="G263" s="253"/>
      <c r="H263" s="254"/>
      <c r="I263" s="223"/>
      <c r="J263" s="226"/>
      <c r="K263" s="227"/>
      <c r="L263" s="228"/>
    </row>
    <row r="264">
      <c r="A264" s="252"/>
      <c r="B264" s="223"/>
      <c r="C264" s="224"/>
      <c r="D264" s="216"/>
      <c r="E264" s="216"/>
      <c r="F264" s="223"/>
      <c r="G264" s="253"/>
      <c r="H264" s="254"/>
      <c r="I264" s="223"/>
      <c r="J264" s="226"/>
      <c r="K264" s="227"/>
      <c r="L264" s="228"/>
    </row>
    <row r="265">
      <c r="A265" s="252"/>
      <c r="B265" s="223"/>
      <c r="C265" s="224"/>
      <c r="D265" s="216"/>
      <c r="E265" s="216"/>
      <c r="F265" s="223"/>
      <c r="G265" s="253"/>
      <c r="H265" s="254"/>
      <c r="I265" s="223"/>
      <c r="J265" s="226"/>
      <c r="K265" s="227"/>
      <c r="L265" s="228"/>
    </row>
    <row r="266">
      <c r="A266" s="252"/>
      <c r="B266" s="223"/>
      <c r="C266" s="224"/>
      <c r="D266" s="216"/>
      <c r="E266" s="216"/>
      <c r="F266" s="223"/>
      <c r="G266" s="253"/>
      <c r="H266" s="254"/>
      <c r="I266" s="223"/>
      <c r="J266" s="226"/>
      <c r="K266" s="227"/>
      <c r="L266" s="228"/>
    </row>
    <row r="267">
      <c r="A267" s="252"/>
      <c r="B267" s="223"/>
      <c r="C267" s="224"/>
      <c r="D267" s="216"/>
      <c r="E267" s="216"/>
      <c r="F267" s="223"/>
      <c r="G267" s="253"/>
      <c r="H267" s="254"/>
      <c r="I267" s="223"/>
      <c r="J267" s="226"/>
      <c r="K267" s="227"/>
      <c r="L267" s="228"/>
    </row>
    <row r="268">
      <c r="A268" s="252"/>
      <c r="B268" s="223"/>
      <c r="C268" s="224"/>
      <c r="D268" s="216"/>
      <c r="E268" s="216"/>
      <c r="F268" s="223"/>
      <c r="G268" s="253"/>
      <c r="H268" s="254"/>
      <c r="I268" s="223"/>
      <c r="J268" s="226"/>
      <c r="K268" s="227"/>
      <c r="L268" s="228"/>
    </row>
    <row r="269">
      <c r="A269" s="252"/>
      <c r="B269" s="223"/>
      <c r="C269" s="224"/>
      <c r="D269" s="216"/>
      <c r="E269" s="216"/>
      <c r="F269" s="223"/>
      <c r="G269" s="253"/>
      <c r="H269" s="254"/>
      <c r="I269" s="223"/>
      <c r="J269" s="226"/>
      <c r="K269" s="227"/>
      <c r="L269" s="228"/>
    </row>
    <row r="270">
      <c r="A270" s="252"/>
      <c r="B270" s="223"/>
      <c r="C270" s="224"/>
      <c r="D270" s="216"/>
      <c r="E270" s="216"/>
      <c r="F270" s="223"/>
      <c r="G270" s="253"/>
      <c r="H270" s="254"/>
      <c r="I270" s="223"/>
      <c r="J270" s="226"/>
      <c r="K270" s="227"/>
      <c r="L270" s="228"/>
    </row>
    <row r="271">
      <c r="A271" s="252"/>
      <c r="B271" s="223"/>
      <c r="C271" s="224"/>
      <c r="D271" s="216"/>
      <c r="E271" s="216"/>
      <c r="F271" s="223"/>
      <c r="G271" s="253"/>
      <c r="H271" s="254"/>
      <c r="I271" s="223"/>
      <c r="J271" s="226"/>
      <c r="K271" s="227"/>
      <c r="L271" s="228"/>
    </row>
    <row r="272">
      <c r="A272" s="252"/>
      <c r="B272" s="223"/>
      <c r="C272" s="224"/>
      <c r="D272" s="216"/>
      <c r="E272" s="216"/>
      <c r="F272" s="223"/>
      <c r="G272" s="253"/>
      <c r="H272" s="254"/>
      <c r="I272" s="223"/>
      <c r="J272" s="226"/>
      <c r="K272" s="227"/>
      <c r="L272" s="228"/>
    </row>
    <row r="273">
      <c r="A273" s="252"/>
      <c r="B273" s="223"/>
      <c r="C273" s="224"/>
      <c r="D273" s="216"/>
      <c r="E273" s="216"/>
      <c r="F273" s="223"/>
      <c r="G273" s="253"/>
      <c r="H273" s="254"/>
      <c r="I273" s="223"/>
      <c r="J273" s="226"/>
      <c r="K273" s="227"/>
      <c r="L273" s="228"/>
    </row>
    <row r="274">
      <c r="A274" s="252"/>
      <c r="B274" s="223"/>
      <c r="C274" s="224"/>
      <c r="D274" s="216"/>
      <c r="E274" s="216"/>
      <c r="F274" s="223"/>
      <c r="G274" s="253"/>
      <c r="H274" s="254"/>
      <c r="I274" s="223"/>
      <c r="J274" s="226"/>
      <c r="K274" s="227"/>
      <c r="L274" s="228"/>
    </row>
    <row r="275">
      <c r="A275" s="252"/>
      <c r="B275" s="223"/>
      <c r="C275" s="224"/>
      <c r="D275" s="216"/>
      <c r="E275" s="216"/>
      <c r="F275" s="223"/>
      <c r="G275" s="253"/>
      <c r="H275" s="254"/>
      <c r="I275" s="223"/>
      <c r="J275" s="226"/>
      <c r="K275" s="227"/>
      <c r="L275" s="228"/>
    </row>
    <row r="276">
      <c r="A276" s="252"/>
      <c r="B276" s="223"/>
      <c r="C276" s="224"/>
      <c r="D276" s="216"/>
      <c r="E276" s="216"/>
      <c r="F276" s="223"/>
      <c r="G276" s="253"/>
      <c r="H276" s="254"/>
      <c r="I276" s="223"/>
      <c r="J276" s="226"/>
      <c r="K276" s="227"/>
      <c r="L276" s="228"/>
    </row>
    <row r="277">
      <c r="A277" s="252"/>
      <c r="B277" s="223"/>
      <c r="C277" s="224"/>
      <c r="D277" s="216"/>
      <c r="E277" s="216"/>
      <c r="F277" s="223"/>
      <c r="G277" s="253"/>
      <c r="H277" s="254"/>
      <c r="I277" s="223"/>
      <c r="J277" s="226"/>
      <c r="K277" s="227"/>
      <c r="L277" s="228"/>
    </row>
    <row r="278">
      <c r="A278" s="252"/>
      <c r="B278" s="223"/>
      <c r="C278" s="224"/>
      <c r="D278" s="216"/>
      <c r="E278" s="216"/>
      <c r="F278" s="223"/>
      <c r="G278" s="253"/>
      <c r="H278" s="254"/>
      <c r="I278" s="223"/>
      <c r="J278" s="226"/>
      <c r="K278" s="227"/>
      <c r="L278" s="228"/>
    </row>
    <row r="279">
      <c r="A279" s="252"/>
      <c r="B279" s="223"/>
      <c r="C279" s="224"/>
      <c r="D279" s="216"/>
      <c r="E279" s="216"/>
      <c r="F279" s="223"/>
      <c r="G279" s="253"/>
      <c r="H279" s="254"/>
      <c r="I279" s="223"/>
      <c r="J279" s="226"/>
      <c r="K279" s="227"/>
      <c r="L279" s="228"/>
    </row>
    <row r="280">
      <c r="A280" s="252"/>
      <c r="B280" s="223"/>
      <c r="C280" s="224"/>
      <c r="D280" s="216"/>
      <c r="E280" s="216"/>
      <c r="F280" s="223"/>
      <c r="G280" s="253"/>
      <c r="H280" s="254"/>
      <c r="I280" s="223"/>
      <c r="J280" s="226"/>
      <c r="K280" s="227"/>
      <c r="L280" s="228"/>
    </row>
    <row r="281">
      <c r="A281" s="252"/>
      <c r="B281" s="223"/>
      <c r="C281" s="224"/>
      <c r="D281" s="216"/>
      <c r="E281" s="216"/>
      <c r="F281" s="223"/>
      <c r="G281" s="253"/>
      <c r="H281" s="254"/>
      <c r="I281" s="223"/>
      <c r="J281" s="226"/>
      <c r="K281" s="227"/>
      <c r="L281" s="228"/>
    </row>
    <row r="282">
      <c r="A282" s="252"/>
      <c r="B282" s="223"/>
      <c r="C282" s="224"/>
      <c r="D282" s="216"/>
      <c r="E282" s="216"/>
      <c r="F282" s="223"/>
      <c r="G282" s="253"/>
      <c r="H282" s="254"/>
      <c r="I282" s="223"/>
      <c r="J282" s="226"/>
      <c r="K282" s="227"/>
      <c r="L282" s="228"/>
    </row>
    <row r="283">
      <c r="A283" s="252"/>
      <c r="B283" s="223"/>
      <c r="C283" s="224"/>
      <c r="D283" s="216"/>
      <c r="E283" s="216"/>
      <c r="F283" s="223"/>
      <c r="G283" s="253"/>
      <c r="H283" s="254"/>
      <c r="I283" s="223"/>
      <c r="J283" s="226"/>
      <c r="K283" s="227"/>
      <c r="L283" s="228"/>
    </row>
    <row r="284">
      <c r="A284" s="252"/>
      <c r="B284" s="223"/>
      <c r="C284" s="224"/>
      <c r="D284" s="216"/>
      <c r="E284" s="216"/>
      <c r="F284" s="223"/>
      <c r="G284" s="253"/>
      <c r="H284" s="254"/>
      <c r="I284" s="223"/>
      <c r="J284" s="226"/>
      <c r="K284" s="227"/>
      <c r="L284" s="228"/>
    </row>
    <row r="285">
      <c r="A285" s="252"/>
      <c r="B285" s="223"/>
      <c r="C285" s="224"/>
      <c r="D285" s="216"/>
      <c r="E285" s="216"/>
      <c r="F285" s="223"/>
      <c r="G285" s="253"/>
      <c r="H285" s="254"/>
      <c r="I285" s="223"/>
      <c r="J285" s="226"/>
      <c r="K285" s="227"/>
      <c r="L285" s="228"/>
    </row>
    <row r="286">
      <c r="A286" s="252"/>
      <c r="B286" s="223"/>
      <c r="C286" s="224"/>
      <c r="D286" s="216"/>
      <c r="E286" s="216"/>
      <c r="F286" s="223"/>
      <c r="G286" s="253"/>
      <c r="H286" s="254"/>
      <c r="I286" s="223"/>
      <c r="J286" s="226"/>
      <c r="K286" s="227"/>
      <c r="L286" s="228"/>
    </row>
    <row r="287">
      <c r="A287" s="252"/>
      <c r="B287" s="223"/>
      <c r="C287" s="224"/>
      <c r="D287" s="216"/>
      <c r="E287" s="216"/>
      <c r="F287" s="223"/>
      <c r="G287" s="253"/>
      <c r="H287" s="254"/>
      <c r="I287" s="223"/>
      <c r="J287" s="226"/>
      <c r="K287" s="227"/>
      <c r="L287" s="228"/>
    </row>
    <row r="288">
      <c r="A288" s="252"/>
      <c r="B288" s="223"/>
      <c r="C288" s="224"/>
      <c r="D288" s="216"/>
      <c r="E288" s="216"/>
      <c r="F288" s="223"/>
      <c r="G288" s="253"/>
      <c r="H288" s="254"/>
      <c r="I288" s="223"/>
      <c r="J288" s="226"/>
      <c r="K288" s="227"/>
      <c r="L288" s="228"/>
    </row>
    <row r="289">
      <c r="A289" s="252"/>
      <c r="B289" s="223"/>
      <c r="C289" s="224"/>
      <c r="D289" s="216"/>
      <c r="E289" s="216"/>
      <c r="F289" s="223"/>
      <c r="G289" s="253"/>
      <c r="H289" s="254"/>
      <c r="I289" s="223"/>
      <c r="J289" s="226"/>
      <c r="K289" s="227"/>
      <c r="L289" s="228"/>
    </row>
    <row r="290">
      <c r="A290" s="252"/>
      <c r="B290" s="223"/>
      <c r="C290" s="224"/>
      <c r="D290" s="216"/>
      <c r="E290" s="216"/>
      <c r="F290" s="223"/>
      <c r="G290" s="253"/>
      <c r="H290" s="254"/>
      <c r="I290" s="223"/>
      <c r="J290" s="226"/>
      <c r="K290" s="227"/>
      <c r="L290" s="228"/>
    </row>
    <row r="291">
      <c r="A291" s="252"/>
      <c r="B291" s="223"/>
      <c r="C291" s="224"/>
      <c r="D291" s="216"/>
      <c r="E291" s="216"/>
      <c r="F291" s="223"/>
      <c r="G291" s="253"/>
      <c r="H291" s="254"/>
      <c r="I291" s="223"/>
      <c r="J291" s="226"/>
      <c r="K291" s="227"/>
      <c r="L291" s="228"/>
    </row>
    <row r="292">
      <c r="A292" s="252"/>
      <c r="B292" s="223"/>
      <c r="C292" s="224"/>
      <c r="D292" s="216"/>
      <c r="E292" s="216"/>
      <c r="F292" s="223"/>
      <c r="G292" s="253"/>
      <c r="H292" s="254"/>
      <c r="I292" s="223"/>
      <c r="J292" s="226"/>
      <c r="K292" s="227"/>
      <c r="L292" s="228"/>
    </row>
    <row r="293">
      <c r="A293" s="252"/>
      <c r="B293" s="223"/>
      <c r="C293" s="224"/>
      <c r="D293" s="216"/>
      <c r="E293" s="216"/>
      <c r="F293" s="223"/>
      <c r="G293" s="253"/>
      <c r="H293" s="254"/>
      <c r="I293" s="223"/>
      <c r="J293" s="226"/>
      <c r="K293" s="227"/>
      <c r="L293" s="228"/>
    </row>
    <row r="294">
      <c r="A294" s="252"/>
      <c r="B294" s="223"/>
      <c r="C294" s="224"/>
      <c r="D294" s="216"/>
      <c r="E294" s="216"/>
      <c r="F294" s="223"/>
      <c r="G294" s="253"/>
      <c r="H294" s="254"/>
      <c r="I294" s="223"/>
      <c r="J294" s="226"/>
      <c r="K294" s="227"/>
      <c r="L294" s="228"/>
    </row>
    <row r="295">
      <c r="A295" s="252"/>
      <c r="B295" s="223"/>
      <c r="C295" s="224"/>
      <c r="D295" s="216"/>
      <c r="E295" s="216"/>
      <c r="F295" s="223"/>
      <c r="G295" s="253"/>
      <c r="H295" s="254"/>
      <c r="I295" s="223"/>
      <c r="J295" s="226"/>
      <c r="K295" s="227"/>
      <c r="L295" s="228"/>
    </row>
    <row r="296">
      <c r="A296" s="252"/>
      <c r="B296" s="223"/>
      <c r="C296" s="224"/>
      <c r="D296" s="216"/>
      <c r="E296" s="216"/>
      <c r="F296" s="223"/>
      <c r="G296" s="253"/>
      <c r="H296" s="254"/>
      <c r="I296" s="223"/>
      <c r="J296" s="226"/>
      <c r="K296" s="227"/>
      <c r="L296" s="228"/>
    </row>
    <row r="297">
      <c r="A297" s="252"/>
      <c r="B297" s="223"/>
      <c r="C297" s="224"/>
      <c r="D297" s="216"/>
      <c r="E297" s="216"/>
      <c r="F297" s="223"/>
      <c r="G297" s="253"/>
      <c r="H297" s="254"/>
      <c r="I297" s="223"/>
      <c r="J297" s="226"/>
      <c r="K297" s="227"/>
      <c r="L297" s="228"/>
    </row>
    <row r="298">
      <c r="A298" s="252"/>
      <c r="B298" s="223"/>
      <c r="C298" s="224"/>
      <c r="D298" s="216"/>
      <c r="E298" s="216"/>
      <c r="F298" s="223"/>
      <c r="G298" s="253"/>
      <c r="H298" s="254"/>
      <c r="I298" s="223"/>
      <c r="J298" s="226"/>
      <c r="K298" s="227"/>
      <c r="L298" s="228"/>
    </row>
    <row r="299">
      <c r="A299" s="252"/>
      <c r="B299" s="223"/>
      <c r="C299" s="224"/>
      <c r="D299" s="216"/>
      <c r="E299" s="216"/>
      <c r="F299" s="223"/>
      <c r="G299" s="253"/>
      <c r="H299" s="254"/>
      <c r="I299" s="223"/>
      <c r="J299" s="226"/>
      <c r="K299" s="227"/>
      <c r="L299" s="228"/>
    </row>
    <row r="300">
      <c r="A300" s="252"/>
      <c r="B300" s="223"/>
      <c r="C300" s="224"/>
      <c r="D300" s="216"/>
      <c r="E300" s="216"/>
      <c r="F300" s="223"/>
      <c r="G300" s="253"/>
      <c r="H300" s="254"/>
      <c r="I300" s="223"/>
      <c r="J300" s="226"/>
      <c r="K300" s="227"/>
      <c r="L300" s="228"/>
    </row>
    <row r="301">
      <c r="A301" s="252"/>
      <c r="B301" s="223"/>
      <c r="C301" s="224"/>
      <c r="D301" s="216"/>
      <c r="E301" s="216"/>
      <c r="F301" s="223"/>
      <c r="G301" s="253"/>
      <c r="H301" s="254"/>
      <c r="I301" s="223"/>
      <c r="J301" s="226"/>
      <c r="K301" s="227"/>
      <c r="L301" s="228"/>
    </row>
    <row r="302">
      <c r="A302" s="252"/>
      <c r="B302" s="223"/>
      <c r="C302" s="224"/>
      <c r="D302" s="216"/>
      <c r="E302" s="216"/>
      <c r="F302" s="223"/>
      <c r="G302" s="253"/>
      <c r="H302" s="254"/>
      <c r="I302" s="223"/>
      <c r="J302" s="226"/>
      <c r="K302" s="227"/>
      <c r="L302" s="228"/>
    </row>
    <row r="303">
      <c r="A303" s="252"/>
      <c r="B303" s="223"/>
      <c r="C303" s="224"/>
      <c r="D303" s="216"/>
      <c r="E303" s="216"/>
      <c r="F303" s="223"/>
      <c r="G303" s="253"/>
      <c r="H303" s="254"/>
      <c r="I303" s="223"/>
      <c r="J303" s="226"/>
      <c r="K303" s="227"/>
      <c r="L303" s="228"/>
    </row>
    <row r="304">
      <c r="A304" s="252"/>
      <c r="B304" s="223"/>
      <c r="C304" s="224"/>
      <c r="D304" s="216"/>
      <c r="E304" s="216"/>
      <c r="F304" s="223"/>
      <c r="G304" s="253"/>
      <c r="H304" s="254"/>
      <c r="I304" s="223"/>
      <c r="J304" s="226"/>
      <c r="K304" s="227"/>
      <c r="L304" s="228"/>
    </row>
    <row r="305">
      <c r="A305" s="252"/>
      <c r="B305" s="223"/>
      <c r="C305" s="224"/>
      <c r="D305" s="216"/>
      <c r="E305" s="216"/>
      <c r="F305" s="223"/>
      <c r="G305" s="253"/>
      <c r="H305" s="254"/>
      <c r="I305" s="223"/>
      <c r="J305" s="226"/>
      <c r="K305" s="227"/>
      <c r="L305" s="228"/>
    </row>
    <row r="306">
      <c r="A306" s="252"/>
      <c r="B306" s="223"/>
      <c r="C306" s="224"/>
      <c r="D306" s="216"/>
      <c r="E306" s="216"/>
      <c r="F306" s="223"/>
      <c r="G306" s="253"/>
      <c r="H306" s="254"/>
      <c r="I306" s="223"/>
      <c r="J306" s="226"/>
      <c r="K306" s="227"/>
      <c r="L306" s="228"/>
    </row>
    <row r="307">
      <c r="A307" s="252"/>
      <c r="B307" s="223"/>
      <c r="C307" s="224"/>
      <c r="D307" s="216"/>
      <c r="E307" s="216"/>
      <c r="F307" s="223"/>
      <c r="G307" s="253"/>
      <c r="H307" s="254"/>
      <c r="I307" s="223"/>
      <c r="J307" s="226"/>
      <c r="K307" s="227"/>
      <c r="L307" s="228"/>
    </row>
    <row r="308">
      <c r="A308" s="252"/>
      <c r="B308" s="223"/>
      <c r="C308" s="224"/>
      <c r="D308" s="216"/>
      <c r="E308" s="216"/>
      <c r="F308" s="223"/>
      <c r="G308" s="253"/>
      <c r="H308" s="254"/>
      <c r="I308" s="223"/>
      <c r="J308" s="226"/>
      <c r="K308" s="227"/>
      <c r="L308" s="228"/>
    </row>
    <row r="309">
      <c r="A309" s="252"/>
      <c r="B309" s="223"/>
      <c r="C309" s="224"/>
      <c r="D309" s="216"/>
      <c r="E309" s="216"/>
      <c r="F309" s="223"/>
      <c r="G309" s="253"/>
      <c r="H309" s="254"/>
      <c r="I309" s="223"/>
      <c r="J309" s="226"/>
      <c r="K309" s="227"/>
      <c r="L309" s="228"/>
    </row>
    <row r="310">
      <c r="A310" s="252"/>
      <c r="B310" s="223"/>
      <c r="C310" s="224"/>
      <c r="D310" s="216"/>
      <c r="E310" s="216"/>
      <c r="F310" s="223"/>
      <c r="G310" s="253"/>
      <c r="H310" s="254"/>
      <c r="I310" s="223"/>
      <c r="J310" s="226"/>
      <c r="K310" s="227"/>
      <c r="L310" s="228"/>
    </row>
    <row r="311">
      <c r="A311" s="252"/>
      <c r="B311" s="223"/>
      <c r="C311" s="224"/>
      <c r="D311" s="216"/>
      <c r="E311" s="216"/>
      <c r="F311" s="223"/>
      <c r="G311" s="253"/>
      <c r="H311" s="254"/>
      <c r="I311" s="223"/>
      <c r="J311" s="226"/>
      <c r="K311" s="227"/>
      <c r="L311" s="228"/>
    </row>
    <row r="312">
      <c r="A312" s="252"/>
      <c r="B312" s="223"/>
      <c r="C312" s="224"/>
      <c r="D312" s="216"/>
      <c r="E312" s="216"/>
      <c r="F312" s="223"/>
      <c r="G312" s="253"/>
      <c r="H312" s="254"/>
      <c r="I312" s="223"/>
      <c r="J312" s="226"/>
      <c r="K312" s="227"/>
      <c r="L312" s="228"/>
    </row>
    <row r="313">
      <c r="A313" s="252"/>
      <c r="B313" s="223"/>
      <c r="C313" s="224"/>
      <c r="D313" s="216"/>
      <c r="E313" s="216"/>
      <c r="F313" s="223"/>
      <c r="G313" s="253"/>
      <c r="H313" s="254"/>
      <c r="I313" s="223"/>
      <c r="J313" s="226"/>
      <c r="K313" s="227"/>
      <c r="L313" s="228"/>
    </row>
    <row r="314">
      <c r="A314" s="252"/>
      <c r="B314" s="223"/>
      <c r="C314" s="224"/>
      <c r="D314" s="216"/>
      <c r="E314" s="216"/>
      <c r="F314" s="223"/>
      <c r="G314" s="253"/>
      <c r="H314" s="254"/>
      <c r="I314" s="223"/>
      <c r="J314" s="226"/>
      <c r="K314" s="227"/>
      <c r="L314" s="228"/>
    </row>
    <row r="315">
      <c r="A315" s="252"/>
      <c r="B315" s="223"/>
      <c r="C315" s="224"/>
      <c r="D315" s="216"/>
      <c r="E315" s="216"/>
      <c r="F315" s="223"/>
      <c r="G315" s="253"/>
      <c r="H315" s="254"/>
      <c r="I315" s="223"/>
      <c r="J315" s="226"/>
      <c r="K315" s="227"/>
      <c r="L315" s="228"/>
    </row>
    <row r="316">
      <c r="A316" s="252"/>
      <c r="B316" s="223"/>
      <c r="C316" s="224"/>
      <c r="D316" s="216"/>
      <c r="E316" s="216"/>
      <c r="F316" s="223"/>
      <c r="G316" s="253"/>
      <c r="H316" s="254"/>
      <c r="I316" s="223"/>
      <c r="J316" s="226"/>
      <c r="K316" s="227"/>
      <c r="L316" s="228"/>
    </row>
    <row r="317">
      <c r="A317" s="252"/>
      <c r="B317" s="223"/>
      <c r="C317" s="224"/>
      <c r="D317" s="216"/>
      <c r="E317" s="216"/>
      <c r="F317" s="223"/>
      <c r="G317" s="253"/>
      <c r="H317" s="254"/>
      <c r="I317" s="223"/>
      <c r="J317" s="226"/>
      <c r="K317" s="227"/>
      <c r="L317" s="228"/>
    </row>
    <row r="318">
      <c r="A318" s="252"/>
      <c r="B318" s="223"/>
      <c r="C318" s="224"/>
      <c r="D318" s="216"/>
      <c r="E318" s="216"/>
      <c r="F318" s="223"/>
      <c r="G318" s="253"/>
      <c r="H318" s="254"/>
      <c r="I318" s="223"/>
      <c r="J318" s="226"/>
      <c r="K318" s="227"/>
      <c r="L318" s="228"/>
    </row>
    <row r="319">
      <c r="A319" s="252"/>
      <c r="B319" s="223"/>
      <c r="C319" s="224"/>
      <c r="D319" s="216"/>
      <c r="E319" s="216"/>
      <c r="F319" s="223"/>
      <c r="G319" s="253"/>
      <c r="H319" s="254"/>
      <c r="I319" s="223"/>
      <c r="J319" s="226"/>
      <c r="K319" s="227"/>
      <c r="L319" s="228"/>
    </row>
    <row r="320">
      <c r="A320" s="252"/>
      <c r="B320" s="223"/>
      <c r="C320" s="224"/>
      <c r="D320" s="216"/>
      <c r="E320" s="216"/>
      <c r="F320" s="223"/>
      <c r="G320" s="253"/>
      <c r="H320" s="254"/>
      <c r="I320" s="223"/>
      <c r="J320" s="226"/>
      <c r="K320" s="227"/>
      <c r="L320" s="228"/>
    </row>
    <row r="321">
      <c r="A321" s="252"/>
      <c r="B321" s="223"/>
      <c r="C321" s="224"/>
      <c r="D321" s="216"/>
      <c r="E321" s="216"/>
      <c r="F321" s="223"/>
      <c r="G321" s="253"/>
      <c r="H321" s="254"/>
      <c r="I321" s="223"/>
      <c r="J321" s="226"/>
      <c r="K321" s="227"/>
      <c r="L321" s="228"/>
    </row>
    <row r="322">
      <c r="A322" s="252"/>
      <c r="B322" s="223"/>
      <c r="C322" s="224"/>
      <c r="D322" s="216"/>
      <c r="E322" s="216"/>
      <c r="F322" s="223"/>
      <c r="G322" s="253"/>
      <c r="H322" s="254"/>
      <c r="I322" s="223"/>
      <c r="J322" s="226"/>
      <c r="K322" s="227"/>
      <c r="L322" s="228"/>
    </row>
    <row r="323">
      <c r="A323" s="252"/>
      <c r="B323" s="223"/>
      <c r="C323" s="224"/>
      <c r="D323" s="216"/>
      <c r="E323" s="216"/>
      <c r="F323" s="223"/>
      <c r="G323" s="253"/>
      <c r="H323" s="254"/>
      <c r="I323" s="223"/>
      <c r="J323" s="226"/>
      <c r="K323" s="227"/>
      <c r="L323" s="228"/>
    </row>
    <row r="324">
      <c r="A324" s="252"/>
      <c r="B324" s="223"/>
      <c r="C324" s="224"/>
      <c r="D324" s="216"/>
      <c r="E324" s="216"/>
      <c r="F324" s="223"/>
      <c r="G324" s="253"/>
      <c r="H324" s="254"/>
      <c r="I324" s="223"/>
      <c r="J324" s="226"/>
      <c r="K324" s="227"/>
      <c r="L324" s="228"/>
    </row>
    <row r="325">
      <c r="A325" s="252"/>
      <c r="B325" s="223"/>
      <c r="C325" s="224"/>
      <c r="D325" s="216"/>
      <c r="E325" s="216"/>
      <c r="F325" s="223"/>
      <c r="G325" s="253"/>
      <c r="H325" s="254"/>
      <c r="I325" s="223"/>
      <c r="J325" s="226"/>
      <c r="K325" s="227"/>
      <c r="L325" s="228"/>
    </row>
    <row r="326">
      <c r="A326" s="252"/>
      <c r="B326" s="223"/>
      <c r="C326" s="224"/>
      <c r="D326" s="216"/>
      <c r="E326" s="216"/>
      <c r="F326" s="223"/>
      <c r="G326" s="253"/>
      <c r="H326" s="254"/>
      <c r="I326" s="223"/>
      <c r="J326" s="226"/>
      <c r="K326" s="227"/>
      <c r="L326" s="228"/>
    </row>
    <row r="327">
      <c r="A327" s="252"/>
      <c r="B327" s="223"/>
      <c r="C327" s="224"/>
      <c r="D327" s="216"/>
      <c r="E327" s="216"/>
      <c r="F327" s="223"/>
      <c r="G327" s="253"/>
      <c r="H327" s="254"/>
      <c r="I327" s="223"/>
      <c r="J327" s="226"/>
      <c r="K327" s="227"/>
      <c r="L327" s="228"/>
    </row>
    <row r="328">
      <c r="A328" s="252"/>
      <c r="B328" s="223"/>
      <c r="C328" s="224"/>
      <c r="D328" s="216"/>
      <c r="E328" s="216"/>
      <c r="F328" s="223"/>
      <c r="G328" s="253"/>
      <c r="H328" s="254"/>
      <c r="I328" s="223"/>
      <c r="J328" s="226"/>
      <c r="K328" s="227"/>
      <c r="L328" s="228"/>
    </row>
    <row r="329">
      <c r="A329" s="252"/>
      <c r="B329" s="223"/>
      <c r="C329" s="224"/>
      <c r="D329" s="216"/>
      <c r="E329" s="216"/>
      <c r="F329" s="223"/>
      <c r="G329" s="253"/>
      <c r="H329" s="254"/>
      <c r="I329" s="223"/>
      <c r="J329" s="226"/>
      <c r="K329" s="227"/>
      <c r="L329" s="228"/>
    </row>
    <row r="330">
      <c r="A330" s="252"/>
      <c r="B330" s="223"/>
      <c r="C330" s="224"/>
      <c r="D330" s="216"/>
      <c r="E330" s="216"/>
      <c r="F330" s="223"/>
      <c r="G330" s="253"/>
      <c r="H330" s="254"/>
      <c r="I330" s="223"/>
      <c r="J330" s="226"/>
      <c r="K330" s="227"/>
      <c r="L330" s="228"/>
    </row>
    <row r="331">
      <c r="A331" s="252"/>
      <c r="B331" s="223"/>
      <c r="C331" s="224"/>
      <c r="D331" s="216"/>
      <c r="E331" s="216"/>
      <c r="F331" s="223"/>
      <c r="G331" s="253"/>
      <c r="H331" s="254"/>
      <c r="I331" s="223"/>
      <c r="J331" s="226"/>
      <c r="K331" s="227"/>
      <c r="L331" s="228"/>
    </row>
    <row r="332">
      <c r="A332" s="252"/>
      <c r="B332" s="223"/>
      <c r="C332" s="224"/>
      <c r="D332" s="216"/>
      <c r="E332" s="216"/>
      <c r="F332" s="223"/>
      <c r="G332" s="253"/>
      <c r="H332" s="254"/>
      <c r="I332" s="223"/>
      <c r="J332" s="226"/>
      <c r="K332" s="227"/>
      <c r="L332" s="228"/>
    </row>
    <row r="333">
      <c r="A333" s="252"/>
      <c r="B333" s="223"/>
      <c r="C333" s="224"/>
      <c r="D333" s="216"/>
      <c r="E333" s="216"/>
      <c r="F333" s="223"/>
      <c r="G333" s="253"/>
      <c r="H333" s="254"/>
      <c r="I333" s="223"/>
      <c r="J333" s="226"/>
      <c r="K333" s="227"/>
      <c r="L333" s="228"/>
    </row>
    <row r="334">
      <c r="A334" s="252"/>
      <c r="B334" s="223"/>
      <c r="C334" s="224"/>
      <c r="D334" s="216"/>
      <c r="E334" s="216"/>
      <c r="F334" s="223"/>
      <c r="G334" s="253"/>
      <c r="H334" s="254"/>
      <c r="I334" s="223"/>
      <c r="J334" s="226"/>
      <c r="K334" s="227"/>
      <c r="L334" s="228"/>
    </row>
    <row r="335">
      <c r="A335" s="252"/>
      <c r="B335" s="223"/>
      <c r="C335" s="224"/>
      <c r="D335" s="216"/>
      <c r="E335" s="216"/>
      <c r="F335" s="223"/>
      <c r="G335" s="253"/>
      <c r="H335" s="254"/>
      <c r="I335" s="223"/>
      <c r="J335" s="226"/>
      <c r="K335" s="227"/>
      <c r="L335" s="228"/>
    </row>
    <row r="336">
      <c r="A336" s="252"/>
      <c r="B336" s="223"/>
      <c r="C336" s="224"/>
      <c r="D336" s="216"/>
      <c r="E336" s="216"/>
      <c r="F336" s="223"/>
      <c r="G336" s="253"/>
      <c r="H336" s="254"/>
      <c r="I336" s="223"/>
      <c r="J336" s="226"/>
      <c r="K336" s="227"/>
      <c r="L336" s="228"/>
    </row>
    <row r="337">
      <c r="A337" s="252"/>
      <c r="B337" s="223"/>
      <c r="C337" s="224"/>
      <c r="D337" s="216"/>
      <c r="E337" s="216"/>
      <c r="F337" s="223"/>
      <c r="G337" s="253"/>
      <c r="H337" s="254"/>
      <c r="I337" s="223"/>
      <c r="J337" s="226"/>
      <c r="K337" s="227"/>
      <c r="L337" s="228"/>
    </row>
    <row r="338">
      <c r="A338" s="252"/>
      <c r="B338" s="223"/>
      <c r="C338" s="224"/>
      <c r="D338" s="216"/>
      <c r="E338" s="216"/>
      <c r="F338" s="223"/>
      <c r="G338" s="253"/>
      <c r="H338" s="254"/>
      <c r="I338" s="223"/>
      <c r="J338" s="226"/>
      <c r="K338" s="227"/>
      <c r="L338" s="228"/>
    </row>
    <row r="339">
      <c r="A339" s="252"/>
      <c r="B339" s="223"/>
      <c r="C339" s="224"/>
      <c r="D339" s="216"/>
      <c r="E339" s="216"/>
      <c r="F339" s="223"/>
      <c r="G339" s="253"/>
      <c r="H339" s="254"/>
      <c r="I339" s="223"/>
      <c r="J339" s="226"/>
      <c r="K339" s="227"/>
      <c r="L339" s="228"/>
    </row>
    <row r="340">
      <c r="A340" s="252"/>
      <c r="B340" s="223"/>
      <c r="C340" s="224"/>
      <c r="D340" s="216"/>
      <c r="E340" s="216"/>
      <c r="F340" s="223"/>
      <c r="G340" s="253"/>
      <c r="H340" s="254"/>
      <c r="I340" s="223"/>
      <c r="J340" s="226"/>
      <c r="K340" s="227"/>
      <c r="L340" s="228"/>
    </row>
    <row r="341">
      <c r="A341" s="252"/>
      <c r="B341" s="223"/>
      <c r="C341" s="224"/>
      <c r="D341" s="216"/>
      <c r="E341" s="216"/>
      <c r="F341" s="223"/>
      <c r="G341" s="253"/>
      <c r="H341" s="254"/>
      <c r="I341" s="223"/>
      <c r="J341" s="226"/>
      <c r="K341" s="227"/>
      <c r="L341" s="228"/>
    </row>
    <row r="342">
      <c r="A342" s="252"/>
      <c r="B342" s="223"/>
      <c r="C342" s="224"/>
      <c r="D342" s="216"/>
      <c r="E342" s="216"/>
      <c r="F342" s="223"/>
      <c r="G342" s="253"/>
      <c r="H342" s="254"/>
      <c r="I342" s="223"/>
      <c r="J342" s="226"/>
      <c r="K342" s="227"/>
      <c r="L342" s="228"/>
    </row>
    <row r="343">
      <c r="A343" s="252"/>
      <c r="B343" s="223"/>
      <c r="C343" s="224"/>
      <c r="D343" s="216"/>
      <c r="E343" s="216"/>
      <c r="F343" s="223"/>
      <c r="G343" s="253"/>
      <c r="H343" s="254"/>
      <c r="I343" s="223"/>
      <c r="J343" s="226"/>
      <c r="K343" s="227"/>
      <c r="L343" s="228"/>
    </row>
    <row r="344">
      <c r="A344" s="252"/>
      <c r="B344" s="223"/>
      <c r="C344" s="224"/>
      <c r="D344" s="216"/>
      <c r="E344" s="216"/>
      <c r="F344" s="223"/>
      <c r="G344" s="253"/>
      <c r="H344" s="254"/>
      <c r="I344" s="223"/>
      <c r="J344" s="226"/>
      <c r="K344" s="227"/>
      <c r="L344" s="228"/>
    </row>
    <row r="345">
      <c r="A345" s="252"/>
      <c r="B345" s="223"/>
      <c r="C345" s="224"/>
      <c r="D345" s="216"/>
      <c r="E345" s="216"/>
      <c r="F345" s="223"/>
      <c r="G345" s="253"/>
      <c r="H345" s="254"/>
      <c r="I345" s="223"/>
      <c r="J345" s="226"/>
      <c r="K345" s="227"/>
      <c r="L345" s="228"/>
    </row>
    <row r="346">
      <c r="A346" s="252"/>
      <c r="B346" s="223"/>
      <c r="C346" s="224"/>
      <c r="D346" s="216"/>
      <c r="E346" s="216"/>
      <c r="F346" s="223"/>
      <c r="G346" s="253"/>
      <c r="H346" s="254"/>
      <c r="I346" s="223"/>
      <c r="J346" s="226"/>
      <c r="K346" s="227"/>
      <c r="L346" s="228"/>
    </row>
    <row r="347">
      <c r="A347" s="252"/>
      <c r="B347" s="223"/>
      <c r="C347" s="224"/>
      <c r="D347" s="216"/>
      <c r="E347" s="216"/>
      <c r="F347" s="223"/>
      <c r="G347" s="253"/>
      <c r="H347" s="254"/>
      <c r="I347" s="223"/>
      <c r="J347" s="226"/>
      <c r="K347" s="227"/>
      <c r="L347" s="228"/>
    </row>
    <row r="348">
      <c r="A348" s="252"/>
      <c r="B348" s="223"/>
      <c r="C348" s="224"/>
      <c r="D348" s="216"/>
      <c r="E348" s="216"/>
      <c r="F348" s="223"/>
      <c r="G348" s="253"/>
      <c r="H348" s="254"/>
      <c r="I348" s="223"/>
      <c r="J348" s="226"/>
      <c r="K348" s="227"/>
      <c r="L348" s="228"/>
    </row>
    <row r="349">
      <c r="A349" s="252"/>
      <c r="B349" s="223"/>
      <c r="C349" s="224"/>
      <c r="D349" s="216"/>
      <c r="E349" s="216"/>
      <c r="F349" s="223"/>
      <c r="G349" s="253"/>
      <c r="H349" s="254"/>
      <c r="I349" s="223"/>
      <c r="J349" s="226"/>
      <c r="K349" s="227"/>
      <c r="L349" s="228"/>
    </row>
    <row r="350">
      <c r="A350" s="252"/>
      <c r="B350" s="223"/>
      <c r="C350" s="224"/>
      <c r="D350" s="216"/>
      <c r="E350" s="216"/>
      <c r="F350" s="223"/>
      <c r="G350" s="253"/>
      <c r="H350" s="254"/>
      <c r="I350" s="223"/>
      <c r="J350" s="226"/>
      <c r="K350" s="227"/>
      <c r="L350" s="228"/>
    </row>
    <row r="351">
      <c r="A351" s="252"/>
      <c r="B351" s="223"/>
      <c r="C351" s="224"/>
      <c r="D351" s="216"/>
      <c r="E351" s="216"/>
      <c r="F351" s="223"/>
      <c r="G351" s="253"/>
      <c r="H351" s="254"/>
      <c r="I351" s="223"/>
      <c r="J351" s="226"/>
      <c r="K351" s="227"/>
      <c r="L351" s="228"/>
    </row>
    <row r="352">
      <c r="A352" s="252"/>
      <c r="B352" s="223"/>
      <c r="C352" s="224"/>
      <c r="D352" s="216"/>
      <c r="E352" s="216"/>
      <c r="F352" s="223"/>
      <c r="G352" s="253"/>
      <c r="H352" s="254"/>
      <c r="I352" s="223"/>
      <c r="J352" s="226"/>
      <c r="K352" s="227"/>
      <c r="L352" s="228"/>
    </row>
    <row r="353">
      <c r="A353" s="252"/>
      <c r="B353" s="223"/>
      <c r="C353" s="224"/>
      <c r="D353" s="216"/>
      <c r="E353" s="216"/>
      <c r="F353" s="223"/>
      <c r="G353" s="253"/>
      <c r="H353" s="254"/>
      <c r="I353" s="223"/>
      <c r="J353" s="226"/>
      <c r="K353" s="227"/>
      <c r="L353" s="228"/>
    </row>
    <row r="354">
      <c r="A354" s="252"/>
      <c r="B354" s="223"/>
      <c r="C354" s="224"/>
      <c r="D354" s="216"/>
      <c r="E354" s="216"/>
      <c r="F354" s="223"/>
      <c r="G354" s="253"/>
      <c r="H354" s="254"/>
      <c r="I354" s="223"/>
      <c r="J354" s="226"/>
      <c r="K354" s="227"/>
      <c r="L354" s="228"/>
    </row>
    <row r="355">
      <c r="A355" s="252"/>
      <c r="B355" s="223"/>
      <c r="C355" s="224"/>
      <c r="D355" s="216"/>
      <c r="E355" s="216"/>
      <c r="F355" s="223"/>
      <c r="G355" s="253"/>
      <c r="H355" s="254"/>
      <c r="I355" s="223"/>
      <c r="J355" s="226"/>
      <c r="K355" s="227"/>
      <c r="L355" s="228"/>
    </row>
    <row r="356">
      <c r="A356" s="252"/>
      <c r="B356" s="223"/>
      <c r="C356" s="224"/>
      <c r="D356" s="216"/>
      <c r="E356" s="216"/>
      <c r="F356" s="223"/>
      <c r="G356" s="253"/>
      <c r="H356" s="254"/>
      <c r="I356" s="223"/>
      <c r="J356" s="226"/>
      <c r="K356" s="227"/>
      <c r="L356" s="228"/>
    </row>
    <row r="357">
      <c r="A357" s="252"/>
      <c r="B357" s="223"/>
      <c r="C357" s="224"/>
      <c r="D357" s="216"/>
      <c r="E357" s="216"/>
      <c r="F357" s="223"/>
      <c r="G357" s="253"/>
      <c r="H357" s="254"/>
      <c r="I357" s="223"/>
      <c r="J357" s="226"/>
      <c r="K357" s="227"/>
      <c r="L357" s="228"/>
    </row>
    <row r="358">
      <c r="A358" s="252"/>
      <c r="B358" s="223"/>
      <c r="C358" s="224"/>
      <c r="D358" s="216"/>
      <c r="E358" s="216"/>
      <c r="F358" s="223"/>
      <c r="G358" s="253"/>
      <c r="H358" s="254"/>
      <c r="I358" s="223"/>
      <c r="J358" s="226"/>
      <c r="K358" s="227"/>
      <c r="L358" s="228"/>
    </row>
    <row r="359">
      <c r="A359" s="252"/>
      <c r="B359" s="223"/>
      <c r="C359" s="224"/>
      <c r="D359" s="216"/>
      <c r="E359" s="216"/>
      <c r="F359" s="223"/>
      <c r="G359" s="253"/>
      <c r="H359" s="254"/>
      <c r="I359" s="223"/>
      <c r="J359" s="226"/>
      <c r="K359" s="227"/>
      <c r="L359" s="228"/>
    </row>
    <row r="360">
      <c r="A360" s="252"/>
      <c r="B360" s="223"/>
      <c r="C360" s="224"/>
      <c r="D360" s="216"/>
      <c r="E360" s="216"/>
      <c r="F360" s="223"/>
      <c r="G360" s="253"/>
      <c r="H360" s="254"/>
      <c r="I360" s="223"/>
      <c r="J360" s="226"/>
      <c r="K360" s="227"/>
      <c r="L360" s="228"/>
    </row>
    <row r="361">
      <c r="A361" s="252"/>
      <c r="B361" s="223"/>
      <c r="C361" s="224"/>
      <c r="D361" s="216"/>
      <c r="E361" s="216"/>
      <c r="F361" s="223"/>
      <c r="G361" s="253"/>
      <c r="H361" s="254"/>
      <c r="I361" s="223"/>
      <c r="J361" s="226"/>
      <c r="K361" s="227"/>
      <c r="L361" s="228"/>
    </row>
    <row r="362">
      <c r="A362" s="252"/>
      <c r="B362" s="223"/>
      <c r="C362" s="224"/>
      <c r="D362" s="216"/>
      <c r="E362" s="216"/>
      <c r="F362" s="223"/>
      <c r="G362" s="253"/>
      <c r="H362" s="254"/>
      <c r="I362" s="223"/>
      <c r="J362" s="226"/>
      <c r="K362" s="227"/>
      <c r="L362" s="228"/>
    </row>
    <row r="363">
      <c r="A363" s="252"/>
      <c r="B363" s="223"/>
      <c r="C363" s="224"/>
      <c r="D363" s="216"/>
      <c r="E363" s="216"/>
      <c r="F363" s="223"/>
      <c r="G363" s="253"/>
      <c r="H363" s="254"/>
      <c r="I363" s="223"/>
      <c r="J363" s="226"/>
      <c r="K363" s="227"/>
      <c r="L363" s="228"/>
    </row>
    <row r="364">
      <c r="A364" s="252"/>
      <c r="B364" s="223"/>
      <c r="C364" s="224"/>
      <c r="D364" s="216"/>
      <c r="E364" s="216"/>
      <c r="F364" s="223"/>
      <c r="G364" s="253"/>
      <c r="H364" s="254"/>
      <c r="I364" s="223"/>
      <c r="J364" s="226"/>
      <c r="K364" s="227"/>
      <c r="L364" s="228"/>
    </row>
    <row r="365">
      <c r="A365" s="252"/>
      <c r="B365" s="223"/>
      <c r="C365" s="224"/>
      <c r="D365" s="216"/>
      <c r="E365" s="216"/>
      <c r="F365" s="223"/>
      <c r="G365" s="253"/>
      <c r="H365" s="254"/>
      <c r="I365" s="223"/>
      <c r="J365" s="226"/>
      <c r="K365" s="227"/>
      <c r="L365" s="228"/>
    </row>
    <row r="366">
      <c r="A366" s="252"/>
      <c r="B366" s="223"/>
      <c r="C366" s="224"/>
      <c r="D366" s="216"/>
      <c r="E366" s="216"/>
      <c r="F366" s="223"/>
      <c r="G366" s="253"/>
      <c r="H366" s="254"/>
      <c r="I366" s="223"/>
      <c r="J366" s="226"/>
      <c r="K366" s="227"/>
      <c r="L366" s="228"/>
    </row>
    <row r="367">
      <c r="A367" s="252"/>
      <c r="B367" s="223"/>
      <c r="C367" s="224"/>
      <c r="D367" s="216"/>
      <c r="E367" s="216"/>
      <c r="F367" s="223"/>
      <c r="G367" s="253"/>
      <c r="H367" s="254"/>
      <c r="I367" s="223"/>
      <c r="J367" s="226"/>
      <c r="K367" s="227"/>
      <c r="L367" s="228"/>
    </row>
    <row r="368">
      <c r="A368" s="252"/>
      <c r="B368" s="223"/>
      <c r="C368" s="224"/>
      <c r="D368" s="216"/>
      <c r="E368" s="216"/>
      <c r="F368" s="223"/>
      <c r="G368" s="253"/>
      <c r="H368" s="254"/>
      <c r="I368" s="223"/>
      <c r="J368" s="226"/>
      <c r="K368" s="227"/>
      <c r="L368" s="228"/>
    </row>
    <row r="369">
      <c r="A369" s="252"/>
      <c r="B369" s="223"/>
      <c r="C369" s="224"/>
      <c r="D369" s="216"/>
      <c r="E369" s="216"/>
      <c r="F369" s="223"/>
      <c r="G369" s="253"/>
      <c r="H369" s="254"/>
      <c r="I369" s="223"/>
      <c r="J369" s="226"/>
      <c r="K369" s="227"/>
      <c r="L369" s="228"/>
    </row>
    <row r="370">
      <c r="A370" s="252"/>
      <c r="B370" s="223"/>
      <c r="C370" s="224"/>
      <c r="D370" s="216"/>
      <c r="E370" s="216"/>
      <c r="F370" s="223"/>
      <c r="G370" s="253"/>
      <c r="H370" s="254"/>
      <c r="I370" s="223"/>
      <c r="J370" s="226"/>
      <c r="K370" s="227"/>
      <c r="L370" s="228"/>
    </row>
    <row r="371">
      <c r="A371" s="252"/>
      <c r="B371" s="223"/>
      <c r="C371" s="224"/>
      <c r="D371" s="216"/>
      <c r="E371" s="216"/>
      <c r="F371" s="223"/>
      <c r="G371" s="253"/>
      <c r="H371" s="254"/>
      <c r="I371" s="223"/>
      <c r="J371" s="226"/>
      <c r="K371" s="227"/>
      <c r="L371" s="228"/>
    </row>
    <row r="372">
      <c r="A372" s="252"/>
      <c r="B372" s="223"/>
      <c r="C372" s="224"/>
      <c r="D372" s="216"/>
      <c r="E372" s="216"/>
      <c r="F372" s="223"/>
      <c r="G372" s="253"/>
      <c r="H372" s="254"/>
      <c r="I372" s="223"/>
      <c r="J372" s="226"/>
      <c r="K372" s="227"/>
      <c r="L372" s="228"/>
    </row>
    <row r="373">
      <c r="A373" s="252"/>
      <c r="B373" s="223"/>
      <c r="C373" s="224"/>
      <c r="D373" s="216"/>
      <c r="E373" s="216"/>
      <c r="F373" s="223"/>
      <c r="G373" s="253"/>
      <c r="H373" s="254"/>
      <c r="I373" s="223"/>
      <c r="J373" s="226"/>
      <c r="K373" s="227"/>
      <c r="L373" s="228"/>
    </row>
    <row r="374">
      <c r="A374" s="252"/>
      <c r="B374" s="223"/>
      <c r="C374" s="224"/>
      <c r="D374" s="216"/>
      <c r="E374" s="216"/>
      <c r="F374" s="223"/>
      <c r="G374" s="253"/>
      <c r="H374" s="254"/>
      <c r="I374" s="223"/>
      <c r="J374" s="226"/>
      <c r="K374" s="227"/>
      <c r="L374" s="228"/>
    </row>
    <row r="375">
      <c r="A375" s="252"/>
      <c r="B375" s="223"/>
      <c r="C375" s="224"/>
      <c r="D375" s="216"/>
      <c r="E375" s="216"/>
      <c r="F375" s="223"/>
      <c r="G375" s="253"/>
      <c r="H375" s="254"/>
      <c r="I375" s="223"/>
      <c r="J375" s="226"/>
      <c r="K375" s="227"/>
      <c r="L375" s="228"/>
    </row>
    <row r="376">
      <c r="A376" s="252"/>
      <c r="B376" s="223"/>
      <c r="C376" s="224"/>
      <c r="D376" s="216"/>
      <c r="E376" s="216"/>
      <c r="F376" s="223"/>
      <c r="G376" s="253"/>
      <c r="H376" s="254"/>
      <c r="I376" s="223"/>
      <c r="J376" s="226"/>
      <c r="K376" s="227"/>
      <c r="L376" s="228"/>
    </row>
    <row r="377">
      <c r="A377" s="252"/>
      <c r="B377" s="223"/>
      <c r="C377" s="224"/>
      <c r="D377" s="216"/>
      <c r="E377" s="216"/>
      <c r="F377" s="223"/>
      <c r="G377" s="253"/>
      <c r="H377" s="254"/>
      <c r="I377" s="223"/>
      <c r="J377" s="226"/>
      <c r="K377" s="227"/>
      <c r="L377" s="228"/>
    </row>
    <row r="378">
      <c r="A378" s="252"/>
      <c r="B378" s="223"/>
      <c r="C378" s="224"/>
      <c r="D378" s="216"/>
      <c r="E378" s="216"/>
      <c r="F378" s="223"/>
      <c r="G378" s="253"/>
      <c r="H378" s="254"/>
      <c r="I378" s="223"/>
      <c r="J378" s="226"/>
      <c r="K378" s="227"/>
      <c r="L378" s="228"/>
    </row>
    <row r="379">
      <c r="A379" s="252"/>
      <c r="B379" s="223"/>
      <c r="C379" s="224"/>
      <c r="D379" s="216"/>
      <c r="E379" s="216"/>
      <c r="F379" s="223"/>
      <c r="G379" s="253"/>
      <c r="H379" s="254"/>
      <c r="I379" s="223"/>
      <c r="J379" s="226"/>
      <c r="K379" s="227"/>
      <c r="L379" s="228"/>
    </row>
    <row r="380">
      <c r="A380" s="252"/>
      <c r="B380" s="223"/>
      <c r="C380" s="224"/>
      <c r="D380" s="216"/>
      <c r="E380" s="216"/>
      <c r="F380" s="223"/>
      <c r="G380" s="253"/>
      <c r="H380" s="254"/>
      <c r="I380" s="223"/>
      <c r="J380" s="226"/>
      <c r="K380" s="227"/>
      <c r="L380" s="228"/>
    </row>
    <row r="381">
      <c r="A381" s="252"/>
      <c r="B381" s="223"/>
      <c r="C381" s="224"/>
      <c r="D381" s="216"/>
      <c r="E381" s="216"/>
      <c r="F381" s="223"/>
      <c r="G381" s="253"/>
      <c r="H381" s="254"/>
      <c r="I381" s="223"/>
      <c r="J381" s="226"/>
      <c r="K381" s="227"/>
      <c r="L381" s="228"/>
    </row>
    <row r="382">
      <c r="A382" s="252"/>
      <c r="B382" s="223"/>
      <c r="C382" s="224"/>
      <c r="D382" s="216"/>
      <c r="E382" s="216"/>
      <c r="F382" s="223"/>
      <c r="G382" s="253"/>
      <c r="H382" s="254"/>
      <c r="I382" s="223"/>
      <c r="J382" s="226"/>
      <c r="K382" s="227"/>
      <c r="L382" s="228"/>
    </row>
    <row r="383">
      <c r="A383" s="252"/>
      <c r="B383" s="223"/>
      <c r="C383" s="224"/>
      <c r="D383" s="216"/>
      <c r="E383" s="216"/>
      <c r="F383" s="223"/>
      <c r="G383" s="253"/>
      <c r="H383" s="254"/>
      <c r="I383" s="223"/>
      <c r="J383" s="226"/>
      <c r="K383" s="227"/>
      <c r="L383" s="228"/>
    </row>
    <row r="384">
      <c r="A384" s="252"/>
      <c r="B384" s="223"/>
      <c r="C384" s="224"/>
      <c r="D384" s="216"/>
      <c r="E384" s="216"/>
      <c r="F384" s="223"/>
      <c r="G384" s="253"/>
      <c r="H384" s="254"/>
      <c r="I384" s="223"/>
      <c r="J384" s="226"/>
      <c r="K384" s="227"/>
      <c r="L384" s="228"/>
    </row>
    <row r="385">
      <c r="A385" s="252"/>
      <c r="B385" s="223"/>
      <c r="C385" s="224"/>
      <c r="D385" s="216"/>
      <c r="E385" s="216"/>
      <c r="F385" s="223"/>
      <c r="G385" s="253"/>
      <c r="H385" s="254"/>
      <c r="I385" s="223"/>
      <c r="J385" s="226"/>
      <c r="K385" s="227"/>
      <c r="L385" s="228"/>
    </row>
    <row r="386">
      <c r="A386" s="252"/>
      <c r="B386" s="223"/>
      <c r="C386" s="224"/>
      <c r="D386" s="216"/>
      <c r="E386" s="216"/>
      <c r="F386" s="223"/>
      <c r="G386" s="253"/>
      <c r="H386" s="254"/>
      <c r="I386" s="223"/>
      <c r="J386" s="226"/>
      <c r="K386" s="227"/>
      <c r="L386" s="228"/>
    </row>
    <row r="387">
      <c r="A387" s="252"/>
      <c r="B387" s="223"/>
      <c r="C387" s="224"/>
      <c r="D387" s="216"/>
      <c r="E387" s="216"/>
      <c r="F387" s="223"/>
      <c r="G387" s="253"/>
      <c r="H387" s="254"/>
      <c r="I387" s="223"/>
      <c r="J387" s="226"/>
      <c r="K387" s="227"/>
      <c r="L387" s="228"/>
    </row>
    <row r="388">
      <c r="A388" s="252"/>
      <c r="B388" s="223"/>
      <c r="C388" s="224"/>
      <c r="D388" s="216"/>
      <c r="E388" s="216"/>
      <c r="F388" s="223"/>
      <c r="G388" s="253"/>
      <c r="H388" s="254"/>
      <c r="I388" s="223"/>
      <c r="J388" s="226"/>
      <c r="K388" s="227"/>
      <c r="L388" s="228"/>
    </row>
    <row r="389">
      <c r="A389" s="252"/>
      <c r="B389" s="223"/>
      <c r="C389" s="224"/>
      <c r="D389" s="216"/>
      <c r="E389" s="216"/>
      <c r="F389" s="223"/>
      <c r="G389" s="253"/>
      <c r="H389" s="254"/>
      <c r="I389" s="223"/>
      <c r="J389" s="226"/>
      <c r="K389" s="227"/>
      <c r="L389" s="228"/>
    </row>
    <row r="390">
      <c r="A390" s="252"/>
      <c r="B390" s="223"/>
      <c r="C390" s="224"/>
      <c r="D390" s="216"/>
      <c r="E390" s="216"/>
      <c r="F390" s="223"/>
      <c r="G390" s="253"/>
      <c r="H390" s="254"/>
      <c r="I390" s="223"/>
      <c r="J390" s="226"/>
      <c r="K390" s="227"/>
      <c r="L390" s="228"/>
    </row>
    <row r="391">
      <c r="A391" s="252"/>
      <c r="B391" s="223"/>
      <c r="C391" s="224"/>
      <c r="D391" s="216"/>
      <c r="E391" s="216"/>
      <c r="F391" s="223"/>
      <c r="G391" s="253"/>
      <c r="H391" s="254"/>
      <c r="I391" s="223"/>
      <c r="J391" s="226"/>
      <c r="K391" s="227"/>
      <c r="L391" s="228"/>
    </row>
    <row r="392">
      <c r="A392" s="252"/>
      <c r="B392" s="223"/>
      <c r="C392" s="224"/>
      <c r="D392" s="216"/>
      <c r="E392" s="216"/>
      <c r="F392" s="223"/>
      <c r="G392" s="253"/>
      <c r="H392" s="254"/>
      <c r="I392" s="223"/>
      <c r="J392" s="226"/>
      <c r="K392" s="227"/>
      <c r="L392" s="228"/>
    </row>
    <row r="393">
      <c r="A393" s="252"/>
      <c r="B393" s="223"/>
      <c r="C393" s="224"/>
      <c r="D393" s="216"/>
      <c r="E393" s="216"/>
      <c r="F393" s="223"/>
      <c r="G393" s="253"/>
      <c r="H393" s="254"/>
      <c r="I393" s="223"/>
      <c r="J393" s="226"/>
      <c r="K393" s="227"/>
      <c r="L393" s="228"/>
    </row>
    <row r="394">
      <c r="A394" s="252"/>
      <c r="B394" s="223"/>
      <c r="C394" s="224"/>
      <c r="D394" s="216"/>
      <c r="E394" s="216"/>
      <c r="F394" s="223"/>
      <c r="G394" s="253"/>
      <c r="H394" s="254"/>
      <c r="I394" s="223"/>
      <c r="J394" s="226"/>
      <c r="K394" s="227"/>
      <c r="L394" s="228"/>
    </row>
    <row r="395">
      <c r="A395" s="252"/>
      <c r="B395" s="223"/>
      <c r="C395" s="224"/>
      <c r="D395" s="216"/>
      <c r="E395" s="216"/>
      <c r="F395" s="223"/>
      <c r="G395" s="253"/>
      <c r="H395" s="254"/>
      <c r="I395" s="223"/>
      <c r="J395" s="226"/>
      <c r="K395" s="227"/>
      <c r="L395" s="228"/>
    </row>
    <row r="396">
      <c r="A396" s="252"/>
      <c r="B396" s="223"/>
      <c r="C396" s="224"/>
      <c r="D396" s="216"/>
      <c r="E396" s="216"/>
      <c r="F396" s="223"/>
      <c r="G396" s="253"/>
      <c r="H396" s="254"/>
      <c r="I396" s="223"/>
      <c r="J396" s="226"/>
      <c r="K396" s="227"/>
      <c r="L396" s="228"/>
    </row>
    <row r="397">
      <c r="A397" s="252"/>
      <c r="B397" s="223"/>
      <c r="C397" s="224"/>
      <c r="D397" s="216"/>
      <c r="E397" s="216"/>
      <c r="F397" s="223"/>
      <c r="G397" s="253"/>
      <c r="H397" s="254"/>
      <c r="I397" s="223"/>
      <c r="J397" s="226"/>
      <c r="K397" s="227"/>
      <c r="L397" s="228"/>
    </row>
    <row r="398">
      <c r="A398" s="252"/>
      <c r="B398" s="223"/>
      <c r="C398" s="224"/>
      <c r="D398" s="216"/>
      <c r="E398" s="216"/>
      <c r="F398" s="223"/>
      <c r="G398" s="253"/>
      <c r="H398" s="254"/>
      <c r="I398" s="223"/>
      <c r="J398" s="226"/>
      <c r="K398" s="227"/>
      <c r="L398" s="228"/>
    </row>
    <row r="399">
      <c r="A399" s="252"/>
      <c r="B399" s="223"/>
      <c r="C399" s="224"/>
      <c r="D399" s="216"/>
      <c r="E399" s="216"/>
      <c r="F399" s="223"/>
      <c r="G399" s="253"/>
      <c r="H399" s="254"/>
      <c r="I399" s="223"/>
      <c r="J399" s="226"/>
      <c r="K399" s="227"/>
      <c r="L399" s="228"/>
    </row>
    <row r="400">
      <c r="A400" s="252"/>
      <c r="B400" s="223"/>
      <c r="C400" s="224"/>
      <c r="D400" s="216"/>
      <c r="E400" s="216"/>
      <c r="F400" s="223"/>
      <c r="G400" s="253"/>
      <c r="H400" s="254"/>
      <c r="I400" s="223"/>
      <c r="J400" s="226"/>
      <c r="K400" s="227"/>
      <c r="L400" s="228"/>
    </row>
    <row r="401">
      <c r="A401" s="252"/>
      <c r="B401" s="223"/>
      <c r="C401" s="224"/>
      <c r="D401" s="216"/>
      <c r="E401" s="216"/>
      <c r="F401" s="223"/>
      <c r="G401" s="253"/>
      <c r="H401" s="254"/>
      <c r="I401" s="223"/>
      <c r="J401" s="226"/>
      <c r="K401" s="227"/>
      <c r="L401" s="228"/>
    </row>
    <row r="402">
      <c r="A402" s="252"/>
      <c r="B402" s="223"/>
      <c r="C402" s="224"/>
      <c r="D402" s="216"/>
      <c r="E402" s="216"/>
      <c r="F402" s="223"/>
      <c r="G402" s="253"/>
      <c r="H402" s="254"/>
      <c r="I402" s="223"/>
      <c r="J402" s="226"/>
      <c r="K402" s="227"/>
      <c r="L402" s="228"/>
    </row>
    <row r="403">
      <c r="A403" s="252"/>
      <c r="B403" s="223"/>
      <c r="C403" s="224"/>
      <c r="D403" s="216"/>
      <c r="E403" s="216"/>
      <c r="F403" s="223"/>
      <c r="G403" s="253"/>
      <c r="H403" s="254"/>
      <c r="I403" s="223"/>
      <c r="J403" s="226"/>
      <c r="K403" s="227"/>
      <c r="L403" s="228"/>
    </row>
    <row r="404">
      <c r="A404" s="252"/>
      <c r="B404" s="223"/>
      <c r="C404" s="224"/>
      <c r="D404" s="216"/>
      <c r="E404" s="216"/>
      <c r="F404" s="223"/>
      <c r="G404" s="253"/>
      <c r="H404" s="254"/>
      <c r="I404" s="223"/>
      <c r="J404" s="226"/>
      <c r="K404" s="227"/>
      <c r="L404" s="228"/>
    </row>
    <row r="405">
      <c r="A405" s="252"/>
      <c r="B405" s="223"/>
      <c r="C405" s="224"/>
      <c r="D405" s="216"/>
      <c r="E405" s="216"/>
      <c r="F405" s="223"/>
      <c r="G405" s="253"/>
      <c r="H405" s="254"/>
      <c r="I405" s="223"/>
      <c r="J405" s="226"/>
      <c r="K405" s="227"/>
      <c r="L405" s="228"/>
    </row>
    <row r="406">
      <c r="A406" s="252"/>
      <c r="B406" s="223"/>
      <c r="C406" s="224"/>
      <c r="D406" s="216"/>
      <c r="E406" s="216"/>
      <c r="F406" s="223"/>
      <c r="G406" s="253"/>
      <c r="H406" s="254"/>
      <c r="I406" s="223"/>
      <c r="J406" s="226"/>
      <c r="K406" s="227"/>
      <c r="L406" s="228"/>
    </row>
    <row r="407">
      <c r="A407" s="252"/>
      <c r="B407" s="223"/>
      <c r="C407" s="224"/>
      <c r="D407" s="216"/>
      <c r="E407" s="216"/>
      <c r="F407" s="223"/>
      <c r="G407" s="253"/>
      <c r="H407" s="254"/>
      <c r="I407" s="223"/>
      <c r="J407" s="226"/>
      <c r="K407" s="227"/>
      <c r="L407" s="228"/>
    </row>
    <row r="408">
      <c r="A408" s="252"/>
      <c r="B408" s="223"/>
      <c r="C408" s="224"/>
      <c r="D408" s="216"/>
      <c r="E408" s="216"/>
      <c r="F408" s="223"/>
      <c r="G408" s="253"/>
      <c r="H408" s="254"/>
      <c r="I408" s="223"/>
      <c r="J408" s="226"/>
      <c r="K408" s="227"/>
      <c r="L408" s="228"/>
    </row>
    <row r="409">
      <c r="A409" s="252"/>
      <c r="B409" s="223"/>
      <c r="C409" s="224"/>
      <c r="D409" s="216"/>
      <c r="E409" s="216"/>
      <c r="F409" s="223"/>
      <c r="G409" s="253"/>
      <c r="H409" s="254"/>
      <c r="I409" s="223"/>
      <c r="J409" s="226"/>
      <c r="K409" s="227"/>
      <c r="L409" s="228"/>
    </row>
    <row r="410">
      <c r="A410" s="252"/>
      <c r="B410" s="223"/>
      <c r="C410" s="224"/>
      <c r="D410" s="216"/>
      <c r="E410" s="216"/>
      <c r="F410" s="223"/>
      <c r="G410" s="253"/>
      <c r="H410" s="254"/>
      <c r="I410" s="223"/>
      <c r="J410" s="226"/>
      <c r="K410" s="227"/>
      <c r="L410" s="228"/>
    </row>
    <row r="411">
      <c r="A411" s="252"/>
      <c r="B411" s="223"/>
      <c r="C411" s="224"/>
      <c r="D411" s="216"/>
      <c r="E411" s="216"/>
      <c r="F411" s="223"/>
      <c r="G411" s="253"/>
      <c r="H411" s="254"/>
      <c r="I411" s="223"/>
      <c r="J411" s="226"/>
      <c r="K411" s="227"/>
      <c r="L411" s="228"/>
    </row>
    <row r="412">
      <c r="A412" s="252"/>
      <c r="B412" s="223"/>
      <c r="C412" s="224"/>
      <c r="D412" s="216"/>
      <c r="E412" s="216"/>
      <c r="F412" s="223"/>
      <c r="G412" s="253"/>
      <c r="H412" s="254"/>
      <c r="I412" s="223"/>
      <c r="J412" s="226"/>
      <c r="K412" s="227"/>
      <c r="L412" s="228"/>
    </row>
    <row r="413">
      <c r="A413" s="252"/>
      <c r="B413" s="223"/>
      <c r="C413" s="224"/>
      <c r="D413" s="216"/>
      <c r="E413" s="216"/>
      <c r="F413" s="223"/>
      <c r="G413" s="253"/>
      <c r="H413" s="254"/>
      <c r="I413" s="223"/>
      <c r="J413" s="226"/>
      <c r="K413" s="227"/>
      <c r="L413" s="228"/>
    </row>
    <row r="414">
      <c r="A414" s="252"/>
      <c r="B414" s="223"/>
      <c r="C414" s="224"/>
      <c r="D414" s="216"/>
      <c r="E414" s="216"/>
      <c r="F414" s="223"/>
      <c r="G414" s="253"/>
      <c r="H414" s="254"/>
      <c r="I414" s="223"/>
      <c r="J414" s="226"/>
      <c r="K414" s="227"/>
      <c r="L414" s="228"/>
    </row>
    <row r="415">
      <c r="A415" s="252"/>
      <c r="B415" s="223"/>
      <c r="C415" s="224"/>
      <c r="D415" s="216"/>
      <c r="E415" s="216"/>
      <c r="F415" s="223"/>
      <c r="G415" s="253"/>
      <c r="H415" s="254"/>
      <c r="I415" s="223"/>
      <c r="J415" s="226"/>
      <c r="K415" s="227"/>
      <c r="L415" s="228"/>
    </row>
    <row r="416">
      <c r="A416" s="252"/>
      <c r="B416" s="223"/>
      <c r="C416" s="224"/>
      <c r="D416" s="216"/>
      <c r="E416" s="216"/>
      <c r="F416" s="223"/>
      <c r="G416" s="253"/>
      <c r="H416" s="254"/>
      <c r="I416" s="223"/>
      <c r="J416" s="226"/>
      <c r="K416" s="227"/>
      <c r="L416" s="228"/>
    </row>
    <row r="417">
      <c r="A417" s="252"/>
      <c r="B417" s="223"/>
      <c r="C417" s="224"/>
      <c r="D417" s="216"/>
      <c r="E417" s="216"/>
      <c r="F417" s="223"/>
      <c r="G417" s="253"/>
      <c r="H417" s="254"/>
      <c r="I417" s="223"/>
      <c r="J417" s="226"/>
      <c r="K417" s="227"/>
      <c r="L417" s="228"/>
    </row>
    <row r="418">
      <c r="A418" s="252"/>
      <c r="B418" s="223"/>
      <c r="C418" s="224"/>
      <c r="D418" s="216"/>
      <c r="E418" s="216"/>
      <c r="F418" s="223"/>
      <c r="G418" s="253"/>
      <c r="H418" s="254"/>
      <c r="I418" s="223"/>
      <c r="J418" s="226"/>
      <c r="K418" s="227"/>
      <c r="L418" s="228"/>
    </row>
    <row r="419">
      <c r="A419" s="252"/>
      <c r="B419" s="223"/>
      <c r="C419" s="224"/>
      <c r="D419" s="216"/>
      <c r="E419" s="216"/>
      <c r="F419" s="223"/>
      <c r="G419" s="253"/>
      <c r="H419" s="254"/>
      <c r="I419" s="223"/>
      <c r="J419" s="226"/>
      <c r="K419" s="227"/>
      <c r="L419" s="228"/>
    </row>
    <row r="420">
      <c r="A420" s="252"/>
      <c r="B420" s="223"/>
      <c r="C420" s="224"/>
      <c r="D420" s="216"/>
      <c r="E420" s="216"/>
      <c r="F420" s="223"/>
      <c r="G420" s="253"/>
      <c r="H420" s="254"/>
      <c r="I420" s="223"/>
      <c r="J420" s="226"/>
      <c r="K420" s="227"/>
      <c r="L420" s="228"/>
    </row>
    <row r="421">
      <c r="A421" s="252"/>
      <c r="B421" s="223"/>
      <c r="C421" s="224"/>
      <c r="D421" s="216"/>
      <c r="E421" s="216"/>
      <c r="F421" s="223"/>
      <c r="G421" s="253"/>
      <c r="H421" s="254"/>
      <c r="I421" s="223"/>
      <c r="J421" s="226"/>
      <c r="K421" s="227"/>
      <c r="L421" s="228"/>
    </row>
    <row r="422">
      <c r="A422" s="252"/>
      <c r="B422" s="223"/>
      <c r="C422" s="224"/>
      <c r="D422" s="216"/>
      <c r="E422" s="216"/>
      <c r="F422" s="223"/>
      <c r="G422" s="253"/>
      <c r="H422" s="254"/>
      <c r="I422" s="223"/>
      <c r="J422" s="226"/>
      <c r="K422" s="227"/>
      <c r="L422" s="228"/>
    </row>
    <row r="423">
      <c r="A423" s="252"/>
      <c r="B423" s="223"/>
      <c r="C423" s="224"/>
      <c r="D423" s="216"/>
      <c r="E423" s="216"/>
      <c r="F423" s="223"/>
      <c r="G423" s="253"/>
      <c r="H423" s="254"/>
      <c r="I423" s="223"/>
      <c r="J423" s="226"/>
      <c r="K423" s="227"/>
      <c r="L423" s="228"/>
    </row>
    <row r="424">
      <c r="A424" s="252"/>
      <c r="B424" s="223"/>
      <c r="C424" s="224"/>
      <c r="D424" s="216"/>
      <c r="E424" s="216"/>
      <c r="F424" s="223"/>
      <c r="G424" s="253"/>
      <c r="H424" s="254"/>
      <c r="I424" s="223"/>
      <c r="J424" s="226"/>
      <c r="K424" s="227"/>
      <c r="L424" s="228"/>
    </row>
    <row r="425">
      <c r="A425" s="252"/>
      <c r="B425" s="223"/>
      <c r="C425" s="224"/>
      <c r="D425" s="216"/>
      <c r="E425" s="216"/>
      <c r="F425" s="223"/>
      <c r="G425" s="253"/>
      <c r="H425" s="254"/>
      <c r="I425" s="223"/>
      <c r="J425" s="226"/>
      <c r="K425" s="227"/>
      <c r="L425" s="228"/>
    </row>
    <row r="426">
      <c r="A426" s="252"/>
      <c r="B426" s="223"/>
      <c r="C426" s="224"/>
      <c r="D426" s="216"/>
      <c r="E426" s="216"/>
      <c r="F426" s="223"/>
      <c r="G426" s="253"/>
      <c r="H426" s="254"/>
      <c r="I426" s="223"/>
      <c r="J426" s="226"/>
      <c r="K426" s="227"/>
      <c r="L426" s="228"/>
    </row>
    <row r="427">
      <c r="A427" s="252"/>
      <c r="B427" s="223"/>
      <c r="C427" s="224"/>
      <c r="D427" s="216"/>
      <c r="E427" s="216"/>
      <c r="F427" s="223"/>
      <c r="G427" s="253"/>
      <c r="H427" s="254"/>
      <c r="I427" s="223"/>
      <c r="J427" s="226"/>
      <c r="K427" s="227"/>
      <c r="L427" s="228"/>
    </row>
    <row r="428">
      <c r="A428" s="252"/>
      <c r="B428" s="223"/>
      <c r="C428" s="224"/>
      <c r="D428" s="216"/>
      <c r="E428" s="216"/>
      <c r="F428" s="223"/>
      <c r="G428" s="253"/>
      <c r="H428" s="254"/>
      <c r="I428" s="223"/>
      <c r="J428" s="226"/>
      <c r="K428" s="227"/>
      <c r="L428" s="228"/>
    </row>
    <row r="429">
      <c r="A429" s="252"/>
      <c r="B429" s="223"/>
      <c r="C429" s="224"/>
      <c r="D429" s="216"/>
      <c r="E429" s="216"/>
      <c r="F429" s="223"/>
      <c r="G429" s="253"/>
      <c r="H429" s="254"/>
      <c r="I429" s="223"/>
      <c r="J429" s="226"/>
      <c r="K429" s="227"/>
      <c r="L429" s="228"/>
    </row>
    <row r="430">
      <c r="A430" s="252"/>
      <c r="B430" s="223"/>
      <c r="C430" s="224"/>
      <c r="D430" s="216"/>
      <c r="E430" s="216"/>
      <c r="F430" s="223"/>
      <c r="G430" s="253"/>
      <c r="H430" s="254"/>
      <c r="I430" s="223"/>
      <c r="J430" s="226"/>
      <c r="K430" s="227"/>
      <c r="L430" s="228"/>
    </row>
    <row r="431">
      <c r="A431" s="252"/>
      <c r="B431" s="223"/>
      <c r="C431" s="224"/>
      <c r="D431" s="216"/>
      <c r="E431" s="216"/>
      <c r="F431" s="223"/>
      <c r="G431" s="253"/>
      <c r="H431" s="254"/>
      <c r="I431" s="223"/>
      <c r="J431" s="226"/>
      <c r="K431" s="227"/>
      <c r="L431" s="228"/>
    </row>
    <row r="432">
      <c r="A432" s="252"/>
      <c r="B432" s="223"/>
      <c r="C432" s="224"/>
      <c r="D432" s="216"/>
      <c r="E432" s="216"/>
      <c r="F432" s="223"/>
      <c r="G432" s="253"/>
      <c r="H432" s="254"/>
      <c r="I432" s="223"/>
      <c r="J432" s="226"/>
      <c r="K432" s="227"/>
      <c r="L432" s="228"/>
    </row>
    <row r="433">
      <c r="A433" s="252"/>
      <c r="B433" s="223"/>
      <c r="C433" s="224"/>
      <c r="D433" s="216"/>
      <c r="E433" s="216"/>
      <c r="F433" s="223"/>
      <c r="G433" s="253"/>
      <c r="H433" s="254"/>
      <c r="I433" s="223"/>
      <c r="J433" s="226"/>
      <c r="K433" s="227"/>
      <c r="L433" s="228"/>
    </row>
    <row r="434">
      <c r="A434" s="252"/>
      <c r="B434" s="223"/>
      <c r="C434" s="224"/>
      <c r="D434" s="216"/>
      <c r="E434" s="216"/>
      <c r="F434" s="223"/>
      <c r="G434" s="253"/>
      <c r="H434" s="254"/>
      <c r="I434" s="223"/>
      <c r="J434" s="226"/>
      <c r="K434" s="227"/>
      <c r="L434" s="228"/>
    </row>
    <row r="435">
      <c r="A435" s="252"/>
      <c r="B435" s="223"/>
      <c r="C435" s="224"/>
      <c r="D435" s="216"/>
      <c r="E435" s="216"/>
      <c r="F435" s="223"/>
      <c r="G435" s="253"/>
      <c r="H435" s="254"/>
      <c r="I435" s="223"/>
      <c r="J435" s="226"/>
      <c r="K435" s="227"/>
      <c r="L435" s="228"/>
    </row>
    <row r="436">
      <c r="A436" s="252"/>
      <c r="B436" s="223"/>
      <c r="C436" s="224"/>
      <c r="D436" s="216"/>
      <c r="E436" s="216"/>
      <c r="F436" s="223"/>
      <c r="G436" s="253"/>
      <c r="H436" s="254"/>
      <c r="I436" s="223"/>
      <c r="J436" s="226"/>
      <c r="K436" s="227"/>
      <c r="L436" s="228"/>
    </row>
    <row r="437">
      <c r="A437" s="252"/>
      <c r="B437" s="223"/>
      <c r="C437" s="224"/>
      <c r="D437" s="216"/>
      <c r="E437" s="216"/>
      <c r="F437" s="223"/>
      <c r="G437" s="253"/>
      <c r="H437" s="254"/>
      <c r="I437" s="223"/>
      <c r="J437" s="226"/>
      <c r="K437" s="227"/>
      <c r="L437" s="228"/>
    </row>
    <row r="438">
      <c r="A438" s="252"/>
      <c r="B438" s="223"/>
      <c r="C438" s="224"/>
      <c r="D438" s="216"/>
      <c r="E438" s="216"/>
      <c r="F438" s="223"/>
      <c r="G438" s="253"/>
      <c r="H438" s="254"/>
      <c r="I438" s="223"/>
      <c r="J438" s="226"/>
      <c r="K438" s="227"/>
      <c r="L438" s="228"/>
    </row>
    <row r="439">
      <c r="A439" s="252"/>
      <c r="B439" s="223"/>
      <c r="C439" s="224"/>
      <c r="D439" s="216"/>
      <c r="E439" s="216"/>
      <c r="F439" s="223"/>
      <c r="G439" s="253"/>
      <c r="H439" s="254"/>
      <c r="I439" s="223"/>
      <c r="J439" s="226"/>
      <c r="K439" s="227"/>
      <c r="L439" s="228"/>
    </row>
    <row r="440">
      <c r="A440" s="252"/>
      <c r="B440" s="223"/>
      <c r="C440" s="224"/>
      <c r="D440" s="216"/>
      <c r="E440" s="216"/>
      <c r="F440" s="223"/>
      <c r="G440" s="253"/>
      <c r="H440" s="254"/>
      <c r="I440" s="223"/>
      <c r="J440" s="226"/>
      <c r="K440" s="227"/>
      <c r="L440" s="228"/>
    </row>
    <row r="441">
      <c r="A441" s="252"/>
      <c r="B441" s="223"/>
      <c r="C441" s="224"/>
      <c r="D441" s="216"/>
      <c r="E441" s="216"/>
      <c r="F441" s="223"/>
      <c r="G441" s="253"/>
      <c r="H441" s="254"/>
      <c r="I441" s="223"/>
      <c r="J441" s="226"/>
      <c r="K441" s="227"/>
      <c r="L441" s="228"/>
    </row>
    <row r="442">
      <c r="A442" s="252"/>
      <c r="B442" s="223"/>
      <c r="C442" s="224"/>
      <c r="D442" s="216"/>
      <c r="E442" s="216"/>
      <c r="F442" s="223"/>
      <c r="G442" s="253"/>
      <c r="H442" s="254"/>
      <c r="I442" s="223"/>
      <c r="J442" s="226"/>
      <c r="K442" s="227"/>
      <c r="L442" s="228"/>
    </row>
    <row r="443">
      <c r="A443" s="252"/>
      <c r="B443" s="223"/>
      <c r="C443" s="224"/>
      <c r="D443" s="216"/>
      <c r="E443" s="216"/>
      <c r="F443" s="223"/>
      <c r="G443" s="253"/>
      <c r="H443" s="254"/>
      <c r="I443" s="223"/>
      <c r="J443" s="226"/>
      <c r="K443" s="227"/>
      <c r="L443" s="228"/>
    </row>
    <row r="444">
      <c r="A444" s="252"/>
      <c r="B444" s="223"/>
      <c r="C444" s="224"/>
      <c r="D444" s="216"/>
      <c r="E444" s="216"/>
      <c r="F444" s="223"/>
      <c r="G444" s="253"/>
      <c r="H444" s="254"/>
      <c r="I444" s="223"/>
      <c r="J444" s="226"/>
      <c r="K444" s="227"/>
      <c r="L444" s="228"/>
    </row>
    <row r="445">
      <c r="A445" s="252"/>
      <c r="B445" s="223"/>
      <c r="C445" s="224"/>
      <c r="D445" s="216"/>
      <c r="E445" s="216"/>
      <c r="F445" s="223"/>
      <c r="G445" s="253"/>
      <c r="H445" s="254"/>
      <c r="I445" s="223"/>
      <c r="J445" s="226"/>
      <c r="K445" s="227"/>
      <c r="L445" s="228"/>
    </row>
    <row r="446">
      <c r="A446" s="252"/>
      <c r="B446" s="223"/>
      <c r="C446" s="224"/>
      <c r="D446" s="216"/>
      <c r="E446" s="216"/>
      <c r="F446" s="223"/>
      <c r="G446" s="253"/>
      <c r="H446" s="254"/>
      <c r="I446" s="223"/>
      <c r="J446" s="226"/>
      <c r="K446" s="227"/>
      <c r="L446" s="228"/>
    </row>
    <row r="447">
      <c r="A447" s="252"/>
      <c r="B447" s="223"/>
      <c r="C447" s="224"/>
      <c r="D447" s="216"/>
      <c r="E447" s="216"/>
      <c r="F447" s="223"/>
      <c r="G447" s="253"/>
      <c r="H447" s="254"/>
      <c r="I447" s="223"/>
      <c r="J447" s="226"/>
      <c r="K447" s="227"/>
      <c r="L447" s="228"/>
    </row>
    <row r="448">
      <c r="A448" s="252"/>
      <c r="B448" s="223"/>
      <c r="C448" s="224"/>
      <c r="D448" s="216"/>
      <c r="E448" s="216"/>
      <c r="F448" s="223"/>
      <c r="G448" s="253"/>
      <c r="H448" s="254"/>
      <c r="I448" s="223"/>
      <c r="J448" s="226"/>
      <c r="K448" s="227"/>
      <c r="L448" s="228"/>
    </row>
    <row r="449">
      <c r="A449" s="252"/>
      <c r="B449" s="223"/>
      <c r="C449" s="224"/>
      <c r="D449" s="216"/>
      <c r="E449" s="216"/>
      <c r="F449" s="223"/>
      <c r="G449" s="253"/>
      <c r="H449" s="254"/>
      <c r="I449" s="223"/>
      <c r="J449" s="226"/>
      <c r="K449" s="227"/>
      <c r="L449" s="228"/>
    </row>
    <row r="450">
      <c r="A450" s="252"/>
      <c r="B450" s="223"/>
      <c r="C450" s="224"/>
      <c r="D450" s="216"/>
      <c r="E450" s="216"/>
      <c r="F450" s="223"/>
      <c r="G450" s="253"/>
      <c r="H450" s="254"/>
      <c r="I450" s="223"/>
      <c r="J450" s="226"/>
      <c r="K450" s="227"/>
      <c r="L450" s="228"/>
    </row>
    <row r="451">
      <c r="A451" s="252"/>
      <c r="B451" s="223"/>
      <c r="C451" s="224"/>
      <c r="D451" s="216"/>
      <c r="E451" s="216"/>
      <c r="F451" s="223"/>
      <c r="G451" s="253"/>
      <c r="H451" s="254"/>
      <c r="I451" s="223"/>
      <c r="J451" s="226"/>
      <c r="K451" s="227"/>
      <c r="L451" s="228"/>
    </row>
    <row r="452">
      <c r="A452" s="252"/>
      <c r="B452" s="223"/>
      <c r="C452" s="224"/>
      <c r="D452" s="216"/>
      <c r="E452" s="216"/>
      <c r="F452" s="223"/>
      <c r="G452" s="253"/>
      <c r="H452" s="254"/>
      <c r="I452" s="223"/>
      <c r="J452" s="226"/>
      <c r="K452" s="227"/>
      <c r="L452" s="228"/>
    </row>
    <row r="453">
      <c r="A453" s="252"/>
      <c r="B453" s="223"/>
      <c r="C453" s="224"/>
      <c r="D453" s="216"/>
      <c r="E453" s="216"/>
      <c r="F453" s="223"/>
      <c r="G453" s="253"/>
      <c r="H453" s="254"/>
      <c r="I453" s="223"/>
      <c r="J453" s="226"/>
      <c r="K453" s="227"/>
      <c r="L453" s="228"/>
    </row>
    <row r="454">
      <c r="A454" s="252"/>
      <c r="B454" s="223"/>
      <c r="C454" s="224"/>
      <c r="D454" s="216"/>
      <c r="E454" s="216"/>
      <c r="F454" s="223"/>
      <c r="G454" s="253"/>
      <c r="H454" s="254"/>
      <c r="I454" s="223"/>
      <c r="J454" s="226"/>
      <c r="K454" s="227"/>
      <c r="L454" s="228"/>
    </row>
    <row r="455">
      <c r="A455" s="252"/>
      <c r="B455" s="223"/>
      <c r="C455" s="224"/>
      <c r="D455" s="216"/>
      <c r="E455" s="216"/>
      <c r="F455" s="223"/>
      <c r="G455" s="253"/>
      <c r="H455" s="254"/>
      <c r="I455" s="223"/>
      <c r="J455" s="226"/>
      <c r="K455" s="227"/>
      <c r="L455" s="228"/>
    </row>
    <row r="456">
      <c r="A456" s="252"/>
      <c r="B456" s="223"/>
      <c r="C456" s="224"/>
      <c r="D456" s="216"/>
      <c r="E456" s="216"/>
      <c r="F456" s="223"/>
      <c r="G456" s="253"/>
      <c r="H456" s="254"/>
      <c r="I456" s="223"/>
      <c r="J456" s="226"/>
      <c r="K456" s="227"/>
      <c r="L456" s="228"/>
    </row>
    <row r="457">
      <c r="A457" s="252"/>
      <c r="B457" s="223"/>
      <c r="C457" s="224"/>
      <c r="D457" s="216"/>
      <c r="E457" s="216"/>
      <c r="F457" s="223"/>
      <c r="G457" s="253"/>
      <c r="H457" s="254"/>
      <c r="I457" s="223"/>
      <c r="J457" s="226"/>
      <c r="K457" s="227"/>
      <c r="L457" s="228"/>
    </row>
    <row r="458">
      <c r="A458" s="252"/>
      <c r="B458" s="223"/>
      <c r="C458" s="224"/>
      <c r="D458" s="216"/>
      <c r="E458" s="216"/>
      <c r="F458" s="223"/>
      <c r="G458" s="253"/>
      <c r="H458" s="254"/>
      <c r="I458" s="223"/>
      <c r="J458" s="226"/>
      <c r="K458" s="227"/>
      <c r="L458" s="228"/>
    </row>
    <row r="459">
      <c r="A459" s="252"/>
      <c r="B459" s="223"/>
      <c r="C459" s="224"/>
      <c r="D459" s="216"/>
      <c r="E459" s="216"/>
      <c r="F459" s="223"/>
      <c r="G459" s="253"/>
      <c r="H459" s="254"/>
      <c r="I459" s="223"/>
      <c r="J459" s="226"/>
      <c r="K459" s="227"/>
      <c r="L459" s="228"/>
    </row>
    <row r="460">
      <c r="A460" s="252"/>
      <c r="B460" s="223"/>
      <c r="C460" s="224"/>
      <c r="D460" s="216"/>
      <c r="E460" s="216"/>
      <c r="F460" s="223"/>
      <c r="G460" s="253"/>
      <c r="H460" s="254"/>
      <c r="I460" s="223"/>
      <c r="J460" s="226"/>
      <c r="K460" s="227"/>
      <c r="L460" s="228"/>
    </row>
    <row r="461">
      <c r="A461" s="252"/>
      <c r="B461" s="223"/>
      <c r="C461" s="224"/>
      <c r="D461" s="216"/>
      <c r="E461" s="216"/>
      <c r="F461" s="223"/>
      <c r="G461" s="253"/>
      <c r="H461" s="254"/>
      <c r="I461" s="223"/>
      <c r="J461" s="226"/>
      <c r="K461" s="227"/>
      <c r="L461" s="228"/>
    </row>
    <row r="462">
      <c r="A462" s="252"/>
      <c r="B462" s="223"/>
      <c r="C462" s="224"/>
      <c r="D462" s="216"/>
      <c r="E462" s="216"/>
      <c r="F462" s="223"/>
      <c r="G462" s="253"/>
      <c r="H462" s="254"/>
      <c r="I462" s="223"/>
      <c r="J462" s="226"/>
      <c r="K462" s="227"/>
      <c r="L462" s="228"/>
    </row>
    <row r="463">
      <c r="A463" s="252"/>
      <c r="B463" s="223"/>
      <c r="C463" s="224"/>
      <c r="D463" s="216"/>
      <c r="E463" s="216"/>
      <c r="F463" s="223"/>
      <c r="G463" s="253"/>
      <c r="H463" s="254"/>
      <c r="I463" s="223"/>
      <c r="J463" s="226"/>
      <c r="K463" s="227"/>
      <c r="L463" s="228"/>
    </row>
    <row r="464">
      <c r="A464" s="252"/>
      <c r="B464" s="223"/>
      <c r="C464" s="224"/>
      <c r="D464" s="216"/>
      <c r="E464" s="216"/>
      <c r="F464" s="223"/>
      <c r="G464" s="253"/>
      <c r="H464" s="254"/>
      <c r="I464" s="223"/>
      <c r="J464" s="226"/>
      <c r="K464" s="227"/>
      <c r="L464" s="228"/>
    </row>
    <row r="465">
      <c r="A465" s="252"/>
      <c r="B465" s="223"/>
      <c r="C465" s="224"/>
      <c r="D465" s="216"/>
      <c r="E465" s="216"/>
      <c r="F465" s="223"/>
      <c r="G465" s="253"/>
      <c r="H465" s="254"/>
      <c r="I465" s="223"/>
      <c r="J465" s="226"/>
      <c r="K465" s="227"/>
      <c r="L465" s="228"/>
    </row>
    <row r="466">
      <c r="A466" s="252"/>
      <c r="B466" s="223"/>
      <c r="C466" s="224"/>
      <c r="D466" s="216"/>
      <c r="E466" s="216"/>
      <c r="F466" s="223"/>
      <c r="G466" s="253"/>
      <c r="H466" s="254"/>
      <c r="I466" s="223"/>
      <c r="J466" s="226"/>
      <c r="K466" s="227"/>
      <c r="L466" s="228"/>
    </row>
    <row r="467">
      <c r="A467" s="252"/>
      <c r="B467" s="223"/>
      <c r="C467" s="224"/>
      <c r="D467" s="216"/>
      <c r="E467" s="216"/>
      <c r="F467" s="223"/>
      <c r="G467" s="253"/>
      <c r="H467" s="254"/>
      <c r="I467" s="223"/>
      <c r="J467" s="226"/>
      <c r="K467" s="227"/>
      <c r="L467" s="228"/>
    </row>
    <row r="468">
      <c r="A468" s="252"/>
      <c r="B468" s="223"/>
      <c r="C468" s="224"/>
      <c r="D468" s="216"/>
      <c r="E468" s="216"/>
      <c r="F468" s="223"/>
      <c r="G468" s="253"/>
      <c r="H468" s="254"/>
      <c r="I468" s="223"/>
      <c r="J468" s="226"/>
      <c r="K468" s="227"/>
      <c r="L468" s="228"/>
    </row>
    <row r="469">
      <c r="A469" s="252"/>
      <c r="B469" s="223"/>
      <c r="C469" s="224"/>
      <c r="D469" s="216"/>
      <c r="E469" s="216"/>
      <c r="F469" s="223"/>
      <c r="G469" s="253"/>
      <c r="H469" s="254"/>
      <c r="I469" s="223"/>
      <c r="J469" s="226"/>
      <c r="K469" s="227"/>
      <c r="L469" s="228"/>
    </row>
    <row r="470">
      <c r="A470" s="252"/>
      <c r="B470" s="223"/>
      <c r="C470" s="224"/>
      <c r="D470" s="216"/>
      <c r="E470" s="216"/>
      <c r="F470" s="223"/>
      <c r="G470" s="253"/>
      <c r="H470" s="254"/>
      <c r="I470" s="223"/>
      <c r="J470" s="226"/>
      <c r="K470" s="227"/>
      <c r="L470" s="228"/>
    </row>
    <row r="471">
      <c r="A471" s="252"/>
      <c r="B471" s="223"/>
      <c r="C471" s="224"/>
      <c r="D471" s="216"/>
      <c r="E471" s="216"/>
      <c r="F471" s="223"/>
      <c r="G471" s="253"/>
      <c r="H471" s="254"/>
      <c r="I471" s="223"/>
      <c r="J471" s="226"/>
      <c r="K471" s="227"/>
      <c r="L471" s="228"/>
    </row>
    <row r="472">
      <c r="A472" s="252"/>
      <c r="B472" s="223"/>
      <c r="C472" s="224"/>
      <c r="D472" s="216"/>
      <c r="E472" s="216"/>
      <c r="F472" s="223"/>
      <c r="G472" s="253"/>
      <c r="H472" s="254"/>
      <c r="I472" s="223"/>
      <c r="J472" s="226"/>
      <c r="K472" s="227"/>
      <c r="L472" s="228"/>
    </row>
    <row r="473">
      <c r="A473" s="252"/>
      <c r="B473" s="223"/>
      <c r="C473" s="224"/>
      <c r="D473" s="216"/>
      <c r="E473" s="216"/>
      <c r="F473" s="223"/>
      <c r="G473" s="253"/>
      <c r="H473" s="254"/>
      <c r="I473" s="223"/>
      <c r="J473" s="226"/>
      <c r="K473" s="227"/>
      <c r="L473" s="228"/>
    </row>
    <row r="474">
      <c r="A474" s="252"/>
      <c r="B474" s="223"/>
      <c r="C474" s="224"/>
      <c r="D474" s="216"/>
      <c r="E474" s="216"/>
      <c r="F474" s="223"/>
      <c r="G474" s="253"/>
      <c r="H474" s="254"/>
      <c r="I474" s="223"/>
      <c r="J474" s="226"/>
      <c r="K474" s="227"/>
      <c r="L474" s="228"/>
    </row>
    <row r="475">
      <c r="A475" s="252"/>
      <c r="B475" s="223"/>
      <c r="C475" s="224"/>
      <c r="D475" s="216"/>
      <c r="E475" s="216"/>
      <c r="F475" s="223"/>
      <c r="G475" s="253"/>
      <c r="H475" s="254"/>
      <c r="I475" s="223"/>
      <c r="J475" s="226"/>
      <c r="K475" s="227"/>
      <c r="L475" s="228"/>
    </row>
    <row r="476">
      <c r="A476" s="252"/>
      <c r="B476" s="223"/>
      <c r="C476" s="224"/>
      <c r="D476" s="216"/>
      <c r="E476" s="216"/>
      <c r="F476" s="223"/>
      <c r="G476" s="253"/>
      <c r="H476" s="254"/>
      <c r="I476" s="223"/>
      <c r="J476" s="226"/>
      <c r="K476" s="227"/>
      <c r="L476" s="228"/>
    </row>
    <row r="477">
      <c r="A477" s="252"/>
      <c r="B477" s="223"/>
      <c r="C477" s="224"/>
      <c r="D477" s="216"/>
      <c r="E477" s="216"/>
      <c r="F477" s="223"/>
      <c r="G477" s="253"/>
      <c r="H477" s="254"/>
      <c r="I477" s="223"/>
      <c r="J477" s="226"/>
      <c r="K477" s="227"/>
      <c r="L477" s="228"/>
    </row>
    <row r="478">
      <c r="A478" s="252"/>
      <c r="B478" s="223"/>
      <c r="C478" s="224"/>
      <c r="D478" s="216"/>
      <c r="E478" s="216"/>
      <c r="F478" s="223"/>
      <c r="G478" s="253"/>
      <c r="H478" s="254"/>
      <c r="I478" s="223"/>
      <c r="J478" s="226"/>
      <c r="K478" s="227"/>
      <c r="L478" s="228"/>
    </row>
    <row r="479">
      <c r="A479" s="252"/>
      <c r="B479" s="223"/>
      <c r="C479" s="224"/>
      <c r="D479" s="216"/>
      <c r="E479" s="216"/>
      <c r="F479" s="223"/>
      <c r="G479" s="253"/>
      <c r="H479" s="254"/>
      <c r="I479" s="223"/>
      <c r="J479" s="226"/>
      <c r="K479" s="227"/>
      <c r="L479" s="228"/>
    </row>
    <row r="480">
      <c r="A480" s="252"/>
      <c r="B480" s="223"/>
      <c r="C480" s="224"/>
      <c r="D480" s="216"/>
      <c r="E480" s="216"/>
      <c r="F480" s="223"/>
      <c r="G480" s="253"/>
      <c r="H480" s="254"/>
      <c r="I480" s="223"/>
      <c r="J480" s="226"/>
      <c r="K480" s="227"/>
      <c r="L480" s="228"/>
    </row>
    <row r="481">
      <c r="A481" s="252"/>
      <c r="B481" s="223"/>
      <c r="C481" s="224"/>
      <c r="D481" s="216"/>
      <c r="E481" s="216"/>
      <c r="F481" s="223"/>
      <c r="G481" s="253"/>
      <c r="H481" s="254"/>
      <c r="I481" s="223"/>
      <c r="J481" s="226"/>
      <c r="K481" s="227"/>
      <c r="L481" s="228"/>
    </row>
    <row r="482">
      <c r="A482" s="252"/>
      <c r="B482" s="223"/>
      <c r="C482" s="224"/>
      <c r="D482" s="216"/>
      <c r="E482" s="216"/>
      <c r="F482" s="223"/>
      <c r="G482" s="253"/>
      <c r="H482" s="254"/>
      <c r="I482" s="223"/>
      <c r="J482" s="226"/>
      <c r="K482" s="227"/>
      <c r="L482" s="228"/>
    </row>
    <row r="483">
      <c r="A483" s="252"/>
      <c r="B483" s="223"/>
      <c r="C483" s="224"/>
      <c r="D483" s="216"/>
      <c r="E483" s="216"/>
      <c r="F483" s="223"/>
      <c r="G483" s="253"/>
      <c r="H483" s="254"/>
      <c r="I483" s="223"/>
      <c r="J483" s="226"/>
      <c r="K483" s="227"/>
      <c r="L483" s="228"/>
    </row>
    <row r="484">
      <c r="A484" s="252"/>
      <c r="B484" s="223"/>
      <c r="C484" s="224"/>
      <c r="D484" s="216"/>
      <c r="E484" s="216"/>
      <c r="F484" s="223"/>
      <c r="G484" s="253"/>
      <c r="H484" s="254"/>
      <c r="I484" s="223"/>
      <c r="J484" s="226"/>
      <c r="K484" s="227"/>
      <c r="L484" s="228"/>
    </row>
    <row r="485">
      <c r="A485" s="252"/>
      <c r="B485" s="223"/>
      <c r="C485" s="224"/>
      <c r="D485" s="216"/>
      <c r="E485" s="216"/>
      <c r="F485" s="223"/>
      <c r="G485" s="253"/>
      <c r="H485" s="254"/>
      <c r="I485" s="223"/>
      <c r="J485" s="226"/>
      <c r="K485" s="227"/>
      <c r="L485" s="228"/>
    </row>
    <row r="486">
      <c r="A486" s="252"/>
      <c r="B486" s="223"/>
      <c r="C486" s="224"/>
      <c r="D486" s="216"/>
      <c r="E486" s="216"/>
      <c r="F486" s="223"/>
      <c r="G486" s="253"/>
      <c r="H486" s="254"/>
      <c r="I486" s="223"/>
      <c r="J486" s="226"/>
      <c r="K486" s="227"/>
      <c r="L486" s="228"/>
    </row>
    <row r="487">
      <c r="A487" s="252"/>
      <c r="B487" s="223"/>
      <c r="C487" s="224"/>
      <c r="D487" s="216"/>
      <c r="E487" s="216"/>
      <c r="F487" s="223"/>
      <c r="G487" s="253"/>
      <c r="H487" s="254"/>
      <c r="I487" s="223"/>
      <c r="J487" s="226"/>
      <c r="K487" s="227"/>
      <c r="L487" s="228"/>
    </row>
    <row r="488">
      <c r="A488" s="252"/>
      <c r="B488" s="223"/>
      <c r="C488" s="224"/>
      <c r="D488" s="216"/>
      <c r="E488" s="216"/>
      <c r="F488" s="223"/>
      <c r="G488" s="253"/>
      <c r="H488" s="254"/>
      <c r="I488" s="223"/>
      <c r="J488" s="226"/>
      <c r="K488" s="227"/>
      <c r="L488" s="228"/>
    </row>
    <row r="489">
      <c r="A489" s="252"/>
      <c r="B489" s="223"/>
      <c r="C489" s="224"/>
      <c r="D489" s="216"/>
      <c r="E489" s="216"/>
      <c r="F489" s="223"/>
      <c r="G489" s="253"/>
      <c r="H489" s="254"/>
      <c r="I489" s="223"/>
      <c r="J489" s="226"/>
      <c r="K489" s="227"/>
      <c r="L489" s="228"/>
    </row>
    <row r="490">
      <c r="A490" s="252"/>
      <c r="B490" s="223"/>
      <c r="C490" s="224"/>
      <c r="D490" s="216"/>
      <c r="E490" s="216"/>
      <c r="F490" s="223"/>
      <c r="G490" s="253"/>
      <c r="H490" s="254"/>
      <c r="I490" s="223"/>
      <c r="J490" s="226"/>
      <c r="K490" s="227"/>
      <c r="L490" s="228"/>
    </row>
    <row r="491">
      <c r="A491" s="252"/>
      <c r="B491" s="223"/>
      <c r="C491" s="224"/>
      <c r="D491" s="216"/>
      <c r="E491" s="216"/>
      <c r="F491" s="223"/>
      <c r="G491" s="253"/>
      <c r="H491" s="254"/>
      <c r="I491" s="223"/>
      <c r="J491" s="226"/>
      <c r="K491" s="227"/>
      <c r="L491" s="228"/>
    </row>
    <row r="492">
      <c r="A492" s="252"/>
      <c r="B492" s="223"/>
      <c r="C492" s="224"/>
      <c r="D492" s="216"/>
      <c r="E492" s="216"/>
      <c r="F492" s="223"/>
      <c r="G492" s="253"/>
      <c r="H492" s="254"/>
      <c r="I492" s="223"/>
      <c r="J492" s="226"/>
      <c r="K492" s="227"/>
      <c r="L492" s="228"/>
    </row>
    <row r="493">
      <c r="A493" s="252"/>
      <c r="B493" s="223"/>
      <c r="C493" s="224"/>
      <c r="D493" s="216"/>
      <c r="E493" s="216"/>
      <c r="F493" s="223"/>
      <c r="G493" s="253"/>
      <c r="H493" s="254"/>
      <c r="I493" s="223"/>
      <c r="J493" s="226"/>
      <c r="K493" s="227"/>
      <c r="L493" s="228"/>
    </row>
    <row r="494">
      <c r="A494" s="252"/>
      <c r="B494" s="223"/>
      <c r="C494" s="224"/>
      <c r="D494" s="216"/>
      <c r="E494" s="216"/>
      <c r="F494" s="223"/>
      <c r="G494" s="253"/>
      <c r="H494" s="254"/>
      <c r="I494" s="223"/>
      <c r="J494" s="226"/>
      <c r="K494" s="227"/>
      <c r="L494" s="228"/>
    </row>
    <row r="495">
      <c r="A495" s="252"/>
      <c r="B495" s="223"/>
      <c r="C495" s="224"/>
      <c r="D495" s="216"/>
      <c r="E495" s="216"/>
      <c r="F495" s="223"/>
      <c r="G495" s="253"/>
      <c r="H495" s="254"/>
      <c r="I495" s="223"/>
      <c r="J495" s="226"/>
      <c r="K495" s="227"/>
      <c r="L495" s="228"/>
    </row>
    <row r="496">
      <c r="A496" s="252"/>
      <c r="B496" s="223"/>
      <c r="C496" s="224"/>
      <c r="D496" s="216"/>
      <c r="E496" s="216"/>
      <c r="F496" s="223"/>
      <c r="G496" s="253"/>
      <c r="H496" s="254"/>
      <c r="I496" s="223"/>
      <c r="J496" s="226"/>
      <c r="K496" s="227"/>
      <c r="L496" s="228"/>
    </row>
    <row r="497">
      <c r="A497" s="252"/>
      <c r="B497" s="223"/>
      <c r="C497" s="224"/>
      <c r="D497" s="216"/>
      <c r="E497" s="216"/>
      <c r="F497" s="223"/>
      <c r="G497" s="253"/>
      <c r="H497" s="254"/>
      <c r="I497" s="223"/>
      <c r="J497" s="226"/>
      <c r="K497" s="227"/>
      <c r="L497" s="228"/>
    </row>
    <row r="498">
      <c r="A498" s="252"/>
      <c r="B498" s="223"/>
      <c r="C498" s="224"/>
      <c r="D498" s="216"/>
      <c r="E498" s="216"/>
      <c r="F498" s="223"/>
      <c r="G498" s="253"/>
      <c r="H498" s="254"/>
      <c r="I498" s="223"/>
      <c r="J498" s="226"/>
      <c r="K498" s="227"/>
      <c r="L498" s="228"/>
    </row>
    <row r="499">
      <c r="A499" s="252"/>
      <c r="B499" s="223"/>
      <c r="C499" s="224"/>
      <c r="D499" s="216"/>
      <c r="E499" s="216"/>
      <c r="F499" s="223"/>
      <c r="G499" s="253"/>
      <c r="H499" s="254"/>
      <c r="I499" s="223"/>
      <c r="J499" s="226"/>
      <c r="K499" s="227"/>
      <c r="L499" s="228"/>
    </row>
    <row r="500">
      <c r="A500" s="252"/>
      <c r="B500" s="223"/>
      <c r="C500" s="224"/>
      <c r="D500" s="216"/>
      <c r="E500" s="216"/>
      <c r="F500" s="223"/>
      <c r="G500" s="253"/>
      <c r="H500" s="254"/>
      <c r="I500" s="223"/>
      <c r="J500" s="226"/>
      <c r="K500" s="227"/>
      <c r="L500" s="228"/>
    </row>
    <row r="501">
      <c r="A501" s="255">
        <v>43969.0</v>
      </c>
      <c r="B501" s="256" t="s">
        <v>7768</v>
      </c>
      <c r="C501" s="224"/>
      <c r="D501" s="216"/>
      <c r="E501" s="216"/>
      <c r="F501" s="233" t="s">
        <v>2100</v>
      </c>
      <c r="G501" s="225" t="s">
        <v>39</v>
      </c>
      <c r="H501" s="215" t="s">
        <v>7769</v>
      </c>
      <c r="I501" s="223" t="s">
        <v>7770</v>
      </c>
      <c r="J501" s="226" t="s">
        <v>3382</v>
      </c>
      <c r="K501" s="227">
        <v>43862.0</v>
      </c>
      <c r="L501" s="228">
        <v>2020.0</v>
      </c>
    </row>
    <row r="502">
      <c r="A502" s="257">
        <v>43969.0</v>
      </c>
      <c r="B502" s="233" t="s">
        <v>3416</v>
      </c>
      <c r="C502" s="224"/>
      <c r="D502" s="216"/>
      <c r="E502" s="216"/>
      <c r="F502" s="223" t="s">
        <v>7771</v>
      </c>
      <c r="G502" s="225" t="s">
        <v>39</v>
      </c>
      <c r="H502" s="215" t="s">
        <v>3418</v>
      </c>
      <c r="I502" s="233" t="s">
        <v>3419</v>
      </c>
      <c r="J502" s="242" t="s">
        <v>3382</v>
      </c>
      <c r="K502" s="227">
        <v>43862.0</v>
      </c>
      <c r="L502" s="228">
        <v>2018.0</v>
      </c>
    </row>
    <row r="503">
      <c r="A503" s="257">
        <v>43969.0</v>
      </c>
      <c r="B503" s="233" t="s">
        <v>7772</v>
      </c>
      <c r="C503" s="224"/>
      <c r="D503" s="216"/>
      <c r="E503" s="216"/>
      <c r="F503" s="223" t="s">
        <v>7773</v>
      </c>
      <c r="G503" s="225" t="s">
        <v>39</v>
      </c>
      <c r="H503" s="215" t="s">
        <v>7774</v>
      </c>
      <c r="I503" s="233" t="s">
        <v>7775</v>
      </c>
      <c r="J503" s="242" t="s">
        <v>135</v>
      </c>
      <c r="K503" s="227">
        <v>43497.0</v>
      </c>
      <c r="L503" s="228">
        <v>2017.0</v>
      </c>
    </row>
    <row r="504">
      <c r="A504" s="257">
        <v>43969.0</v>
      </c>
      <c r="B504" s="233" t="s">
        <v>7776</v>
      </c>
      <c r="C504" s="224"/>
      <c r="D504" s="216"/>
      <c r="E504" s="216"/>
      <c r="F504" s="223" t="s">
        <v>7777</v>
      </c>
      <c r="G504" s="225" t="s">
        <v>86</v>
      </c>
      <c r="H504" s="215" t="s">
        <v>7778</v>
      </c>
      <c r="I504" s="233" t="s">
        <v>3382</v>
      </c>
      <c r="J504" s="242" t="s">
        <v>30</v>
      </c>
      <c r="K504" s="227">
        <v>43647.0</v>
      </c>
      <c r="L504" s="228">
        <v>2017.0</v>
      </c>
    </row>
    <row r="505">
      <c r="A505" s="257">
        <v>43969.0</v>
      </c>
      <c r="B505" s="233" t="s">
        <v>7779</v>
      </c>
      <c r="C505" s="224"/>
      <c r="D505" s="216"/>
      <c r="E505" s="216"/>
      <c r="F505" s="223" t="s">
        <v>7780</v>
      </c>
      <c r="G505" s="225" t="s">
        <v>39</v>
      </c>
      <c r="H505" s="215" t="s">
        <v>7781</v>
      </c>
      <c r="I505" s="233" t="s">
        <v>7782</v>
      </c>
      <c r="J505" s="243" t="s">
        <v>7783</v>
      </c>
      <c r="K505" s="227">
        <v>42856.0</v>
      </c>
      <c r="L505" s="228">
        <v>2008.0</v>
      </c>
    </row>
    <row r="506">
      <c r="A506" s="257">
        <v>43969.0</v>
      </c>
      <c r="B506" s="233" t="s">
        <v>7784</v>
      </c>
      <c r="C506" s="224"/>
      <c r="D506" s="216"/>
      <c r="E506" s="229" t="s">
        <v>7785</v>
      </c>
      <c r="F506" s="223" t="s">
        <v>7786</v>
      </c>
      <c r="G506" s="225" t="s">
        <v>39</v>
      </c>
      <c r="H506" s="215" t="s">
        <v>7787</v>
      </c>
      <c r="I506" s="233" t="s">
        <v>7788</v>
      </c>
      <c r="J506" s="242" t="s">
        <v>30</v>
      </c>
      <c r="K506" s="227">
        <v>42979.0</v>
      </c>
      <c r="L506" s="228">
        <v>2016.0</v>
      </c>
    </row>
    <row r="507">
      <c r="A507" s="257">
        <v>43969.0</v>
      </c>
      <c r="B507" s="233" t="s">
        <v>7789</v>
      </c>
      <c r="C507" s="224"/>
      <c r="D507" s="216"/>
      <c r="E507" s="229" t="s">
        <v>7790</v>
      </c>
      <c r="F507" s="223" t="s">
        <v>7791</v>
      </c>
      <c r="G507" s="225" t="s">
        <v>54</v>
      </c>
      <c r="H507" s="215" t="s">
        <v>7792</v>
      </c>
      <c r="I507" s="233" t="s">
        <v>7793</v>
      </c>
      <c r="J507" s="242" t="s">
        <v>73</v>
      </c>
      <c r="K507" s="227">
        <v>43344.0</v>
      </c>
      <c r="L507" s="228">
        <v>2012.0</v>
      </c>
    </row>
    <row r="508">
      <c r="A508" s="257">
        <v>43969.0</v>
      </c>
      <c r="B508" s="233" t="s">
        <v>2644</v>
      </c>
      <c r="C508" s="224"/>
      <c r="D508" s="216"/>
      <c r="E508" s="229" t="s">
        <v>7794</v>
      </c>
      <c r="F508" s="223" t="s">
        <v>2646</v>
      </c>
      <c r="G508" s="225" t="s">
        <v>1117</v>
      </c>
      <c r="H508" s="215" t="s">
        <v>7795</v>
      </c>
      <c r="I508" s="233" t="s">
        <v>2648</v>
      </c>
      <c r="J508" s="242" t="s">
        <v>2648</v>
      </c>
      <c r="K508" s="227">
        <v>43374.0</v>
      </c>
      <c r="L508" s="228">
        <v>2010.0</v>
      </c>
    </row>
    <row r="509">
      <c r="A509" s="257">
        <v>43969.0</v>
      </c>
      <c r="B509" s="233" t="s">
        <v>7796</v>
      </c>
      <c r="C509" s="224"/>
      <c r="D509" s="216"/>
      <c r="E509" s="216"/>
      <c r="F509" s="223" t="s">
        <v>2051</v>
      </c>
      <c r="G509" s="225" t="s">
        <v>39</v>
      </c>
      <c r="H509" s="215" t="s">
        <v>7797</v>
      </c>
      <c r="I509" s="233" t="s">
        <v>783</v>
      </c>
      <c r="J509" s="226" t="s">
        <v>7798</v>
      </c>
      <c r="K509" s="227">
        <v>43647.0</v>
      </c>
      <c r="L509" s="228">
        <v>2019.0</v>
      </c>
    </row>
    <row r="510">
      <c r="A510" s="257">
        <v>43969.0</v>
      </c>
      <c r="B510" s="233" t="s">
        <v>7799</v>
      </c>
      <c r="C510" s="224"/>
      <c r="D510" s="216"/>
      <c r="E510" s="216"/>
      <c r="F510" s="223" t="s">
        <v>7800</v>
      </c>
      <c r="G510" s="225" t="s">
        <v>54</v>
      </c>
      <c r="H510" s="215" t="s">
        <v>7801</v>
      </c>
      <c r="I510" s="233" t="s">
        <v>3382</v>
      </c>
      <c r="J510" s="242" t="s">
        <v>3382</v>
      </c>
      <c r="K510" s="227">
        <v>43739.0</v>
      </c>
      <c r="L510" s="228">
        <v>2017.0</v>
      </c>
    </row>
    <row r="511">
      <c r="A511" s="257">
        <v>43969.0</v>
      </c>
      <c r="B511" s="233" t="s">
        <v>7802</v>
      </c>
      <c r="C511" s="224"/>
      <c r="D511" s="216"/>
      <c r="E511" s="216"/>
      <c r="F511" s="223" t="s">
        <v>7803</v>
      </c>
      <c r="G511" s="225" t="s">
        <v>39</v>
      </c>
      <c r="H511" s="215" t="s">
        <v>7804</v>
      </c>
      <c r="I511" s="233" t="s">
        <v>7805</v>
      </c>
      <c r="J511" s="242" t="s">
        <v>3382</v>
      </c>
      <c r="K511" s="227">
        <v>42736.0</v>
      </c>
      <c r="L511" s="228">
        <v>2017.0</v>
      </c>
    </row>
    <row r="512">
      <c r="A512" s="257">
        <v>43969.0</v>
      </c>
      <c r="B512" s="233" t="s">
        <v>7806</v>
      </c>
      <c r="C512" s="224"/>
      <c r="D512" s="216"/>
      <c r="E512" s="216"/>
      <c r="F512" s="223" t="s">
        <v>7807</v>
      </c>
      <c r="G512" s="225" t="s">
        <v>54</v>
      </c>
      <c r="H512" s="215" t="s">
        <v>7808</v>
      </c>
      <c r="I512" s="233" t="s">
        <v>7809</v>
      </c>
      <c r="J512" s="242" t="s">
        <v>73</v>
      </c>
      <c r="K512" s="227">
        <v>43800.0</v>
      </c>
      <c r="L512" s="228">
        <v>2019.0</v>
      </c>
    </row>
    <row r="513">
      <c r="A513" s="257">
        <v>43969.0</v>
      </c>
      <c r="B513" s="233" t="s">
        <v>7810</v>
      </c>
      <c r="C513" s="224"/>
      <c r="D513" s="216"/>
      <c r="E513" s="216"/>
      <c r="F513" s="223" t="s">
        <v>7811</v>
      </c>
      <c r="G513" s="225" t="s">
        <v>7812</v>
      </c>
      <c r="H513" s="215" t="s">
        <v>7813</v>
      </c>
      <c r="I513" s="233" t="s">
        <v>7814</v>
      </c>
      <c r="J513" s="242" t="s">
        <v>73</v>
      </c>
      <c r="K513" s="227">
        <v>43739.0</v>
      </c>
      <c r="L513" s="228">
        <v>2017.0</v>
      </c>
    </row>
    <row r="514">
      <c r="A514" s="257">
        <v>43969.0</v>
      </c>
      <c r="B514" s="233" t="s">
        <v>7815</v>
      </c>
      <c r="C514" s="224"/>
      <c r="D514" s="216"/>
      <c r="E514" s="215" t="s">
        <v>7816</v>
      </c>
      <c r="F514" s="223" t="s">
        <v>2646</v>
      </c>
      <c r="G514" s="225" t="s">
        <v>39</v>
      </c>
      <c r="H514" s="215" t="s">
        <v>7817</v>
      </c>
      <c r="I514" s="233" t="s">
        <v>7818</v>
      </c>
      <c r="J514" s="243" t="s">
        <v>73</v>
      </c>
      <c r="K514" s="227">
        <v>43831.0</v>
      </c>
      <c r="L514" s="228">
        <v>2016.0</v>
      </c>
    </row>
    <row r="515">
      <c r="A515" s="257">
        <v>43969.0</v>
      </c>
      <c r="B515" s="233" t="s">
        <v>463</v>
      </c>
      <c r="C515" s="224"/>
      <c r="D515" s="216"/>
      <c r="E515" s="258"/>
      <c r="F515" s="223" t="s">
        <v>7780</v>
      </c>
      <c r="G515" s="225" t="s">
        <v>1117</v>
      </c>
      <c r="H515" s="215" t="s">
        <v>7819</v>
      </c>
      <c r="I515" s="233" t="s">
        <v>464</v>
      </c>
      <c r="J515" s="242" t="s">
        <v>73</v>
      </c>
      <c r="K515" s="227">
        <v>43709.0</v>
      </c>
      <c r="L515" s="228">
        <v>2014.0</v>
      </c>
    </row>
    <row r="516">
      <c r="A516" s="257">
        <v>43969.0</v>
      </c>
      <c r="B516" s="233" t="s">
        <v>7820</v>
      </c>
      <c r="C516" s="224"/>
      <c r="D516" s="216"/>
      <c r="E516" s="216"/>
      <c r="F516" s="223" t="s">
        <v>2051</v>
      </c>
      <c r="G516" s="225" t="s">
        <v>297</v>
      </c>
      <c r="H516" s="215" t="s">
        <v>7821</v>
      </c>
      <c r="I516" s="233" t="s">
        <v>7822</v>
      </c>
      <c r="J516" s="242" t="s">
        <v>73</v>
      </c>
      <c r="K516" s="227">
        <v>43556.0</v>
      </c>
      <c r="L516" s="228">
        <v>2017.0</v>
      </c>
    </row>
    <row r="517">
      <c r="A517" s="257">
        <v>43969.0</v>
      </c>
      <c r="B517" s="233" t="s">
        <v>7823</v>
      </c>
      <c r="C517" s="224"/>
      <c r="D517" s="216"/>
      <c r="E517" s="216"/>
      <c r="F517" s="223" t="s">
        <v>7824</v>
      </c>
      <c r="G517" s="225" t="s">
        <v>39</v>
      </c>
      <c r="H517" s="215" t="s">
        <v>7825</v>
      </c>
      <c r="I517" s="233" t="s">
        <v>7826</v>
      </c>
      <c r="J517" s="242" t="s">
        <v>73</v>
      </c>
      <c r="K517" s="227">
        <v>42278.0</v>
      </c>
      <c r="L517" s="228">
        <v>2010.0</v>
      </c>
    </row>
    <row r="518">
      <c r="A518" s="257">
        <v>43969.0</v>
      </c>
      <c r="B518" s="233" t="s">
        <v>7827</v>
      </c>
      <c r="C518" s="224"/>
      <c r="D518" s="216"/>
      <c r="E518" s="216"/>
      <c r="F518" s="223" t="s">
        <v>7828</v>
      </c>
      <c r="G518" s="225" t="s">
        <v>39</v>
      </c>
      <c r="H518" s="215" t="s">
        <v>7829</v>
      </c>
      <c r="I518" s="233" t="s">
        <v>7830</v>
      </c>
      <c r="J518" s="242" t="s">
        <v>73</v>
      </c>
      <c r="K518" s="227">
        <v>43221.0</v>
      </c>
      <c r="L518" s="228">
        <v>2017.0</v>
      </c>
    </row>
    <row r="519">
      <c r="A519" s="257">
        <v>43969.0</v>
      </c>
      <c r="B519" s="233" t="s">
        <v>7831</v>
      </c>
      <c r="C519" s="224"/>
      <c r="D519" s="216"/>
      <c r="E519" s="216"/>
      <c r="F519" s="223" t="s">
        <v>7832</v>
      </c>
      <c r="G519" s="225" t="s">
        <v>39</v>
      </c>
      <c r="H519" s="215" t="s">
        <v>7833</v>
      </c>
      <c r="I519" s="233" t="s">
        <v>7834</v>
      </c>
      <c r="J519" s="242" t="s">
        <v>948</v>
      </c>
      <c r="K519" s="227">
        <v>43132.0</v>
      </c>
      <c r="L519" s="228">
        <v>2018.0</v>
      </c>
    </row>
    <row r="520">
      <c r="A520" s="257">
        <v>43969.0</v>
      </c>
      <c r="B520" s="233" t="s">
        <v>7835</v>
      </c>
      <c r="C520" s="224"/>
      <c r="D520" s="216"/>
      <c r="E520" s="216"/>
      <c r="F520" s="223" t="s">
        <v>7824</v>
      </c>
      <c r="G520" s="225" t="s">
        <v>39</v>
      </c>
      <c r="H520" s="215" t="s">
        <v>7836</v>
      </c>
      <c r="I520" s="233" t="s">
        <v>161</v>
      </c>
      <c r="J520" s="242" t="s">
        <v>73</v>
      </c>
      <c r="K520" s="227">
        <v>42887.0</v>
      </c>
      <c r="L520" s="228">
        <v>2014.0</v>
      </c>
    </row>
    <row r="521">
      <c r="A521" s="257">
        <v>43969.0</v>
      </c>
      <c r="B521" s="233" t="s">
        <v>7837</v>
      </c>
      <c r="C521" s="224"/>
      <c r="D521" s="216"/>
      <c r="E521" s="216"/>
      <c r="F521" s="223" t="s">
        <v>7838</v>
      </c>
      <c r="G521" s="225" t="s">
        <v>39</v>
      </c>
      <c r="H521" s="215" t="s">
        <v>7839</v>
      </c>
      <c r="I521" s="233" t="s">
        <v>7840</v>
      </c>
      <c r="J521" s="243" t="s">
        <v>56</v>
      </c>
      <c r="K521" s="227">
        <v>43862.0</v>
      </c>
      <c r="L521" s="228">
        <v>2012.0</v>
      </c>
    </row>
    <row r="522">
      <c r="A522" s="257">
        <v>43969.0</v>
      </c>
      <c r="B522" s="233" t="s">
        <v>7841</v>
      </c>
      <c r="C522" s="224"/>
      <c r="D522" s="216"/>
      <c r="E522" s="216"/>
      <c r="F522" s="223" t="s">
        <v>7842</v>
      </c>
      <c r="G522" s="225" t="s">
        <v>39</v>
      </c>
      <c r="H522" s="215" t="s">
        <v>7843</v>
      </c>
      <c r="I522" s="233" t="s">
        <v>7844</v>
      </c>
      <c r="J522" s="242" t="s">
        <v>7845</v>
      </c>
      <c r="K522" s="227">
        <v>43435.0</v>
      </c>
      <c r="L522" s="228">
        <v>2015.0</v>
      </c>
    </row>
    <row r="523">
      <c r="A523" s="257">
        <v>43969.0</v>
      </c>
      <c r="B523" s="233" t="s">
        <v>3412</v>
      </c>
      <c r="C523" s="224"/>
      <c r="D523" s="216"/>
      <c r="E523" s="216"/>
      <c r="F523" s="223" t="s">
        <v>3413</v>
      </c>
      <c r="G523" s="225" t="s">
        <v>39</v>
      </c>
      <c r="H523" s="215" t="s">
        <v>3414</v>
      </c>
      <c r="I523" s="233" t="s">
        <v>3415</v>
      </c>
      <c r="J523" s="242" t="s">
        <v>3382</v>
      </c>
      <c r="K523" s="227">
        <v>43800.0</v>
      </c>
      <c r="L523" s="228">
        <v>2018.0</v>
      </c>
    </row>
    <row r="524">
      <c r="A524" s="257">
        <v>43969.0</v>
      </c>
      <c r="B524" s="233" t="s">
        <v>7846</v>
      </c>
      <c r="C524" s="224"/>
      <c r="D524" s="216"/>
      <c r="E524" s="216"/>
      <c r="F524" s="223" t="s">
        <v>7847</v>
      </c>
      <c r="G524" s="225" t="s">
        <v>86</v>
      </c>
      <c r="H524" s="215" t="s">
        <v>7848</v>
      </c>
      <c r="I524" s="233" t="s">
        <v>5239</v>
      </c>
      <c r="J524" s="242" t="s">
        <v>731</v>
      </c>
      <c r="K524" s="227">
        <v>43070.0</v>
      </c>
      <c r="L524" s="228">
        <v>2017.0</v>
      </c>
    </row>
    <row r="525">
      <c r="A525" s="257">
        <v>43969.0</v>
      </c>
      <c r="B525" s="233" t="s">
        <v>7849</v>
      </c>
      <c r="C525" s="224"/>
      <c r="D525" s="216"/>
      <c r="E525" s="215" t="s">
        <v>7850</v>
      </c>
      <c r="F525" s="223" t="s">
        <v>7828</v>
      </c>
      <c r="G525" s="225" t="s">
        <v>7851</v>
      </c>
      <c r="H525" s="259" t="s">
        <v>7850</v>
      </c>
      <c r="I525" s="233" t="s">
        <v>7852</v>
      </c>
      <c r="J525" s="242" t="s">
        <v>7853</v>
      </c>
      <c r="K525" s="227">
        <v>43647.0</v>
      </c>
      <c r="L525" s="228">
        <v>2019.0</v>
      </c>
    </row>
    <row r="526">
      <c r="A526" s="257">
        <v>43969.0</v>
      </c>
      <c r="B526" s="233" t="s">
        <v>7854</v>
      </c>
      <c r="C526" s="224"/>
      <c r="D526" s="216"/>
      <c r="E526" s="260"/>
      <c r="F526" s="223" t="s">
        <v>7855</v>
      </c>
      <c r="G526" s="225" t="s">
        <v>39</v>
      </c>
      <c r="H526" s="215" t="s">
        <v>7856</v>
      </c>
      <c r="I526" s="233" t="s">
        <v>7857</v>
      </c>
      <c r="J526" s="242" t="s">
        <v>7858</v>
      </c>
      <c r="K526" s="227">
        <v>43374.0</v>
      </c>
      <c r="L526" s="228">
        <v>2017.0</v>
      </c>
    </row>
    <row r="527">
      <c r="A527" s="257">
        <v>43969.0</v>
      </c>
      <c r="B527" s="233" t="s">
        <v>7799</v>
      </c>
      <c r="C527" s="224"/>
      <c r="D527" s="216"/>
      <c r="E527" s="216"/>
      <c r="F527" s="223" t="s">
        <v>2051</v>
      </c>
      <c r="G527" s="225" t="s">
        <v>54</v>
      </c>
      <c r="H527" s="215" t="s">
        <v>7801</v>
      </c>
      <c r="I527" s="233" t="s">
        <v>3382</v>
      </c>
      <c r="J527" s="242" t="s">
        <v>3382</v>
      </c>
      <c r="K527" s="227">
        <v>43739.0</v>
      </c>
      <c r="L527" s="228">
        <v>2017.0</v>
      </c>
    </row>
    <row r="528">
      <c r="A528" s="257">
        <v>43969.0</v>
      </c>
      <c r="B528" s="233" t="s">
        <v>7859</v>
      </c>
      <c r="C528" s="224"/>
      <c r="D528" s="216"/>
      <c r="E528" s="216"/>
      <c r="F528" s="223" t="s">
        <v>7860</v>
      </c>
      <c r="G528" s="225" t="s">
        <v>862</v>
      </c>
      <c r="H528" s="215" t="s">
        <v>7861</v>
      </c>
      <c r="I528" s="233" t="s">
        <v>7862</v>
      </c>
      <c r="J528" s="242" t="s">
        <v>7863</v>
      </c>
      <c r="K528" s="227">
        <v>43678.0</v>
      </c>
      <c r="L528" s="228">
        <v>2018.0</v>
      </c>
    </row>
    <row r="529">
      <c r="A529" s="257">
        <v>43969.0</v>
      </c>
      <c r="B529" s="233" t="s">
        <v>7841</v>
      </c>
      <c r="C529" s="224"/>
      <c r="D529" s="216"/>
      <c r="E529" s="216"/>
      <c r="F529" s="223" t="s">
        <v>7842</v>
      </c>
      <c r="G529" s="225" t="s">
        <v>39</v>
      </c>
      <c r="H529" s="215" t="s">
        <v>7843</v>
      </c>
      <c r="I529" s="233" t="s">
        <v>7844</v>
      </c>
      <c r="J529" s="242" t="s">
        <v>7845</v>
      </c>
      <c r="K529" s="227">
        <v>43435.0</v>
      </c>
      <c r="L529" s="228">
        <v>2015.0</v>
      </c>
    </row>
    <row r="530">
      <c r="A530" s="257">
        <v>43969.0</v>
      </c>
      <c r="B530" s="233" t="s">
        <v>7864</v>
      </c>
      <c r="C530" s="224"/>
      <c r="D530" s="216"/>
      <c r="E530" s="216"/>
      <c r="F530" s="223" t="s">
        <v>7865</v>
      </c>
      <c r="G530" s="225" t="s">
        <v>39</v>
      </c>
      <c r="H530" s="215" t="s">
        <v>7866</v>
      </c>
      <c r="I530" s="223" t="s">
        <v>7867</v>
      </c>
      <c r="J530" s="243" t="s">
        <v>7868</v>
      </c>
      <c r="K530" s="227">
        <v>43586.0</v>
      </c>
      <c r="L530" s="228">
        <v>2019.0</v>
      </c>
    </row>
    <row r="531">
      <c r="A531" s="257">
        <v>43969.0</v>
      </c>
      <c r="B531" s="233" t="s">
        <v>7869</v>
      </c>
      <c r="C531" s="224"/>
      <c r="D531" s="216"/>
      <c r="E531" s="216"/>
      <c r="F531" s="223" t="s">
        <v>4190</v>
      </c>
      <c r="G531" s="225" t="s">
        <v>1230</v>
      </c>
      <c r="H531" s="215" t="s">
        <v>7870</v>
      </c>
      <c r="I531" s="233" t="s">
        <v>381</v>
      </c>
      <c r="J531" s="242" t="s">
        <v>3968</v>
      </c>
      <c r="K531" s="227">
        <v>42705.0</v>
      </c>
      <c r="L531" s="228">
        <v>2014.0</v>
      </c>
    </row>
    <row r="532">
      <c r="A532" s="257">
        <v>43969.0</v>
      </c>
      <c r="B532" s="233" t="s">
        <v>7871</v>
      </c>
      <c r="C532" s="224"/>
      <c r="D532" s="216"/>
      <c r="E532" s="216"/>
      <c r="F532" s="223" t="s">
        <v>7872</v>
      </c>
      <c r="G532" s="225" t="s">
        <v>39</v>
      </c>
      <c r="H532" s="215" t="s">
        <v>7873</v>
      </c>
      <c r="I532" s="233" t="s">
        <v>7874</v>
      </c>
      <c r="J532" s="242" t="s">
        <v>3387</v>
      </c>
      <c r="K532" s="227">
        <v>43800.0</v>
      </c>
      <c r="L532" s="228">
        <v>2019.0</v>
      </c>
    </row>
    <row r="533">
      <c r="A533" s="257">
        <v>43969.0</v>
      </c>
      <c r="B533" s="233" t="s">
        <v>7875</v>
      </c>
      <c r="C533" s="224"/>
      <c r="D533" s="216"/>
      <c r="E533" s="216"/>
      <c r="F533" s="223" t="s">
        <v>7876</v>
      </c>
      <c r="G533" s="225" t="s">
        <v>2570</v>
      </c>
      <c r="H533" s="215" t="s">
        <v>7877</v>
      </c>
      <c r="I533" s="233" t="s">
        <v>7878</v>
      </c>
      <c r="J533" s="242" t="s">
        <v>7879</v>
      </c>
      <c r="K533" s="227">
        <v>43252.0</v>
      </c>
      <c r="L533" s="228">
        <v>2014.0</v>
      </c>
    </row>
    <row r="534">
      <c r="A534" s="257">
        <v>43969.0</v>
      </c>
      <c r="B534" s="233" t="s">
        <v>7772</v>
      </c>
      <c r="C534" s="224"/>
      <c r="D534" s="216"/>
      <c r="E534" s="216"/>
      <c r="F534" s="223" t="s">
        <v>7880</v>
      </c>
      <c r="G534" s="225" t="s">
        <v>39</v>
      </c>
      <c r="H534" s="215" t="s">
        <v>7774</v>
      </c>
      <c r="I534" s="233" t="s">
        <v>7775</v>
      </c>
      <c r="J534" s="242" t="s">
        <v>135</v>
      </c>
      <c r="K534" s="227">
        <v>43497.0</v>
      </c>
      <c r="L534" s="228">
        <v>2017.0</v>
      </c>
    </row>
    <row r="535">
      <c r="A535" s="257">
        <v>43969.0</v>
      </c>
      <c r="B535" s="233" t="s">
        <v>7881</v>
      </c>
      <c r="C535" s="224"/>
      <c r="D535" s="216"/>
      <c r="E535" s="216"/>
      <c r="F535" s="223" t="s">
        <v>7882</v>
      </c>
      <c r="G535" s="225" t="s">
        <v>39</v>
      </c>
      <c r="H535" s="215" t="s">
        <v>7883</v>
      </c>
      <c r="I535" s="233" t="s">
        <v>7884</v>
      </c>
      <c r="J535" s="242" t="s">
        <v>548</v>
      </c>
      <c r="K535" s="227">
        <v>43647.0</v>
      </c>
      <c r="L535" s="228">
        <v>2014.0</v>
      </c>
    </row>
    <row r="536">
      <c r="A536" s="257">
        <v>43969.0</v>
      </c>
      <c r="B536" s="233" t="s">
        <v>7885</v>
      </c>
      <c r="C536" s="224"/>
      <c r="D536" s="216"/>
      <c r="E536" s="216"/>
      <c r="F536" s="223" t="s">
        <v>7886</v>
      </c>
      <c r="G536" s="225" t="s">
        <v>39</v>
      </c>
      <c r="H536" s="215" t="s">
        <v>7887</v>
      </c>
      <c r="I536" s="233" t="s">
        <v>7888</v>
      </c>
      <c r="J536" s="242" t="s">
        <v>254</v>
      </c>
      <c r="K536" s="227">
        <v>42917.0</v>
      </c>
      <c r="L536" s="228">
        <v>2012.0</v>
      </c>
    </row>
    <row r="537">
      <c r="A537" s="257">
        <v>43969.0</v>
      </c>
      <c r="B537" s="233" t="s">
        <v>7889</v>
      </c>
      <c r="C537" s="224"/>
      <c r="D537" s="216"/>
      <c r="E537" s="229" t="s">
        <v>7890</v>
      </c>
      <c r="F537" s="223" t="s">
        <v>7891</v>
      </c>
      <c r="G537" s="225" t="s">
        <v>39</v>
      </c>
      <c r="H537" s="215" t="s">
        <v>7892</v>
      </c>
      <c r="I537" s="233" t="s">
        <v>3382</v>
      </c>
      <c r="J537" s="242" t="s">
        <v>460</v>
      </c>
      <c r="K537" s="227">
        <v>43678.0</v>
      </c>
      <c r="L537" s="228">
        <v>2018.0</v>
      </c>
    </row>
    <row r="538">
      <c r="A538" s="257">
        <v>43969.0</v>
      </c>
      <c r="B538" s="233" t="s">
        <v>7893</v>
      </c>
      <c r="C538" s="224"/>
      <c r="D538" s="216"/>
      <c r="E538" s="216"/>
      <c r="F538" s="223" t="s">
        <v>7894</v>
      </c>
      <c r="G538" s="225" t="s">
        <v>39</v>
      </c>
      <c r="H538" s="215" t="s">
        <v>7895</v>
      </c>
      <c r="I538" s="233" t="s">
        <v>7896</v>
      </c>
      <c r="J538" s="242" t="s">
        <v>7897</v>
      </c>
      <c r="K538" s="227">
        <v>40695.0</v>
      </c>
      <c r="L538" s="228">
        <v>2009.0</v>
      </c>
    </row>
    <row r="539">
      <c r="A539" s="257">
        <v>43969.0</v>
      </c>
      <c r="B539" s="233" t="s">
        <v>7898</v>
      </c>
      <c r="C539" s="224"/>
      <c r="D539" s="216"/>
      <c r="E539" s="216"/>
      <c r="F539" s="223" t="s">
        <v>7886</v>
      </c>
      <c r="G539" s="225" t="s">
        <v>39</v>
      </c>
      <c r="H539" s="215" t="s">
        <v>7899</v>
      </c>
      <c r="I539" s="233" t="s">
        <v>7900</v>
      </c>
      <c r="J539" s="242" t="s">
        <v>3382</v>
      </c>
      <c r="K539" s="227">
        <v>43586.0</v>
      </c>
      <c r="L539" s="228">
        <v>2015.0</v>
      </c>
    </row>
    <row r="540">
      <c r="A540" s="257">
        <v>43969.0</v>
      </c>
      <c r="B540" s="233" t="s">
        <v>7901</v>
      </c>
      <c r="C540" s="224"/>
      <c r="D540" s="229" t="s">
        <v>7902</v>
      </c>
      <c r="E540" s="216"/>
      <c r="F540" s="223" t="s">
        <v>7903</v>
      </c>
      <c r="G540" s="225" t="s">
        <v>39</v>
      </c>
      <c r="H540" s="215" t="s">
        <v>7904</v>
      </c>
      <c r="I540" s="233" t="s">
        <v>7905</v>
      </c>
      <c r="J540" s="242" t="s">
        <v>783</v>
      </c>
      <c r="K540" s="227">
        <v>42705.0</v>
      </c>
      <c r="L540" s="228">
        <v>2016.0</v>
      </c>
    </row>
    <row r="541">
      <c r="A541" s="257">
        <v>43969.0</v>
      </c>
      <c r="B541" s="233" t="s">
        <v>7906</v>
      </c>
      <c r="C541" s="224"/>
      <c r="D541" s="260"/>
      <c r="E541" s="216"/>
      <c r="F541" s="223" t="s">
        <v>7907</v>
      </c>
      <c r="G541" s="225" t="s">
        <v>1797</v>
      </c>
      <c r="H541" s="215" t="s">
        <v>7908</v>
      </c>
      <c r="I541" s="233" t="s">
        <v>7909</v>
      </c>
      <c r="J541" s="242" t="s">
        <v>3387</v>
      </c>
      <c r="K541" s="227">
        <v>43709.0</v>
      </c>
      <c r="L541" s="228">
        <v>2016.0</v>
      </c>
    </row>
    <row r="542">
      <c r="A542" s="257">
        <v>43969.0</v>
      </c>
      <c r="B542" s="233" t="s">
        <v>7910</v>
      </c>
      <c r="C542" s="224"/>
      <c r="D542" s="216"/>
      <c r="E542" s="216"/>
      <c r="F542" s="223" t="s">
        <v>7911</v>
      </c>
      <c r="G542" s="225" t="s">
        <v>39</v>
      </c>
      <c r="H542" s="215" t="s">
        <v>7912</v>
      </c>
      <c r="I542" s="233" t="s">
        <v>7913</v>
      </c>
      <c r="J542" s="242" t="s">
        <v>7914</v>
      </c>
      <c r="K542" s="227">
        <v>43497.0</v>
      </c>
      <c r="L542" s="228">
        <v>2011.0</v>
      </c>
    </row>
    <row r="543">
      <c r="A543" s="257">
        <v>43969.0</v>
      </c>
      <c r="B543" s="233" t="s">
        <v>7915</v>
      </c>
      <c r="C543" s="224"/>
      <c r="D543" s="216"/>
      <c r="E543" s="216"/>
      <c r="F543" s="223" t="s">
        <v>7916</v>
      </c>
      <c r="G543" s="225" t="s">
        <v>39</v>
      </c>
      <c r="H543" s="259" t="s">
        <v>7917</v>
      </c>
      <c r="I543" s="233" t="s">
        <v>7918</v>
      </c>
      <c r="J543" s="242" t="s">
        <v>73</v>
      </c>
      <c r="K543" s="227">
        <v>43831.0</v>
      </c>
      <c r="L543" s="228">
        <v>2016.0</v>
      </c>
    </row>
    <row r="544">
      <c r="A544" s="257">
        <v>43969.0</v>
      </c>
      <c r="B544" s="233" t="s">
        <v>7919</v>
      </c>
      <c r="C544" s="224"/>
      <c r="D544" s="216"/>
      <c r="E544" s="216"/>
      <c r="F544" s="223" t="s">
        <v>7920</v>
      </c>
      <c r="G544" s="225" t="s">
        <v>181</v>
      </c>
      <c r="H544" s="215" t="s">
        <v>7921</v>
      </c>
      <c r="I544" s="233" t="s">
        <v>3382</v>
      </c>
      <c r="J544" s="242" t="s">
        <v>161</v>
      </c>
      <c r="K544" s="227">
        <v>42948.0</v>
      </c>
      <c r="L544" s="228">
        <v>2015.0</v>
      </c>
    </row>
    <row r="545">
      <c r="A545" s="257">
        <v>43969.0</v>
      </c>
      <c r="B545" s="233" t="s">
        <v>7922</v>
      </c>
      <c r="C545" s="224"/>
      <c r="D545" s="216"/>
      <c r="E545" s="216"/>
      <c r="F545" s="223" t="s">
        <v>7876</v>
      </c>
      <c r="G545" s="225" t="s">
        <v>39</v>
      </c>
      <c r="H545" s="215" t="s">
        <v>7923</v>
      </c>
      <c r="I545" s="233" t="s">
        <v>7924</v>
      </c>
      <c r="J545" s="226" t="s">
        <v>61</v>
      </c>
      <c r="K545" s="227">
        <v>43374.0</v>
      </c>
      <c r="L545" s="228">
        <v>2016.0</v>
      </c>
    </row>
    <row r="546">
      <c r="A546" s="255">
        <v>43970.0</v>
      </c>
      <c r="B546" s="256" t="s">
        <v>7925</v>
      </c>
      <c r="C546" s="224"/>
      <c r="D546" s="216"/>
      <c r="E546" s="216"/>
      <c r="F546" s="223" t="s">
        <v>7926</v>
      </c>
      <c r="G546" s="225" t="s">
        <v>962</v>
      </c>
      <c r="H546" s="215" t="s">
        <v>7927</v>
      </c>
      <c r="I546" s="223" t="s">
        <v>7928</v>
      </c>
      <c r="J546" s="226" t="s">
        <v>7929</v>
      </c>
      <c r="K546" s="227">
        <v>43282.0</v>
      </c>
      <c r="L546" s="228">
        <v>2015.0</v>
      </c>
    </row>
    <row r="547">
      <c r="A547" s="257">
        <v>43970.0</v>
      </c>
      <c r="B547" s="233" t="s">
        <v>7930</v>
      </c>
      <c r="C547" s="224"/>
      <c r="D547" s="216"/>
      <c r="E547" s="216"/>
      <c r="F547" s="223" t="s">
        <v>7931</v>
      </c>
      <c r="G547" s="225" t="s">
        <v>181</v>
      </c>
      <c r="H547" s="215" t="s">
        <v>7932</v>
      </c>
      <c r="I547" s="233" t="s">
        <v>7933</v>
      </c>
      <c r="J547" s="242" t="s">
        <v>56</v>
      </c>
      <c r="K547" s="227">
        <v>43952.0</v>
      </c>
      <c r="L547" s="228">
        <v>2004.0</v>
      </c>
    </row>
    <row r="548">
      <c r="A548" s="257">
        <v>43970.0</v>
      </c>
      <c r="B548" s="233" t="s">
        <v>7934</v>
      </c>
      <c r="C548" s="224"/>
      <c r="D548" s="216"/>
      <c r="E548" s="216"/>
      <c r="F548" s="223" t="s">
        <v>7935</v>
      </c>
      <c r="G548" s="225" t="s">
        <v>181</v>
      </c>
      <c r="H548" s="215" t="s">
        <v>7936</v>
      </c>
      <c r="I548" s="233" t="s">
        <v>7937</v>
      </c>
      <c r="J548" s="242" t="s">
        <v>56</v>
      </c>
      <c r="K548" s="227">
        <v>42856.0</v>
      </c>
      <c r="L548" s="228">
        <v>2013.0</v>
      </c>
    </row>
    <row r="549">
      <c r="A549" s="257">
        <v>43970.0</v>
      </c>
      <c r="B549" s="233" t="s">
        <v>7938</v>
      </c>
      <c r="C549" s="224"/>
      <c r="D549" s="216"/>
      <c r="E549" s="216"/>
      <c r="F549" s="223" t="s">
        <v>7939</v>
      </c>
      <c r="G549" s="225" t="s">
        <v>181</v>
      </c>
      <c r="H549" s="215" t="s">
        <v>7940</v>
      </c>
      <c r="I549" s="233" t="s">
        <v>7941</v>
      </c>
      <c r="J549" s="242" t="s">
        <v>701</v>
      </c>
      <c r="K549" s="227">
        <v>43525.0</v>
      </c>
      <c r="L549" s="228">
        <v>2017.0</v>
      </c>
    </row>
    <row r="550">
      <c r="A550" s="257">
        <v>43970.0</v>
      </c>
      <c r="B550" s="233" t="s">
        <v>7942</v>
      </c>
      <c r="C550" s="224"/>
      <c r="D550" s="216"/>
      <c r="E550" s="216"/>
      <c r="F550" s="223" t="s">
        <v>7943</v>
      </c>
      <c r="G550" s="225" t="s">
        <v>7944</v>
      </c>
      <c r="H550" s="215" t="s">
        <v>7945</v>
      </c>
      <c r="I550" s="233" t="s">
        <v>7946</v>
      </c>
      <c r="J550" s="242" t="s">
        <v>56</v>
      </c>
      <c r="K550" s="227">
        <v>43586.0</v>
      </c>
      <c r="L550" s="228">
        <v>2019.0</v>
      </c>
    </row>
    <row r="551">
      <c r="A551" s="257">
        <v>43970.0</v>
      </c>
      <c r="B551" s="233" t="s">
        <v>7947</v>
      </c>
      <c r="C551" s="224"/>
      <c r="D551" s="216"/>
      <c r="E551" s="215" t="s">
        <v>7948</v>
      </c>
      <c r="F551" s="223" t="s">
        <v>7949</v>
      </c>
      <c r="G551" s="225" t="s">
        <v>86</v>
      </c>
      <c r="H551" s="215" t="s">
        <v>7950</v>
      </c>
      <c r="I551" s="233" t="s">
        <v>7951</v>
      </c>
      <c r="J551" s="242" t="s">
        <v>56</v>
      </c>
      <c r="K551" s="227">
        <v>43586.0</v>
      </c>
      <c r="L551" s="228">
        <v>2018.0</v>
      </c>
    </row>
    <row r="552">
      <c r="A552" s="257">
        <v>43970.0</v>
      </c>
      <c r="B552" s="233" t="s">
        <v>7952</v>
      </c>
      <c r="C552" s="224"/>
      <c r="D552" s="216"/>
      <c r="E552" s="216"/>
      <c r="F552" s="223" t="s">
        <v>7953</v>
      </c>
      <c r="G552" s="225" t="s">
        <v>962</v>
      </c>
      <c r="H552" s="215" t="s">
        <v>7954</v>
      </c>
      <c r="I552" s="233" t="s">
        <v>7955</v>
      </c>
      <c r="J552" s="242" t="s">
        <v>56</v>
      </c>
      <c r="K552" s="227">
        <v>43132.0</v>
      </c>
      <c r="L552" s="228">
        <v>2018.0</v>
      </c>
    </row>
    <row r="553">
      <c r="A553" s="257">
        <v>43970.0</v>
      </c>
      <c r="B553" s="233" t="s">
        <v>1188</v>
      </c>
      <c r="C553" s="224"/>
      <c r="D553" s="216"/>
      <c r="E553" s="216"/>
      <c r="F553" s="223" t="s">
        <v>7956</v>
      </c>
      <c r="G553" s="225" t="s">
        <v>181</v>
      </c>
      <c r="H553" s="215" t="s">
        <v>7957</v>
      </c>
      <c r="I553" s="233" t="s">
        <v>695</v>
      </c>
      <c r="J553" s="242" t="s">
        <v>56</v>
      </c>
      <c r="K553" s="227">
        <v>43739.0</v>
      </c>
      <c r="L553" s="228">
        <v>2012.0</v>
      </c>
    </row>
    <row r="554">
      <c r="A554" s="257">
        <v>43970.0</v>
      </c>
      <c r="B554" s="233" t="s">
        <v>7958</v>
      </c>
      <c r="C554" s="224"/>
      <c r="D554" s="216"/>
      <c r="E554" s="229" t="s">
        <v>7959</v>
      </c>
      <c r="F554" s="223" t="s">
        <v>7960</v>
      </c>
      <c r="G554" s="225" t="s">
        <v>962</v>
      </c>
      <c r="H554" s="215" t="s">
        <v>7961</v>
      </c>
      <c r="I554" s="233" t="s">
        <v>7962</v>
      </c>
      <c r="J554" s="242" t="s">
        <v>460</v>
      </c>
      <c r="K554" s="227">
        <v>43739.0</v>
      </c>
      <c r="L554" s="228">
        <v>2017.0</v>
      </c>
    </row>
    <row r="555">
      <c r="A555" s="257">
        <v>43970.0</v>
      </c>
      <c r="B555" s="233" t="s">
        <v>7963</v>
      </c>
      <c r="C555" s="224"/>
      <c r="D555" s="216"/>
      <c r="E555" s="216"/>
      <c r="F555" s="223" t="s">
        <v>7943</v>
      </c>
      <c r="G555" s="225" t="s">
        <v>39</v>
      </c>
      <c r="H555" s="215" t="s">
        <v>7964</v>
      </c>
      <c r="I555" s="233" t="s">
        <v>7965</v>
      </c>
      <c r="J555" s="242" t="s">
        <v>56</v>
      </c>
      <c r="K555" s="227">
        <v>43313.0</v>
      </c>
      <c r="L555" s="228">
        <v>2018.0</v>
      </c>
    </row>
    <row r="556">
      <c r="A556" s="257">
        <v>43970.0</v>
      </c>
      <c r="B556" s="233" t="s">
        <v>7966</v>
      </c>
      <c r="C556" s="224"/>
      <c r="D556" s="216"/>
      <c r="E556" s="216"/>
      <c r="F556" s="223" t="s">
        <v>7967</v>
      </c>
      <c r="G556" s="225" t="s">
        <v>181</v>
      </c>
      <c r="H556" s="215" t="s">
        <v>7968</v>
      </c>
      <c r="I556" s="233" t="s">
        <v>3157</v>
      </c>
      <c r="J556" s="242" t="s">
        <v>7969</v>
      </c>
      <c r="K556" s="227">
        <v>43497.0</v>
      </c>
      <c r="L556" s="228">
        <v>2015.0</v>
      </c>
    </row>
    <row r="557">
      <c r="A557" s="257">
        <v>43970.0</v>
      </c>
      <c r="B557" s="233" t="s">
        <v>7970</v>
      </c>
      <c r="C557" s="224"/>
      <c r="D557" s="216"/>
      <c r="E557" s="216"/>
      <c r="F557" s="223" t="s">
        <v>7971</v>
      </c>
      <c r="G557" s="225" t="s">
        <v>39</v>
      </c>
      <c r="H557" s="215" t="s">
        <v>7972</v>
      </c>
      <c r="I557" s="233" t="s">
        <v>7973</v>
      </c>
      <c r="J557" s="242" t="s">
        <v>7974</v>
      </c>
      <c r="K557" s="227">
        <v>43678.0</v>
      </c>
      <c r="L557" s="228">
        <v>2016.0</v>
      </c>
    </row>
    <row r="558">
      <c r="A558" s="257">
        <v>43970.0</v>
      </c>
      <c r="B558" s="233" t="s">
        <v>7975</v>
      </c>
      <c r="C558" s="224"/>
      <c r="D558" s="216"/>
      <c r="E558" s="216"/>
      <c r="F558" s="223" t="s">
        <v>7976</v>
      </c>
      <c r="G558" s="225" t="s">
        <v>181</v>
      </c>
      <c r="H558" s="215" t="s">
        <v>7977</v>
      </c>
      <c r="I558" s="233" t="s">
        <v>7978</v>
      </c>
      <c r="J558" s="242" t="s">
        <v>56</v>
      </c>
      <c r="K558" s="227">
        <v>43101.0</v>
      </c>
      <c r="L558" s="228">
        <v>2011.0</v>
      </c>
    </row>
    <row r="559">
      <c r="A559" s="257">
        <v>43970.0</v>
      </c>
      <c r="B559" s="233" t="s">
        <v>7979</v>
      </c>
      <c r="C559" s="224"/>
      <c r="D559" s="216"/>
      <c r="E559" s="229" t="s">
        <v>7980</v>
      </c>
      <c r="F559" s="223" t="s">
        <v>7981</v>
      </c>
      <c r="G559" s="225" t="s">
        <v>862</v>
      </c>
      <c r="H559" s="215" t="s">
        <v>7982</v>
      </c>
      <c r="I559" s="261"/>
      <c r="J559" s="242" t="s">
        <v>56</v>
      </c>
      <c r="K559" s="227">
        <v>42248.0</v>
      </c>
      <c r="L559" s="228">
        <v>2015.0</v>
      </c>
    </row>
    <row r="560">
      <c r="A560" s="257">
        <v>43970.0</v>
      </c>
      <c r="B560" s="233" t="s">
        <v>7983</v>
      </c>
      <c r="C560" s="224"/>
      <c r="D560" s="216"/>
      <c r="E560" s="216"/>
      <c r="F560" s="223" t="s">
        <v>7984</v>
      </c>
      <c r="G560" s="225" t="s">
        <v>181</v>
      </c>
      <c r="H560" s="215" t="s">
        <v>7985</v>
      </c>
      <c r="I560" s="233" t="s">
        <v>7986</v>
      </c>
      <c r="J560" s="242" t="s">
        <v>566</v>
      </c>
      <c r="K560" s="227">
        <v>43497.0</v>
      </c>
      <c r="L560" s="228">
        <v>2010.0</v>
      </c>
    </row>
    <row r="561">
      <c r="A561" s="257">
        <v>43970.0</v>
      </c>
      <c r="B561" s="233" t="s">
        <v>7987</v>
      </c>
      <c r="C561" s="224"/>
      <c r="D561" s="216"/>
      <c r="E561" s="216"/>
      <c r="F561" s="223" t="s">
        <v>4637</v>
      </c>
      <c r="G561" s="225" t="s">
        <v>181</v>
      </c>
      <c r="H561" s="215" t="s">
        <v>7988</v>
      </c>
      <c r="I561" s="233" t="s">
        <v>7989</v>
      </c>
      <c r="J561" s="242" t="s">
        <v>7990</v>
      </c>
      <c r="K561" s="227">
        <v>40179.0</v>
      </c>
      <c r="L561" s="228">
        <v>2010.0</v>
      </c>
    </row>
    <row r="562">
      <c r="A562" s="257">
        <v>43970.0</v>
      </c>
      <c r="B562" s="233" t="s">
        <v>7991</v>
      </c>
      <c r="C562" s="224"/>
      <c r="D562" s="216"/>
      <c r="E562" s="216"/>
      <c r="F562" s="223" t="s">
        <v>7992</v>
      </c>
      <c r="G562" s="225" t="s">
        <v>181</v>
      </c>
      <c r="H562" s="215" t="s">
        <v>7993</v>
      </c>
      <c r="I562" s="233" t="s">
        <v>7994</v>
      </c>
      <c r="J562" s="242" t="s">
        <v>460</v>
      </c>
      <c r="K562" s="227">
        <v>43617.0</v>
      </c>
      <c r="L562" s="228">
        <v>2018.0</v>
      </c>
    </row>
    <row r="563">
      <c r="A563" s="257">
        <v>43970.0</v>
      </c>
      <c r="B563" s="233" t="s">
        <v>7995</v>
      </c>
      <c r="C563" s="224"/>
      <c r="D563" s="216"/>
      <c r="E563" s="216"/>
      <c r="F563" s="223" t="s">
        <v>7996</v>
      </c>
      <c r="G563" s="225" t="s">
        <v>962</v>
      </c>
      <c r="H563" s="215" t="s">
        <v>7997</v>
      </c>
      <c r="I563" s="233" t="s">
        <v>7998</v>
      </c>
      <c r="J563" s="242" t="s">
        <v>56</v>
      </c>
      <c r="K563" s="227">
        <v>43862.0</v>
      </c>
      <c r="L563" s="228">
        <v>2019.0</v>
      </c>
    </row>
    <row r="564">
      <c r="A564" s="257">
        <v>43970.0</v>
      </c>
      <c r="B564" s="233" t="s">
        <v>7999</v>
      </c>
      <c r="C564" s="224"/>
      <c r="D564" s="216"/>
      <c r="E564" s="216"/>
      <c r="F564" s="223" t="s">
        <v>8000</v>
      </c>
      <c r="G564" s="225" t="s">
        <v>862</v>
      </c>
      <c r="H564" s="215" t="s">
        <v>8001</v>
      </c>
      <c r="I564" s="233" t="s">
        <v>8002</v>
      </c>
      <c r="J564" s="242" t="s">
        <v>73</v>
      </c>
      <c r="K564" s="227">
        <v>43556.0</v>
      </c>
      <c r="L564" s="228">
        <v>2017.0</v>
      </c>
    </row>
    <row r="565">
      <c r="A565" s="257">
        <v>43970.0</v>
      </c>
      <c r="B565" s="233" t="s">
        <v>8003</v>
      </c>
      <c r="C565" s="224"/>
      <c r="D565" s="216"/>
      <c r="E565" s="216"/>
      <c r="F565" s="223" t="s">
        <v>8004</v>
      </c>
      <c r="G565" s="225" t="s">
        <v>181</v>
      </c>
      <c r="H565" s="215" t="s">
        <v>8005</v>
      </c>
      <c r="I565" s="233" t="s">
        <v>8006</v>
      </c>
      <c r="J565" s="242" t="s">
        <v>548</v>
      </c>
      <c r="K565" s="227">
        <v>43313.0</v>
      </c>
      <c r="L565" s="228">
        <v>2015.0</v>
      </c>
    </row>
    <row r="566">
      <c r="A566" s="257">
        <v>43970.0</v>
      </c>
      <c r="B566" s="233" t="s">
        <v>8007</v>
      </c>
      <c r="C566" s="224"/>
      <c r="D566" s="216"/>
      <c r="E566" s="216"/>
      <c r="F566" s="223" t="s">
        <v>8008</v>
      </c>
      <c r="G566" s="225" t="s">
        <v>181</v>
      </c>
      <c r="H566" s="215" t="s">
        <v>8009</v>
      </c>
      <c r="I566" s="233" t="s">
        <v>8010</v>
      </c>
      <c r="J566" s="242" t="s">
        <v>701</v>
      </c>
      <c r="K566" s="227">
        <v>43405.0</v>
      </c>
      <c r="L566" s="228">
        <v>2014.0</v>
      </c>
    </row>
    <row r="567">
      <c r="A567" s="257">
        <v>43970.0</v>
      </c>
      <c r="B567" s="233" t="s">
        <v>8011</v>
      </c>
      <c r="C567" s="224"/>
      <c r="D567" s="216"/>
      <c r="E567" s="216"/>
      <c r="F567" s="223" t="s">
        <v>8012</v>
      </c>
      <c r="G567" s="225" t="s">
        <v>181</v>
      </c>
      <c r="H567" s="215" t="s">
        <v>8013</v>
      </c>
      <c r="I567" s="233" t="s">
        <v>8014</v>
      </c>
      <c r="J567" s="242" t="s">
        <v>56</v>
      </c>
      <c r="K567" s="227">
        <v>43831.0</v>
      </c>
      <c r="L567" s="228">
        <v>2013.0</v>
      </c>
    </row>
    <row r="568">
      <c r="A568" s="257">
        <v>43970.0</v>
      </c>
      <c r="B568" s="233" t="s">
        <v>8015</v>
      </c>
      <c r="C568" s="224"/>
      <c r="D568" s="216"/>
      <c r="E568" s="216"/>
      <c r="F568" s="223" t="s">
        <v>8016</v>
      </c>
      <c r="G568" s="225" t="s">
        <v>181</v>
      </c>
      <c r="H568" s="215" t="s">
        <v>8017</v>
      </c>
      <c r="I568" s="233" t="s">
        <v>8018</v>
      </c>
      <c r="J568" s="242" t="s">
        <v>56</v>
      </c>
      <c r="K568" s="227">
        <v>43344.0</v>
      </c>
      <c r="L568" s="228">
        <v>2016.0</v>
      </c>
    </row>
    <row r="569">
      <c r="A569" s="257">
        <v>43970.0</v>
      </c>
      <c r="B569" s="233" t="s">
        <v>8019</v>
      </c>
      <c r="C569" s="224"/>
      <c r="D569" s="216"/>
      <c r="E569" s="216"/>
      <c r="F569" s="223" t="s">
        <v>8020</v>
      </c>
      <c r="G569" s="225" t="s">
        <v>962</v>
      </c>
      <c r="H569" s="215" t="s">
        <v>8021</v>
      </c>
      <c r="I569" s="233" t="s">
        <v>8022</v>
      </c>
      <c r="J569" s="242" t="s">
        <v>56</v>
      </c>
      <c r="K569" s="227">
        <v>43009.0</v>
      </c>
      <c r="L569" s="228">
        <v>2017.0</v>
      </c>
    </row>
    <row r="570">
      <c r="A570" s="257">
        <v>43970.0</v>
      </c>
      <c r="B570" s="233" t="s">
        <v>8023</v>
      </c>
      <c r="C570" s="224"/>
      <c r="D570" s="216"/>
      <c r="E570" s="216"/>
      <c r="F570" s="223" t="s">
        <v>8024</v>
      </c>
      <c r="G570" s="225" t="s">
        <v>181</v>
      </c>
      <c r="H570" s="215" t="s">
        <v>8025</v>
      </c>
      <c r="I570" s="233" t="s">
        <v>8026</v>
      </c>
      <c r="J570" s="242" t="s">
        <v>56</v>
      </c>
      <c r="K570" s="227">
        <v>43770.0</v>
      </c>
      <c r="L570" s="228">
        <v>2017.0</v>
      </c>
    </row>
    <row r="571">
      <c r="A571" s="257">
        <v>43970.0</v>
      </c>
      <c r="B571" s="233" t="s">
        <v>8027</v>
      </c>
      <c r="C571" s="224"/>
      <c r="D571" s="216"/>
      <c r="E571" s="216"/>
      <c r="F571" s="223" t="s">
        <v>7976</v>
      </c>
      <c r="G571" s="225" t="s">
        <v>862</v>
      </c>
      <c r="H571" s="215" t="s">
        <v>8028</v>
      </c>
      <c r="I571" s="233" t="s">
        <v>8029</v>
      </c>
      <c r="J571" s="242" t="s">
        <v>56</v>
      </c>
      <c r="K571" s="227">
        <v>43466.0</v>
      </c>
      <c r="L571" s="228">
        <v>2016.0</v>
      </c>
    </row>
    <row r="572">
      <c r="A572" s="257">
        <v>43970.0</v>
      </c>
      <c r="B572" s="233" t="s">
        <v>8030</v>
      </c>
      <c r="C572" s="224"/>
      <c r="D572" s="215" t="s">
        <v>8031</v>
      </c>
      <c r="E572" s="229" t="s">
        <v>8032</v>
      </c>
      <c r="F572" s="223" t="s">
        <v>8033</v>
      </c>
      <c r="G572" s="225" t="s">
        <v>181</v>
      </c>
      <c r="H572" s="215" t="s">
        <v>8034</v>
      </c>
      <c r="I572" s="233" t="s">
        <v>8035</v>
      </c>
      <c r="J572" s="242" t="s">
        <v>695</v>
      </c>
      <c r="K572" s="227">
        <v>43586.0</v>
      </c>
      <c r="L572" s="228">
        <v>2017.0</v>
      </c>
    </row>
    <row r="573">
      <c r="A573" s="257">
        <v>43970.0</v>
      </c>
      <c r="B573" s="233" t="s">
        <v>8036</v>
      </c>
      <c r="C573" s="224"/>
      <c r="D573" s="258"/>
      <c r="E573" s="216"/>
      <c r="F573" s="223" t="s">
        <v>8037</v>
      </c>
      <c r="G573" s="225" t="s">
        <v>181</v>
      </c>
      <c r="H573" s="215" t="s">
        <v>8038</v>
      </c>
      <c r="I573" s="233" t="s">
        <v>8039</v>
      </c>
      <c r="J573" s="243" t="s">
        <v>56</v>
      </c>
      <c r="K573" s="227">
        <v>43831.0</v>
      </c>
      <c r="L573" s="228">
        <v>2019.0</v>
      </c>
    </row>
    <row r="574">
      <c r="A574" s="257">
        <v>43970.0</v>
      </c>
      <c r="B574" s="233" t="s">
        <v>8040</v>
      </c>
      <c r="C574" s="224"/>
      <c r="D574" s="216"/>
      <c r="E574" s="216"/>
      <c r="F574" s="223" t="s">
        <v>8041</v>
      </c>
      <c r="G574" s="225" t="s">
        <v>4628</v>
      </c>
      <c r="H574" s="215" t="s">
        <v>8042</v>
      </c>
      <c r="I574" s="233" t="s">
        <v>8043</v>
      </c>
      <c r="J574" s="242" t="s">
        <v>56</v>
      </c>
      <c r="K574" s="227">
        <v>43952.0</v>
      </c>
      <c r="L574" s="228">
        <v>2017.0</v>
      </c>
    </row>
    <row r="575">
      <c r="A575" s="257">
        <v>43970.0</v>
      </c>
      <c r="B575" s="233" t="s">
        <v>8044</v>
      </c>
      <c r="C575" s="224"/>
      <c r="D575" s="216"/>
      <c r="E575" s="216"/>
      <c r="F575" s="223" t="s">
        <v>8045</v>
      </c>
      <c r="G575" s="225" t="s">
        <v>181</v>
      </c>
      <c r="H575" s="215" t="s">
        <v>8046</v>
      </c>
      <c r="I575" s="233" t="s">
        <v>8047</v>
      </c>
      <c r="J575" s="242" t="s">
        <v>8048</v>
      </c>
      <c r="K575" s="227">
        <v>43313.0</v>
      </c>
      <c r="L575" s="228">
        <v>2012.0</v>
      </c>
    </row>
    <row r="576">
      <c r="A576" s="257">
        <v>43970.0</v>
      </c>
      <c r="B576" s="233" t="s">
        <v>3561</v>
      </c>
      <c r="C576" s="224"/>
      <c r="D576" s="216"/>
      <c r="E576" s="229" t="s">
        <v>8049</v>
      </c>
      <c r="F576" s="223" t="s">
        <v>8050</v>
      </c>
      <c r="G576" s="225" t="s">
        <v>39</v>
      </c>
      <c r="H576" s="215" t="s">
        <v>8051</v>
      </c>
      <c r="I576" s="262" t="s">
        <v>56</v>
      </c>
      <c r="J576" s="242" t="s">
        <v>56</v>
      </c>
      <c r="K576" s="227">
        <v>43862.0</v>
      </c>
      <c r="L576" s="228">
        <v>2017.0</v>
      </c>
    </row>
    <row r="577">
      <c r="A577" s="257">
        <v>43970.0</v>
      </c>
      <c r="B577" s="233" t="s">
        <v>8052</v>
      </c>
      <c r="C577" s="224"/>
      <c r="D577" s="216"/>
      <c r="E577" s="216"/>
      <c r="F577" s="223" t="s">
        <v>8053</v>
      </c>
      <c r="G577" s="225" t="s">
        <v>181</v>
      </c>
      <c r="H577" s="215" t="s">
        <v>8054</v>
      </c>
      <c r="I577" s="233" t="s">
        <v>8055</v>
      </c>
      <c r="J577" s="242" t="s">
        <v>783</v>
      </c>
      <c r="K577" s="227">
        <v>43617.0</v>
      </c>
      <c r="L577" s="228">
        <v>2014.0</v>
      </c>
    </row>
    <row r="578">
      <c r="A578" s="257">
        <v>43970.0</v>
      </c>
      <c r="B578" s="233" t="s">
        <v>8056</v>
      </c>
      <c r="C578" s="224"/>
      <c r="D578" s="216"/>
      <c r="E578" s="216"/>
      <c r="F578" s="223" t="s">
        <v>8057</v>
      </c>
      <c r="G578" s="225" t="s">
        <v>181</v>
      </c>
      <c r="H578" s="215" t="s">
        <v>8058</v>
      </c>
      <c r="I578" s="233" t="s">
        <v>8059</v>
      </c>
      <c r="J578" s="242" t="s">
        <v>56</v>
      </c>
      <c r="K578" s="227">
        <v>43282.0</v>
      </c>
      <c r="L578" s="228">
        <v>2013.0</v>
      </c>
    </row>
    <row r="579">
      <c r="A579" s="257">
        <v>43970.0</v>
      </c>
      <c r="B579" s="233" t="s">
        <v>8060</v>
      </c>
      <c r="C579" s="224"/>
      <c r="D579" s="216"/>
      <c r="E579" s="216"/>
      <c r="F579" s="223" t="s">
        <v>8061</v>
      </c>
      <c r="G579" s="225" t="s">
        <v>181</v>
      </c>
      <c r="H579" s="215" t="s">
        <v>8062</v>
      </c>
      <c r="I579" s="233" t="s">
        <v>8063</v>
      </c>
      <c r="J579" s="242" t="s">
        <v>8064</v>
      </c>
      <c r="K579" s="227">
        <v>42430.0</v>
      </c>
      <c r="L579" s="228">
        <v>2014.0</v>
      </c>
    </row>
    <row r="580">
      <c r="A580" s="257">
        <v>43970.0</v>
      </c>
      <c r="B580" s="233" t="s">
        <v>8065</v>
      </c>
      <c r="C580" s="224"/>
      <c r="D580" s="216"/>
      <c r="E580" s="216"/>
      <c r="F580" s="223" t="s">
        <v>8066</v>
      </c>
      <c r="G580" s="225" t="s">
        <v>962</v>
      </c>
      <c r="H580" s="215" t="s">
        <v>8067</v>
      </c>
      <c r="I580" s="233" t="s">
        <v>8068</v>
      </c>
      <c r="J580" s="242" t="s">
        <v>701</v>
      </c>
      <c r="K580" s="227">
        <v>43466.0</v>
      </c>
      <c r="L580" s="228">
        <v>2017.0</v>
      </c>
    </row>
    <row r="581">
      <c r="A581" s="257">
        <v>43970.0</v>
      </c>
      <c r="B581" s="233" t="s">
        <v>672</v>
      </c>
      <c r="C581" s="224"/>
      <c r="D581" s="216"/>
      <c r="E581" s="229" t="s">
        <v>7603</v>
      </c>
      <c r="F581" s="223" t="s">
        <v>7604</v>
      </c>
      <c r="G581" s="225" t="s">
        <v>1360</v>
      </c>
      <c r="H581" s="215" t="s">
        <v>7605</v>
      </c>
      <c r="I581" s="233" t="s">
        <v>56</v>
      </c>
      <c r="J581" s="242" t="s">
        <v>678</v>
      </c>
      <c r="K581" s="227">
        <v>42491.0</v>
      </c>
      <c r="L581" s="228">
        <v>2012.0</v>
      </c>
    </row>
    <row r="582">
      <c r="A582" s="257">
        <v>43970.0</v>
      </c>
      <c r="B582" s="233" t="s">
        <v>7606</v>
      </c>
      <c r="C582" s="224"/>
      <c r="D582" s="216"/>
      <c r="E582" s="216"/>
      <c r="F582" s="223" t="s">
        <v>7607</v>
      </c>
      <c r="G582" s="225" t="s">
        <v>181</v>
      </c>
      <c r="H582" s="215" t="s">
        <v>7608</v>
      </c>
      <c r="I582" s="233" t="s">
        <v>7609</v>
      </c>
      <c r="J582" s="226" t="s">
        <v>56</v>
      </c>
      <c r="K582" s="227">
        <v>43344.0</v>
      </c>
      <c r="L582" s="228">
        <v>2013.0</v>
      </c>
    </row>
    <row r="583">
      <c r="A583" s="257">
        <v>43970.0</v>
      </c>
      <c r="B583" s="233" t="s">
        <v>7610</v>
      </c>
      <c r="C583" s="224"/>
      <c r="D583" s="216"/>
      <c r="E583" s="216"/>
      <c r="F583" s="223" t="s">
        <v>7611</v>
      </c>
      <c r="G583" s="225" t="s">
        <v>39</v>
      </c>
      <c r="H583" s="215" t="s">
        <v>7612</v>
      </c>
      <c r="I583" s="233" t="s">
        <v>7613</v>
      </c>
      <c r="J583" s="242" t="s">
        <v>6189</v>
      </c>
      <c r="K583" s="227">
        <v>43221.0</v>
      </c>
      <c r="L583" s="228">
        <v>2011.0</v>
      </c>
    </row>
    <row r="584">
      <c r="A584" s="257">
        <v>43970.0</v>
      </c>
      <c r="B584" s="233" t="s">
        <v>7614</v>
      </c>
      <c r="C584" s="224"/>
      <c r="D584" s="216"/>
      <c r="E584" s="216"/>
      <c r="F584" s="223" t="s">
        <v>7615</v>
      </c>
      <c r="G584" s="225" t="s">
        <v>39</v>
      </c>
      <c r="H584" s="215" t="s">
        <v>7616</v>
      </c>
      <c r="I584" s="233" t="s">
        <v>7617</v>
      </c>
      <c r="J584" s="242" t="s">
        <v>7618</v>
      </c>
      <c r="K584" s="227">
        <v>42979.0</v>
      </c>
      <c r="L584" s="228">
        <v>2015.0</v>
      </c>
    </row>
    <row r="585">
      <c r="A585" s="257">
        <v>43970.0</v>
      </c>
      <c r="B585" s="233" t="s">
        <v>7619</v>
      </c>
      <c r="C585" s="224"/>
      <c r="D585" s="216"/>
      <c r="E585" s="216"/>
      <c r="F585" s="223" t="s">
        <v>7620</v>
      </c>
      <c r="G585" s="225" t="s">
        <v>862</v>
      </c>
      <c r="H585" s="215" t="s">
        <v>7621</v>
      </c>
      <c r="I585" s="233" t="s">
        <v>7622</v>
      </c>
      <c r="J585" s="242" t="s">
        <v>3934</v>
      </c>
      <c r="K585" s="227">
        <v>43282.0</v>
      </c>
      <c r="L585" s="228">
        <v>2016.0</v>
      </c>
    </row>
    <row r="586">
      <c r="A586" s="257">
        <v>43970.0</v>
      </c>
      <c r="B586" s="233" t="s">
        <v>7606</v>
      </c>
      <c r="C586" s="224"/>
      <c r="D586" s="216"/>
      <c r="E586" s="216"/>
      <c r="F586" s="223" t="s">
        <v>7607</v>
      </c>
      <c r="G586" s="225" t="s">
        <v>181</v>
      </c>
      <c r="H586" s="215" t="s">
        <v>7608</v>
      </c>
      <c r="I586" s="233" t="s">
        <v>7609</v>
      </c>
      <c r="J586" s="243" t="s">
        <v>56</v>
      </c>
      <c r="K586" s="227">
        <v>43344.0</v>
      </c>
      <c r="L586" s="228">
        <v>2013.0</v>
      </c>
    </row>
    <row r="587">
      <c r="A587" s="257">
        <v>43970.0</v>
      </c>
      <c r="B587" s="233" t="s">
        <v>7623</v>
      </c>
      <c r="C587" s="224"/>
      <c r="D587" s="216"/>
      <c r="E587" s="229" t="s">
        <v>7624</v>
      </c>
      <c r="F587" s="223" t="s">
        <v>7625</v>
      </c>
      <c r="G587" s="225" t="s">
        <v>181</v>
      </c>
      <c r="H587" s="215" t="s">
        <v>7626</v>
      </c>
      <c r="I587" s="233" t="s">
        <v>7627</v>
      </c>
      <c r="J587" s="242" t="s">
        <v>7628</v>
      </c>
      <c r="K587" s="227">
        <v>43586.0</v>
      </c>
      <c r="L587" s="228">
        <v>2014.0</v>
      </c>
    </row>
    <row r="588">
      <c r="A588" s="257">
        <v>43970.0</v>
      </c>
      <c r="B588" s="233" t="s">
        <v>7629</v>
      </c>
      <c r="C588" s="224"/>
      <c r="D588" s="216"/>
      <c r="E588" s="229" t="s">
        <v>7630</v>
      </c>
      <c r="F588" s="223" t="s">
        <v>1321</v>
      </c>
      <c r="G588" s="225" t="s">
        <v>181</v>
      </c>
      <c r="H588" s="215" t="s">
        <v>7631</v>
      </c>
      <c r="I588" s="233" t="s">
        <v>7632</v>
      </c>
      <c r="J588" s="242" t="s">
        <v>701</v>
      </c>
      <c r="K588" s="227">
        <v>42826.0</v>
      </c>
      <c r="L588" s="228">
        <v>2012.0</v>
      </c>
    </row>
    <row r="589">
      <c r="A589" s="257">
        <v>43970.0</v>
      </c>
      <c r="B589" s="233" t="s">
        <v>7440</v>
      </c>
      <c r="C589" s="224"/>
      <c r="D589" s="216"/>
      <c r="E589" s="216"/>
      <c r="F589" s="223" t="s">
        <v>8069</v>
      </c>
      <c r="G589" s="225" t="s">
        <v>962</v>
      </c>
      <c r="H589" s="215" t="s">
        <v>8070</v>
      </c>
      <c r="I589" s="233" t="s">
        <v>56</v>
      </c>
      <c r="J589" s="242" t="s">
        <v>56</v>
      </c>
      <c r="K589" s="227">
        <v>43070.0</v>
      </c>
      <c r="L589" s="228">
        <v>2015.0</v>
      </c>
    </row>
    <row r="590">
      <c r="A590" s="257">
        <v>43970.0</v>
      </c>
      <c r="B590" s="233" t="s">
        <v>8071</v>
      </c>
      <c r="C590" s="224"/>
      <c r="D590" s="216"/>
      <c r="E590" s="216"/>
      <c r="F590" s="223" t="s">
        <v>8072</v>
      </c>
      <c r="G590" s="225" t="s">
        <v>962</v>
      </c>
      <c r="H590" s="215" t="s">
        <v>8073</v>
      </c>
      <c r="I590" s="233" t="s">
        <v>8074</v>
      </c>
      <c r="J590" s="242" t="s">
        <v>8075</v>
      </c>
      <c r="K590" s="227">
        <v>43252.0</v>
      </c>
      <c r="L590" s="228">
        <v>2017.0</v>
      </c>
    </row>
    <row r="591">
      <c r="A591" s="257">
        <v>43970.0</v>
      </c>
      <c r="B591" s="233" t="s">
        <v>8076</v>
      </c>
      <c r="C591" s="224"/>
      <c r="D591" s="216"/>
      <c r="E591" s="216"/>
      <c r="F591" s="223" t="s">
        <v>8077</v>
      </c>
      <c r="G591" s="225" t="s">
        <v>962</v>
      </c>
      <c r="H591" s="215" t="s">
        <v>8078</v>
      </c>
      <c r="I591" s="233" t="s">
        <v>8079</v>
      </c>
      <c r="J591" s="243" t="s">
        <v>8080</v>
      </c>
      <c r="K591" s="227">
        <v>43678.0</v>
      </c>
      <c r="L591" s="228">
        <v>2014.0</v>
      </c>
    </row>
    <row r="592">
      <c r="A592" s="257">
        <v>43970.0</v>
      </c>
      <c r="B592" s="233" t="s">
        <v>8081</v>
      </c>
      <c r="C592" s="224"/>
      <c r="D592" s="216"/>
      <c r="E592" s="216"/>
      <c r="F592" s="223" t="s">
        <v>8082</v>
      </c>
      <c r="G592" s="225" t="s">
        <v>181</v>
      </c>
      <c r="H592" s="215" t="s">
        <v>8083</v>
      </c>
      <c r="I592" s="233" t="s">
        <v>7444</v>
      </c>
      <c r="J592" s="242" t="s">
        <v>56</v>
      </c>
      <c r="K592" s="227">
        <v>43497.0</v>
      </c>
      <c r="L592" s="228">
        <v>2010.0</v>
      </c>
    </row>
    <row r="593">
      <c r="A593" s="257">
        <v>43970.0</v>
      </c>
      <c r="B593" s="233" t="s">
        <v>8084</v>
      </c>
      <c r="C593" s="224"/>
      <c r="D593" s="216"/>
      <c r="E593" s="216"/>
      <c r="F593" s="223" t="s">
        <v>8085</v>
      </c>
      <c r="G593" s="225" t="s">
        <v>181</v>
      </c>
      <c r="H593" s="215" t="s">
        <v>8086</v>
      </c>
      <c r="I593" s="233" t="s">
        <v>8087</v>
      </c>
      <c r="J593" s="242" t="s">
        <v>8088</v>
      </c>
      <c r="K593" s="227">
        <v>43586.0</v>
      </c>
      <c r="L593" s="228">
        <v>2010.0</v>
      </c>
    </row>
    <row r="594">
      <c r="A594" s="257">
        <v>43970.0</v>
      </c>
      <c r="B594" s="233" t="s">
        <v>8089</v>
      </c>
      <c r="C594" s="224"/>
      <c r="D594" s="216"/>
      <c r="E594" s="216"/>
      <c r="F594" s="223" t="s">
        <v>8090</v>
      </c>
      <c r="G594" s="225" t="s">
        <v>862</v>
      </c>
      <c r="H594" s="215" t="s">
        <v>8091</v>
      </c>
      <c r="I594" s="233" t="s">
        <v>8092</v>
      </c>
      <c r="J594" s="226" t="s">
        <v>629</v>
      </c>
      <c r="K594" s="227">
        <v>43009.0</v>
      </c>
      <c r="L594" s="228">
        <v>2012.0</v>
      </c>
    </row>
    <row r="595">
      <c r="A595" s="257">
        <v>43970.0</v>
      </c>
      <c r="B595" s="233" t="s">
        <v>8093</v>
      </c>
      <c r="C595" s="224"/>
      <c r="D595" s="216"/>
      <c r="E595" s="216"/>
      <c r="F595" s="223" t="s">
        <v>8094</v>
      </c>
      <c r="G595" s="225" t="s">
        <v>39</v>
      </c>
      <c r="H595" s="215" t="s">
        <v>8095</v>
      </c>
      <c r="I595" s="233" t="s">
        <v>8096</v>
      </c>
      <c r="J595" s="242" t="s">
        <v>804</v>
      </c>
      <c r="K595" s="227">
        <v>43800.0</v>
      </c>
      <c r="L595" s="228">
        <v>2014.0</v>
      </c>
    </row>
    <row r="596">
      <c r="A596" s="257">
        <v>43970.0</v>
      </c>
      <c r="B596" s="233" t="s">
        <v>8097</v>
      </c>
      <c r="C596" s="224"/>
      <c r="D596" s="216"/>
      <c r="E596" s="216"/>
      <c r="F596" s="223" t="s">
        <v>8098</v>
      </c>
      <c r="G596" s="225" t="s">
        <v>181</v>
      </c>
      <c r="H596" s="215" t="s">
        <v>8099</v>
      </c>
      <c r="I596" s="233" t="s">
        <v>8100</v>
      </c>
      <c r="J596" s="242" t="s">
        <v>56</v>
      </c>
      <c r="K596" s="227">
        <v>43891.0</v>
      </c>
      <c r="L596" s="228">
        <v>2010.0</v>
      </c>
    </row>
    <row r="597">
      <c r="A597" s="257">
        <v>43970.0</v>
      </c>
      <c r="B597" s="233" t="s">
        <v>206</v>
      </c>
      <c r="C597" s="224"/>
      <c r="D597" s="216"/>
      <c r="E597" s="229" t="s">
        <v>1566</v>
      </c>
      <c r="F597" s="223" t="s">
        <v>8101</v>
      </c>
      <c r="G597" s="225" t="s">
        <v>181</v>
      </c>
      <c r="H597" s="215" t="s">
        <v>209</v>
      </c>
      <c r="I597" s="233" t="s">
        <v>208</v>
      </c>
      <c r="J597" s="242" t="s">
        <v>8102</v>
      </c>
      <c r="K597" s="227">
        <v>43160.0</v>
      </c>
      <c r="L597" s="228">
        <v>2012.0</v>
      </c>
    </row>
    <row r="598">
      <c r="A598" s="257">
        <v>43970.0</v>
      </c>
      <c r="B598" s="233" t="s">
        <v>8103</v>
      </c>
      <c r="C598" s="224"/>
      <c r="D598" s="216"/>
      <c r="E598" s="216"/>
      <c r="F598" s="223" t="s">
        <v>8104</v>
      </c>
      <c r="G598" s="225" t="s">
        <v>962</v>
      </c>
      <c r="H598" s="215" t="s">
        <v>8105</v>
      </c>
      <c r="I598" s="233" t="s">
        <v>8106</v>
      </c>
      <c r="J598" s="242" t="s">
        <v>8107</v>
      </c>
      <c r="K598" s="227">
        <v>42644.0</v>
      </c>
      <c r="L598" s="228">
        <v>2016.0</v>
      </c>
    </row>
    <row r="599">
      <c r="A599" s="257">
        <v>43970.0</v>
      </c>
      <c r="B599" s="233" t="s">
        <v>8108</v>
      </c>
      <c r="C599" s="224"/>
      <c r="D599" s="216"/>
      <c r="E599" s="229" t="s">
        <v>8109</v>
      </c>
      <c r="F599" s="223" t="s">
        <v>1149</v>
      </c>
      <c r="G599" s="225" t="s">
        <v>181</v>
      </c>
      <c r="H599" s="215" t="s">
        <v>8110</v>
      </c>
      <c r="I599" s="233" t="s">
        <v>2613</v>
      </c>
      <c r="J599" s="242" t="s">
        <v>641</v>
      </c>
      <c r="K599" s="227">
        <v>43374.0</v>
      </c>
      <c r="L599" s="228">
        <v>2012.0</v>
      </c>
    </row>
    <row r="600">
      <c r="A600" s="257">
        <v>43970.0</v>
      </c>
      <c r="B600" s="233" t="s">
        <v>8111</v>
      </c>
      <c r="C600" s="224"/>
      <c r="D600" s="216"/>
      <c r="E600" s="216"/>
      <c r="F600" s="223" t="s">
        <v>8112</v>
      </c>
      <c r="G600" s="225" t="s">
        <v>39</v>
      </c>
      <c r="H600" s="215" t="s">
        <v>8113</v>
      </c>
      <c r="I600" s="233" t="s">
        <v>8114</v>
      </c>
      <c r="J600" s="242" t="s">
        <v>8115</v>
      </c>
      <c r="K600" s="227">
        <v>43891.0</v>
      </c>
      <c r="L600" s="228">
        <v>2016.0</v>
      </c>
    </row>
    <row r="601">
      <c r="A601" s="257">
        <v>43970.0</v>
      </c>
      <c r="B601" s="233" t="s">
        <v>8116</v>
      </c>
      <c r="C601" s="224"/>
      <c r="D601" s="216"/>
      <c r="E601" s="216"/>
      <c r="F601" s="223" t="s">
        <v>8117</v>
      </c>
      <c r="G601" s="225" t="s">
        <v>1117</v>
      </c>
      <c r="H601" s="215" t="s">
        <v>8118</v>
      </c>
      <c r="I601" s="233" t="s">
        <v>8119</v>
      </c>
      <c r="J601" s="242" t="s">
        <v>8119</v>
      </c>
      <c r="K601" s="227">
        <v>43831.0</v>
      </c>
      <c r="L601" s="228">
        <v>2017.0</v>
      </c>
    </row>
    <row r="602">
      <c r="A602" s="257">
        <v>43970.0</v>
      </c>
      <c r="B602" s="233" t="s">
        <v>8120</v>
      </c>
      <c r="C602" s="224"/>
      <c r="D602" s="216"/>
      <c r="E602" s="216"/>
      <c r="F602" s="223" t="s">
        <v>8121</v>
      </c>
      <c r="G602" s="225" t="s">
        <v>86</v>
      </c>
      <c r="H602" s="215" t="s">
        <v>8122</v>
      </c>
      <c r="I602" s="233" t="s">
        <v>548</v>
      </c>
      <c r="J602" s="242" t="s">
        <v>548</v>
      </c>
      <c r="K602" s="227">
        <v>43101.0</v>
      </c>
      <c r="L602" s="228">
        <v>2015.0</v>
      </c>
    </row>
    <row r="603">
      <c r="A603" s="257">
        <v>43970.0</v>
      </c>
      <c r="B603" s="233" t="s">
        <v>8123</v>
      </c>
      <c r="C603" s="224"/>
      <c r="D603" s="216"/>
      <c r="E603" s="216"/>
      <c r="F603" s="223" t="s">
        <v>8124</v>
      </c>
      <c r="G603" s="225" t="s">
        <v>8125</v>
      </c>
      <c r="H603" s="259" t="s">
        <v>8126</v>
      </c>
      <c r="I603" s="233" t="s">
        <v>8127</v>
      </c>
      <c r="J603" s="242" t="s">
        <v>1196</v>
      </c>
      <c r="K603" s="227">
        <v>43831.0</v>
      </c>
      <c r="L603" s="228">
        <v>2018.0</v>
      </c>
    </row>
    <row r="604">
      <c r="A604" s="257">
        <v>43970.0</v>
      </c>
      <c r="B604" s="233" t="s">
        <v>8128</v>
      </c>
      <c r="C604" s="224"/>
      <c r="D604" s="216"/>
      <c r="E604" s="216"/>
      <c r="F604" s="223" t="s">
        <v>8129</v>
      </c>
      <c r="G604" s="225" t="s">
        <v>297</v>
      </c>
      <c r="H604" s="215" t="s">
        <v>8130</v>
      </c>
      <c r="I604" s="233" t="s">
        <v>8131</v>
      </c>
      <c r="J604" s="243" t="s">
        <v>4667</v>
      </c>
      <c r="K604" s="227">
        <v>43952.0</v>
      </c>
      <c r="L604" s="228">
        <v>2016.0</v>
      </c>
    </row>
    <row r="605">
      <c r="A605" s="257">
        <v>43970.0</v>
      </c>
      <c r="B605" s="233" t="s">
        <v>8132</v>
      </c>
      <c r="C605" s="224"/>
      <c r="D605" s="216"/>
      <c r="E605" s="216"/>
      <c r="F605" s="223" t="s">
        <v>8133</v>
      </c>
      <c r="G605" s="225" t="s">
        <v>39</v>
      </c>
      <c r="H605" s="215" t="s">
        <v>8134</v>
      </c>
      <c r="I605" s="233" t="s">
        <v>8135</v>
      </c>
      <c r="J605" s="243" t="s">
        <v>8136</v>
      </c>
      <c r="K605" s="227">
        <v>43344.0</v>
      </c>
      <c r="L605" s="228">
        <v>2015.0</v>
      </c>
    </row>
    <row r="606">
      <c r="A606" s="257">
        <v>43970.0</v>
      </c>
      <c r="B606" s="233" t="s">
        <v>1506</v>
      </c>
      <c r="C606" s="224"/>
      <c r="D606" s="216"/>
      <c r="E606" s="216"/>
      <c r="F606" s="223" t="s">
        <v>8137</v>
      </c>
      <c r="G606" s="225" t="s">
        <v>39</v>
      </c>
      <c r="H606" s="215" t="s">
        <v>8138</v>
      </c>
      <c r="I606" s="233" t="s">
        <v>1507</v>
      </c>
      <c r="J606" s="242" t="s">
        <v>548</v>
      </c>
      <c r="K606" s="227">
        <v>42248.0</v>
      </c>
      <c r="L606" s="228">
        <v>2010.0</v>
      </c>
    </row>
    <row r="607">
      <c r="A607" s="257">
        <v>43970.0</v>
      </c>
      <c r="B607" s="233" t="s">
        <v>8139</v>
      </c>
      <c r="C607" s="224"/>
      <c r="D607" s="216"/>
      <c r="E607" s="216"/>
      <c r="F607" s="223" t="s">
        <v>8140</v>
      </c>
      <c r="G607" s="225" t="s">
        <v>39</v>
      </c>
      <c r="H607" s="215" t="s">
        <v>8141</v>
      </c>
      <c r="I607" s="233" t="s">
        <v>8142</v>
      </c>
      <c r="J607" s="242" t="s">
        <v>548</v>
      </c>
      <c r="K607" s="227">
        <v>43466.0</v>
      </c>
      <c r="L607" s="228">
        <v>2016.0</v>
      </c>
    </row>
    <row r="608">
      <c r="A608" s="257">
        <v>43970.0</v>
      </c>
      <c r="B608" s="233" t="s">
        <v>8143</v>
      </c>
      <c r="C608" s="224"/>
      <c r="D608" s="216"/>
      <c r="E608" s="229" t="s">
        <v>8144</v>
      </c>
      <c r="F608" s="223" t="s">
        <v>1040</v>
      </c>
      <c r="G608" s="225" t="s">
        <v>39</v>
      </c>
      <c r="H608" s="215" t="s">
        <v>8145</v>
      </c>
      <c r="I608" s="233" t="s">
        <v>1555</v>
      </c>
      <c r="J608" s="242" t="s">
        <v>548</v>
      </c>
      <c r="K608" s="227">
        <v>43678.0</v>
      </c>
      <c r="L608" s="228">
        <v>2018.0</v>
      </c>
    </row>
    <row r="609">
      <c r="A609" s="257">
        <v>43970.0</v>
      </c>
      <c r="B609" s="233" t="s">
        <v>8146</v>
      </c>
      <c r="C609" s="224"/>
      <c r="D609" s="216"/>
      <c r="E609" s="216"/>
      <c r="F609" s="223" t="s">
        <v>8147</v>
      </c>
      <c r="G609" s="225" t="s">
        <v>39</v>
      </c>
      <c r="H609" s="215" t="s">
        <v>8148</v>
      </c>
      <c r="I609" s="233" t="s">
        <v>8149</v>
      </c>
      <c r="J609" s="242" t="s">
        <v>548</v>
      </c>
      <c r="K609" s="227">
        <v>43556.0</v>
      </c>
      <c r="L609" s="228">
        <v>2018.0</v>
      </c>
    </row>
    <row r="610">
      <c r="A610" s="257">
        <v>43970.0</v>
      </c>
      <c r="B610" s="233" t="s">
        <v>8150</v>
      </c>
      <c r="C610" s="224"/>
      <c r="D610" s="216"/>
      <c r="E610" s="216"/>
      <c r="F610" s="223" t="s">
        <v>8151</v>
      </c>
      <c r="G610" s="225" t="s">
        <v>181</v>
      </c>
      <c r="H610" s="215" t="s">
        <v>8152</v>
      </c>
      <c r="I610" s="262" t="s">
        <v>4659</v>
      </c>
      <c r="J610" s="242" t="s">
        <v>4659</v>
      </c>
      <c r="K610" s="227">
        <v>43132.0</v>
      </c>
      <c r="L610" s="228">
        <v>2016.0</v>
      </c>
    </row>
    <row r="611">
      <c r="A611" s="257">
        <v>43970.0</v>
      </c>
      <c r="B611" s="233" t="s">
        <v>8153</v>
      </c>
      <c r="C611" s="224"/>
      <c r="D611" s="216"/>
      <c r="E611" s="216"/>
      <c r="F611" s="223" t="s">
        <v>8154</v>
      </c>
      <c r="G611" s="225" t="s">
        <v>39</v>
      </c>
      <c r="H611" s="215" t="s">
        <v>8155</v>
      </c>
      <c r="I611" s="233" t="s">
        <v>8156</v>
      </c>
      <c r="J611" s="242" t="s">
        <v>56</v>
      </c>
      <c r="K611" s="227">
        <v>43101.0</v>
      </c>
      <c r="L611" s="228">
        <v>2017.0</v>
      </c>
    </row>
    <row r="612">
      <c r="A612" s="257">
        <v>43970.0</v>
      </c>
      <c r="B612" s="233" t="s">
        <v>8157</v>
      </c>
      <c r="C612" s="224"/>
      <c r="D612" s="216"/>
      <c r="E612" s="216"/>
      <c r="F612" s="223" t="s">
        <v>8158</v>
      </c>
      <c r="G612" s="225" t="s">
        <v>86</v>
      </c>
      <c r="H612" s="215" t="s">
        <v>8159</v>
      </c>
      <c r="I612" s="262" t="s">
        <v>56</v>
      </c>
      <c r="J612" s="242" t="s">
        <v>56</v>
      </c>
      <c r="K612" s="227">
        <v>43678.0</v>
      </c>
      <c r="L612" s="228">
        <v>2014.0</v>
      </c>
    </row>
    <row r="613">
      <c r="A613" s="257">
        <v>43970.0</v>
      </c>
      <c r="B613" s="233" t="s">
        <v>8160</v>
      </c>
      <c r="C613" s="224"/>
      <c r="D613" s="216"/>
      <c r="E613" s="216"/>
      <c r="F613" s="223" t="s">
        <v>8161</v>
      </c>
      <c r="G613" s="225" t="s">
        <v>39</v>
      </c>
      <c r="H613" s="215" t="s">
        <v>8162</v>
      </c>
      <c r="I613" s="233" t="s">
        <v>56</v>
      </c>
      <c r="J613" s="242" t="s">
        <v>56</v>
      </c>
      <c r="K613" s="227">
        <v>43678.0</v>
      </c>
      <c r="L613" s="228">
        <v>2016.0</v>
      </c>
    </row>
    <row r="614">
      <c r="A614" s="257">
        <v>43970.0</v>
      </c>
      <c r="B614" s="233" t="s">
        <v>1563</v>
      </c>
      <c r="C614" s="224"/>
      <c r="D614" s="216"/>
      <c r="E614" s="216"/>
      <c r="F614" s="223" t="s">
        <v>8163</v>
      </c>
      <c r="G614" s="225" t="s">
        <v>39</v>
      </c>
      <c r="H614" s="215" t="s">
        <v>8164</v>
      </c>
      <c r="I614" s="233" t="s">
        <v>8165</v>
      </c>
      <c r="J614" s="242" t="s">
        <v>56</v>
      </c>
      <c r="K614" s="227">
        <v>41395.0</v>
      </c>
      <c r="L614" s="228">
        <v>2013.0</v>
      </c>
    </row>
    <row r="615">
      <c r="A615" s="257">
        <v>43970.0</v>
      </c>
      <c r="B615" s="233" t="s">
        <v>8052</v>
      </c>
      <c r="C615" s="224"/>
      <c r="D615" s="216"/>
      <c r="E615" s="216"/>
      <c r="F615" s="223" t="s">
        <v>8166</v>
      </c>
      <c r="G615" s="225" t="s">
        <v>181</v>
      </c>
      <c r="H615" s="215" t="s">
        <v>8054</v>
      </c>
      <c r="I615" s="233" t="s">
        <v>8055</v>
      </c>
      <c r="J615" s="242" t="s">
        <v>783</v>
      </c>
      <c r="K615" s="227">
        <v>43617.0</v>
      </c>
      <c r="L615" s="228">
        <v>2014.0</v>
      </c>
    </row>
    <row r="616">
      <c r="A616" s="257">
        <v>43970.0</v>
      </c>
      <c r="B616" s="233" t="s">
        <v>8167</v>
      </c>
      <c r="C616" s="224"/>
      <c r="D616" s="216"/>
      <c r="E616" s="216"/>
      <c r="F616" s="223" t="s">
        <v>8168</v>
      </c>
      <c r="G616" s="225" t="s">
        <v>353</v>
      </c>
      <c r="H616" s="215" t="s">
        <v>8169</v>
      </c>
      <c r="I616" s="233" t="s">
        <v>842</v>
      </c>
      <c r="J616" s="242" t="s">
        <v>548</v>
      </c>
      <c r="K616" s="227">
        <v>43040.0</v>
      </c>
      <c r="L616" s="228">
        <v>2017.0</v>
      </c>
    </row>
    <row r="617">
      <c r="A617" s="257">
        <v>43970.0</v>
      </c>
      <c r="B617" s="233" t="s">
        <v>8170</v>
      </c>
      <c r="C617" s="224"/>
      <c r="D617" s="216"/>
      <c r="E617" s="216"/>
      <c r="F617" s="223" t="s">
        <v>8171</v>
      </c>
      <c r="G617" s="225" t="s">
        <v>181</v>
      </c>
      <c r="H617" s="215" t="s">
        <v>8172</v>
      </c>
      <c r="I617" s="233" t="s">
        <v>8173</v>
      </c>
      <c r="J617" s="242" t="s">
        <v>4063</v>
      </c>
      <c r="K617" s="227">
        <v>42156.0</v>
      </c>
      <c r="L617" s="228">
        <v>2012.0</v>
      </c>
    </row>
    <row r="618">
      <c r="A618" s="257">
        <v>43970.0</v>
      </c>
      <c r="B618" s="233" t="s">
        <v>8174</v>
      </c>
      <c r="C618" s="224"/>
      <c r="D618" s="216"/>
      <c r="E618" s="216"/>
      <c r="F618" s="223" t="s">
        <v>8175</v>
      </c>
      <c r="G618" s="225" t="s">
        <v>39</v>
      </c>
      <c r="H618" s="215" t="s">
        <v>8176</v>
      </c>
      <c r="I618" s="233" t="s">
        <v>8177</v>
      </c>
      <c r="J618" s="242" t="s">
        <v>548</v>
      </c>
      <c r="K618" s="227">
        <v>43221.0</v>
      </c>
      <c r="L618" s="228">
        <v>2014.0</v>
      </c>
    </row>
    <row r="619">
      <c r="A619" s="257">
        <v>43970.0</v>
      </c>
      <c r="B619" s="233" t="s">
        <v>7738</v>
      </c>
      <c r="C619" s="224"/>
      <c r="D619" s="216"/>
      <c r="E619" s="216"/>
      <c r="F619" s="223" t="s">
        <v>7739</v>
      </c>
      <c r="G619" s="225" t="s">
        <v>497</v>
      </c>
      <c r="H619" s="215" t="s">
        <v>7740</v>
      </c>
      <c r="I619" s="233" t="s">
        <v>7741</v>
      </c>
      <c r="J619" s="242" t="s">
        <v>548</v>
      </c>
      <c r="K619" s="227">
        <v>41609.0</v>
      </c>
      <c r="L619" s="228">
        <v>2013.0</v>
      </c>
    </row>
    <row r="620">
      <c r="A620" s="257">
        <v>43970.0</v>
      </c>
      <c r="B620" s="233" t="s">
        <v>7742</v>
      </c>
      <c r="C620" s="224"/>
      <c r="D620" s="216"/>
      <c r="E620" s="216"/>
      <c r="F620" s="223" t="s">
        <v>7743</v>
      </c>
      <c r="G620" s="225" t="s">
        <v>39</v>
      </c>
      <c r="H620" s="215" t="s">
        <v>7744</v>
      </c>
      <c r="I620" s="233" t="s">
        <v>7745</v>
      </c>
      <c r="J620" s="242" t="s">
        <v>51</v>
      </c>
      <c r="K620" s="227">
        <v>43344.0</v>
      </c>
      <c r="L620" s="228">
        <v>2008.0</v>
      </c>
    </row>
    <row r="621">
      <c r="A621" s="257">
        <v>43970.0</v>
      </c>
      <c r="B621" s="233" t="s">
        <v>7746</v>
      </c>
      <c r="C621" s="224"/>
      <c r="D621" s="216"/>
      <c r="E621" s="216"/>
      <c r="F621" s="223" t="s">
        <v>7747</v>
      </c>
      <c r="G621" s="225" t="s">
        <v>497</v>
      </c>
      <c r="H621" s="215" t="s">
        <v>7748</v>
      </c>
      <c r="I621" s="233" t="s">
        <v>7749</v>
      </c>
      <c r="J621" s="243" t="s">
        <v>7750</v>
      </c>
      <c r="K621" s="227">
        <v>43344.0</v>
      </c>
      <c r="L621" s="228">
        <v>2011.0</v>
      </c>
    </row>
    <row r="622">
      <c r="A622" s="257">
        <v>43970.0</v>
      </c>
      <c r="B622" s="233" t="s">
        <v>7751</v>
      </c>
      <c r="C622" s="224"/>
      <c r="D622" s="216"/>
      <c r="E622" s="216"/>
      <c r="F622" s="223" t="s">
        <v>7752</v>
      </c>
      <c r="G622" s="225" t="s">
        <v>497</v>
      </c>
      <c r="H622" s="215" t="s">
        <v>7753</v>
      </c>
      <c r="I622" s="233" t="s">
        <v>7754</v>
      </c>
      <c r="J622" s="242" t="s">
        <v>731</v>
      </c>
      <c r="K622" s="227">
        <v>43556.0</v>
      </c>
      <c r="L622" s="228">
        <v>2018.0</v>
      </c>
    </row>
    <row r="623">
      <c r="A623" s="257">
        <v>43970.0</v>
      </c>
      <c r="B623" s="233" t="s">
        <v>7755</v>
      </c>
      <c r="C623" s="224"/>
      <c r="D623" s="216"/>
      <c r="E623" s="229" t="s">
        <v>7756</v>
      </c>
      <c r="F623" s="223" t="s">
        <v>7757</v>
      </c>
      <c r="G623" s="225" t="s">
        <v>39</v>
      </c>
      <c r="H623" s="215" t="s">
        <v>7758</v>
      </c>
      <c r="I623" s="233" t="s">
        <v>1555</v>
      </c>
      <c r="J623" s="243" t="s">
        <v>566</v>
      </c>
      <c r="K623" s="227">
        <v>43466.0</v>
      </c>
      <c r="L623" s="228">
        <v>2012.0</v>
      </c>
    </row>
    <row r="624">
      <c r="A624" s="257">
        <v>43970.0</v>
      </c>
      <c r="B624" s="233" t="s">
        <v>7759</v>
      </c>
      <c r="C624" s="224"/>
      <c r="D624" s="216"/>
      <c r="E624" s="216"/>
      <c r="F624" s="223" t="s">
        <v>7760</v>
      </c>
      <c r="G624" s="225" t="s">
        <v>1117</v>
      </c>
      <c r="H624" s="215" t="s">
        <v>7761</v>
      </c>
      <c r="I624" s="233" t="s">
        <v>7762</v>
      </c>
      <c r="J624" s="242" t="s">
        <v>102</v>
      </c>
      <c r="K624" s="227">
        <v>42948.0</v>
      </c>
      <c r="L624" s="228">
        <v>2015.0</v>
      </c>
    </row>
    <row r="625">
      <c r="A625" s="257">
        <v>43970.0</v>
      </c>
      <c r="B625" s="233" t="s">
        <v>7763</v>
      </c>
      <c r="C625" s="224"/>
      <c r="D625" s="216"/>
      <c r="E625" s="229" t="s">
        <v>7764</v>
      </c>
      <c r="F625" s="223" t="s">
        <v>7765</v>
      </c>
      <c r="G625" s="225" t="s">
        <v>497</v>
      </c>
      <c r="H625" s="215" t="s">
        <v>7766</v>
      </c>
      <c r="I625" s="233" t="s">
        <v>7767</v>
      </c>
      <c r="J625" s="242" t="s">
        <v>102</v>
      </c>
      <c r="K625" s="227">
        <v>43831.0</v>
      </c>
      <c r="L625" s="228">
        <v>2012.0</v>
      </c>
    </row>
    <row r="626">
      <c r="A626" s="257">
        <v>43970.0</v>
      </c>
      <c r="B626" s="233" t="s">
        <v>8178</v>
      </c>
      <c r="C626" s="224"/>
      <c r="D626" s="216"/>
      <c r="E626" s="229" t="s">
        <v>8179</v>
      </c>
      <c r="F626" s="223" t="s">
        <v>8180</v>
      </c>
      <c r="G626" s="225" t="s">
        <v>497</v>
      </c>
      <c r="H626" s="215" t="s">
        <v>8181</v>
      </c>
      <c r="I626" s="233" t="s">
        <v>8182</v>
      </c>
      <c r="J626" s="242" t="s">
        <v>381</v>
      </c>
      <c r="K626" s="227">
        <v>43556.0</v>
      </c>
      <c r="L626" s="228">
        <v>2018.0</v>
      </c>
    </row>
    <row r="627">
      <c r="A627" s="257">
        <v>43970.0</v>
      </c>
      <c r="B627" s="233" t="s">
        <v>8183</v>
      </c>
      <c r="C627" s="224"/>
      <c r="D627" s="216"/>
      <c r="E627" s="216"/>
      <c r="F627" s="223" t="s">
        <v>8184</v>
      </c>
      <c r="G627" s="225" t="s">
        <v>1117</v>
      </c>
      <c r="H627" s="215" t="s">
        <v>8185</v>
      </c>
      <c r="I627" s="233" t="s">
        <v>8186</v>
      </c>
      <c r="J627" s="242" t="s">
        <v>460</v>
      </c>
      <c r="K627" s="227">
        <v>42156.0</v>
      </c>
      <c r="L627" s="228">
        <v>2015.0</v>
      </c>
    </row>
    <row r="628">
      <c r="A628" s="257">
        <v>43970.0</v>
      </c>
      <c r="B628" s="233" t="s">
        <v>8187</v>
      </c>
      <c r="C628" s="224"/>
      <c r="D628" s="216"/>
      <c r="E628" s="229" t="s">
        <v>8188</v>
      </c>
      <c r="F628" s="223" t="s">
        <v>8189</v>
      </c>
      <c r="G628" s="225" t="s">
        <v>86</v>
      </c>
      <c r="H628" s="215" t="s">
        <v>8190</v>
      </c>
      <c r="I628" s="233" t="s">
        <v>8191</v>
      </c>
      <c r="J628" s="242" t="s">
        <v>102</v>
      </c>
      <c r="K628" s="227">
        <v>42309.0</v>
      </c>
      <c r="L628" s="228">
        <v>2011.0</v>
      </c>
    </row>
    <row r="629">
      <c r="A629" s="257">
        <v>43970.0</v>
      </c>
      <c r="B629" s="233" t="s">
        <v>8192</v>
      </c>
      <c r="C629" s="224"/>
      <c r="D629" s="216"/>
      <c r="E629" s="229" t="s">
        <v>8193</v>
      </c>
      <c r="F629" s="223" t="s">
        <v>8194</v>
      </c>
      <c r="G629" s="225" t="s">
        <v>497</v>
      </c>
      <c r="H629" s="215" t="s">
        <v>8195</v>
      </c>
      <c r="I629" s="233" t="s">
        <v>8196</v>
      </c>
      <c r="J629" s="242" t="s">
        <v>5368</v>
      </c>
      <c r="K629" s="227">
        <v>43922.0</v>
      </c>
      <c r="L629" s="228">
        <v>2015.0</v>
      </c>
    </row>
    <row r="630">
      <c r="A630" s="257">
        <v>43970.0</v>
      </c>
      <c r="B630" s="233" t="s">
        <v>7755</v>
      </c>
      <c r="C630" s="224"/>
      <c r="D630" s="216"/>
      <c r="E630" s="229" t="s">
        <v>7756</v>
      </c>
      <c r="F630" s="223" t="s">
        <v>7757</v>
      </c>
      <c r="G630" s="225" t="s">
        <v>39</v>
      </c>
      <c r="H630" s="215" t="s">
        <v>7758</v>
      </c>
      <c r="I630" s="233" t="s">
        <v>1555</v>
      </c>
      <c r="J630" s="243" t="s">
        <v>566</v>
      </c>
      <c r="K630" s="227">
        <v>43466.0</v>
      </c>
      <c r="L630" s="228">
        <v>2012.0</v>
      </c>
    </row>
    <row r="631">
      <c r="A631" s="257">
        <v>43970.0</v>
      </c>
      <c r="B631" s="233" t="s">
        <v>8197</v>
      </c>
      <c r="C631" s="224"/>
      <c r="D631" s="216"/>
      <c r="E631" s="216"/>
      <c r="F631" s="223" t="s">
        <v>8198</v>
      </c>
      <c r="G631" s="225" t="s">
        <v>297</v>
      </c>
      <c r="H631" s="215" t="s">
        <v>8199</v>
      </c>
      <c r="I631" s="233" t="s">
        <v>1555</v>
      </c>
      <c r="J631" s="242" t="s">
        <v>548</v>
      </c>
      <c r="K631" s="227">
        <v>43586.0</v>
      </c>
      <c r="L631" s="228">
        <v>2013.0</v>
      </c>
    </row>
    <row r="632">
      <c r="A632" s="257">
        <v>43970.0</v>
      </c>
      <c r="B632" s="233" t="s">
        <v>7711</v>
      </c>
      <c r="C632" s="224"/>
      <c r="D632" s="216"/>
      <c r="E632" s="216"/>
      <c r="F632" s="223" t="s">
        <v>7712</v>
      </c>
      <c r="G632" s="225" t="s">
        <v>39</v>
      </c>
      <c r="H632" s="215" t="s">
        <v>7713</v>
      </c>
      <c r="I632" s="233" t="s">
        <v>7714</v>
      </c>
      <c r="J632" s="242" t="s">
        <v>548</v>
      </c>
      <c r="K632" s="227">
        <v>42461.0</v>
      </c>
      <c r="L632" s="228">
        <v>2014.0</v>
      </c>
    </row>
    <row r="633">
      <c r="A633" s="257">
        <v>43970.0</v>
      </c>
      <c r="B633" s="233" t="s">
        <v>7715</v>
      </c>
      <c r="C633" s="224"/>
      <c r="D633" s="216"/>
      <c r="E633" s="229" t="s">
        <v>7716</v>
      </c>
      <c r="F633" s="223" t="s">
        <v>7717</v>
      </c>
      <c r="G633" s="225" t="s">
        <v>39</v>
      </c>
      <c r="H633" s="215" t="s">
        <v>7718</v>
      </c>
      <c r="I633" s="233" t="s">
        <v>5247</v>
      </c>
      <c r="J633" s="243" t="s">
        <v>7719</v>
      </c>
      <c r="K633" s="227">
        <v>43862.0</v>
      </c>
      <c r="L633" s="228">
        <v>2015.0</v>
      </c>
    </row>
    <row r="634">
      <c r="A634" s="257">
        <v>43970.0</v>
      </c>
      <c r="B634" s="233" t="s">
        <v>7720</v>
      </c>
      <c r="C634" s="224"/>
      <c r="D634" s="216"/>
      <c r="E634" s="216"/>
      <c r="F634" s="223" t="s">
        <v>7721</v>
      </c>
      <c r="G634" s="225" t="s">
        <v>39</v>
      </c>
      <c r="H634" s="215" t="s">
        <v>7722</v>
      </c>
      <c r="I634" s="233" t="s">
        <v>7723</v>
      </c>
      <c r="J634" s="242" t="s">
        <v>548</v>
      </c>
      <c r="K634" s="227">
        <v>42948.0</v>
      </c>
      <c r="L634" s="228">
        <v>2012.0</v>
      </c>
    </row>
    <row r="635">
      <c r="A635" s="257">
        <v>43970.0</v>
      </c>
      <c r="B635" s="233" t="s">
        <v>7724</v>
      </c>
      <c r="C635" s="224"/>
      <c r="D635" s="216"/>
      <c r="E635" s="229" t="s">
        <v>7725</v>
      </c>
      <c r="F635" s="223" t="s">
        <v>7726</v>
      </c>
      <c r="G635" s="225" t="s">
        <v>39</v>
      </c>
      <c r="H635" s="215" t="s">
        <v>7727</v>
      </c>
      <c r="I635" s="233" t="s">
        <v>7728</v>
      </c>
      <c r="J635" s="242" t="s">
        <v>73</v>
      </c>
      <c r="K635" s="227">
        <v>42675.0</v>
      </c>
      <c r="L635" s="228">
        <v>2016.0</v>
      </c>
    </row>
    <row r="636">
      <c r="A636" s="257">
        <v>43970.0</v>
      </c>
      <c r="B636" s="233" t="s">
        <v>7729</v>
      </c>
      <c r="C636" s="224"/>
      <c r="D636" s="216"/>
      <c r="E636" s="229" t="s">
        <v>7730</v>
      </c>
      <c r="F636" s="223" t="s">
        <v>7731</v>
      </c>
      <c r="G636" s="225" t="s">
        <v>1117</v>
      </c>
      <c r="H636" s="215" t="s">
        <v>7732</v>
      </c>
      <c r="I636" s="233" t="s">
        <v>7733</v>
      </c>
      <c r="J636" s="226" t="s">
        <v>7734</v>
      </c>
      <c r="K636" s="227">
        <v>43497.0</v>
      </c>
      <c r="L636" s="228">
        <v>2018.0</v>
      </c>
    </row>
    <row r="637">
      <c r="A637" s="257">
        <v>43970.0</v>
      </c>
      <c r="B637" s="233" t="s">
        <v>7735</v>
      </c>
      <c r="C637" s="224"/>
      <c r="D637" s="216"/>
      <c r="E637" s="216"/>
      <c r="F637" s="223" t="s">
        <v>7736</v>
      </c>
      <c r="G637" s="225" t="s">
        <v>39</v>
      </c>
      <c r="H637" s="215" t="s">
        <v>7737</v>
      </c>
      <c r="I637" s="233" t="s">
        <v>3183</v>
      </c>
      <c r="J637" s="242" t="s">
        <v>548</v>
      </c>
      <c r="K637" s="227">
        <v>42644.0</v>
      </c>
      <c r="L637" s="228">
        <v>2009.0</v>
      </c>
    </row>
    <row r="638">
      <c r="A638" s="257">
        <v>43970.0</v>
      </c>
      <c r="B638" s="233" t="s">
        <v>8200</v>
      </c>
      <c r="C638" s="224"/>
      <c r="D638" s="216"/>
      <c r="E638" s="216"/>
      <c r="F638" s="223" t="s">
        <v>8201</v>
      </c>
      <c r="G638" s="225" t="s">
        <v>39</v>
      </c>
      <c r="H638" s="215" t="s">
        <v>8202</v>
      </c>
      <c r="I638" s="233" t="s">
        <v>8203</v>
      </c>
      <c r="J638" s="243" t="s">
        <v>8204</v>
      </c>
      <c r="K638" s="227">
        <v>43282.0</v>
      </c>
      <c r="L638" s="228">
        <v>2014.0</v>
      </c>
    </row>
    <row r="639">
      <c r="A639" s="257">
        <v>43970.0</v>
      </c>
      <c r="B639" s="233" t="s">
        <v>7738</v>
      </c>
      <c r="C639" s="224"/>
      <c r="D639" s="216"/>
      <c r="E639" s="216"/>
      <c r="F639" s="223" t="s">
        <v>7739</v>
      </c>
      <c r="G639" s="225" t="s">
        <v>497</v>
      </c>
      <c r="H639" s="215" t="s">
        <v>7740</v>
      </c>
      <c r="I639" s="233" t="s">
        <v>7741</v>
      </c>
      <c r="J639" s="242" t="s">
        <v>548</v>
      </c>
      <c r="K639" s="227">
        <v>41609.0</v>
      </c>
      <c r="L639" s="228">
        <v>2013.0</v>
      </c>
    </row>
    <row r="640">
      <c r="A640" s="257">
        <v>43970.0</v>
      </c>
      <c r="B640" s="233" t="s">
        <v>8205</v>
      </c>
      <c r="C640" s="224"/>
      <c r="D640" s="216"/>
      <c r="E640" s="229" t="s">
        <v>8206</v>
      </c>
      <c r="F640" s="223" t="s">
        <v>8207</v>
      </c>
      <c r="G640" s="225" t="s">
        <v>297</v>
      </c>
      <c r="H640" s="215" t="s">
        <v>8208</v>
      </c>
      <c r="I640" s="233" t="s">
        <v>8209</v>
      </c>
      <c r="J640" s="242" t="s">
        <v>548</v>
      </c>
      <c r="K640" s="227">
        <v>43922.0</v>
      </c>
      <c r="L640" s="228">
        <v>2013.0</v>
      </c>
    </row>
    <row r="641">
      <c r="A641" s="257">
        <v>43970.0</v>
      </c>
      <c r="B641" s="233" t="s">
        <v>8210</v>
      </c>
      <c r="C641" s="224"/>
      <c r="D641" s="216"/>
      <c r="E641" s="216"/>
      <c r="F641" s="223" t="s">
        <v>8211</v>
      </c>
      <c r="G641" s="225" t="s">
        <v>497</v>
      </c>
      <c r="H641" s="215" t="s">
        <v>8212</v>
      </c>
      <c r="I641" s="233" t="s">
        <v>8213</v>
      </c>
      <c r="J641" s="242" t="s">
        <v>151</v>
      </c>
      <c r="K641" s="227">
        <v>42491.0</v>
      </c>
      <c r="L641" s="228">
        <v>2013.0</v>
      </c>
    </row>
    <row r="642">
      <c r="A642" s="257">
        <v>43970.0</v>
      </c>
      <c r="B642" s="233" t="s">
        <v>8052</v>
      </c>
      <c r="C642" s="224"/>
      <c r="D642" s="216"/>
      <c r="E642" s="216"/>
      <c r="F642" s="223" t="s">
        <v>8166</v>
      </c>
      <c r="G642" s="225" t="s">
        <v>181</v>
      </c>
      <c r="H642" s="215" t="s">
        <v>8054</v>
      </c>
      <c r="I642" s="233" t="s">
        <v>8055</v>
      </c>
      <c r="J642" s="242" t="s">
        <v>783</v>
      </c>
      <c r="K642" s="227">
        <v>43617.0</v>
      </c>
      <c r="L642" s="228">
        <v>2014.0</v>
      </c>
    </row>
    <row r="643">
      <c r="A643" s="257">
        <v>43970.0</v>
      </c>
      <c r="B643" s="233" t="s">
        <v>8174</v>
      </c>
      <c r="C643" s="224"/>
      <c r="D643" s="216"/>
      <c r="E643" s="216"/>
      <c r="F643" s="223" t="s">
        <v>8214</v>
      </c>
      <c r="G643" s="225" t="s">
        <v>39</v>
      </c>
      <c r="H643" s="215" t="s">
        <v>8176</v>
      </c>
      <c r="I643" s="233" t="s">
        <v>8177</v>
      </c>
      <c r="J643" s="242" t="s">
        <v>548</v>
      </c>
      <c r="K643" s="227">
        <v>43221.0</v>
      </c>
      <c r="L643" s="228">
        <v>2014.0</v>
      </c>
    </row>
    <row r="644">
      <c r="A644" s="257">
        <v>43970.0</v>
      </c>
      <c r="B644" s="233" t="s">
        <v>8215</v>
      </c>
      <c r="C644" s="224"/>
      <c r="D644" s="216"/>
      <c r="E644" s="216"/>
      <c r="F644" s="223" t="s">
        <v>8216</v>
      </c>
      <c r="G644" s="225" t="s">
        <v>39</v>
      </c>
      <c r="H644" s="215" t="s">
        <v>8217</v>
      </c>
      <c r="I644" s="233" t="s">
        <v>548</v>
      </c>
      <c r="J644" s="242" t="s">
        <v>3286</v>
      </c>
      <c r="K644" s="227">
        <v>43374.0</v>
      </c>
      <c r="L644" s="228">
        <v>2014.0</v>
      </c>
    </row>
    <row r="645">
      <c r="A645" s="257">
        <v>43970.0</v>
      </c>
      <c r="B645" s="233" t="s">
        <v>8218</v>
      </c>
      <c r="C645" s="224"/>
      <c r="D645" s="216"/>
      <c r="E645" s="216"/>
      <c r="F645" s="223" t="s">
        <v>8219</v>
      </c>
      <c r="G645" s="225" t="s">
        <v>86</v>
      </c>
      <c r="H645" s="215" t="s">
        <v>8220</v>
      </c>
      <c r="I645" s="233" t="s">
        <v>8221</v>
      </c>
      <c r="J645" s="243" t="s">
        <v>8222</v>
      </c>
      <c r="K645" s="227">
        <v>43132.0</v>
      </c>
      <c r="L645" s="228">
        <v>2015.0</v>
      </c>
    </row>
    <row r="646">
      <c r="A646" s="257">
        <v>43970.0</v>
      </c>
      <c r="B646" s="233" t="s">
        <v>8223</v>
      </c>
      <c r="C646" s="224"/>
      <c r="D646" s="216"/>
      <c r="E646" s="216"/>
      <c r="F646" s="223" t="s">
        <v>8224</v>
      </c>
      <c r="G646" s="225" t="s">
        <v>39</v>
      </c>
      <c r="H646" s="215" t="s">
        <v>8225</v>
      </c>
      <c r="I646" s="233" t="s">
        <v>3331</v>
      </c>
      <c r="J646" s="243" t="s">
        <v>8226</v>
      </c>
      <c r="K646" s="227">
        <v>43739.0</v>
      </c>
      <c r="L646" s="228">
        <v>2015.0</v>
      </c>
    </row>
    <row r="647">
      <c r="A647" s="257">
        <v>43970.0</v>
      </c>
      <c r="B647" s="233" t="s">
        <v>8120</v>
      </c>
      <c r="C647" s="224"/>
      <c r="D647" s="216"/>
      <c r="E647" s="216"/>
      <c r="F647" s="223" t="s">
        <v>8227</v>
      </c>
      <c r="G647" s="225" t="s">
        <v>86</v>
      </c>
      <c r="H647" s="215" t="s">
        <v>8122</v>
      </c>
      <c r="I647" s="233" t="s">
        <v>548</v>
      </c>
      <c r="J647" s="242" t="s">
        <v>548</v>
      </c>
      <c r="K647" s="227">
        <v>43101.0</v>
      </c>
      <c r="L647" s="228">
        <v>2015.0</v>
      </c>
    </row>
    <row r="648">
      <c r="A648" s="257">
        <v>43970.0</v>
      </c>
      <c r="B648" s="233" t="s">
        <v>8228</v>
      </c>
      <c r="C648" s="224"/>
      <c r="D648" s="216"/>
      <c r="E648" s="216"/>
      <c r="F648" s="223" t="s">
        <v>8229</v>
      </c>
      <c r="G648" s="225" t="s">
        <v>39</v>
      </c>
      <c r="H648" s="215" t="s">
        <v>8230</v>
      </c>
      <c r="I648" s="233" t="s">
        <v>8231</v>
      </c>
      <c r="J648" s="242" t="s">
        <v>566</v>
      </c>
      <c r="K648" s="227">
        <v>43374.0</v>
      </c>
      <c r="L648" s="228">
        <v>2015.0</v>
      </c>
    </row>
    <row r="649">
      <c r="A649" s="257">
        <v>43970.0</v>
      </c>
      <c r="B649" s="233" t="s">
        <v>8232</v>
      </c>
      <c r="C649" s="224"/>
      <c r="D649" s="216"/>
      <c r="E649" s="229" t="s">
        <v>8233</v>
      </c>
      <c r="F649" s="223" t="s">
        <v>8234</v>
      </c>
      <c r="G649" s="225" t="s">
        <v>39</v>
      </c>
      <c r="H649" s="215" t="s">
        <v>8235</v>
      </c>
      <c r="I649" s="233" t="s">
        <v>5564</v>
      </c>
      <c r="J649" s="242" t="s">
        <v>5564</v>
      </c>
      <c r="K649" s="227">
        <v>43617.0</v>
      </c>
      <c r="L649" s="228">
        <v>2014.0</v>
      </c>
    </row>
    <row r="650">
      <c r="A650" s="257">
        <v>43970.0</v>
      </c>
      <c r="B650" s="233" t="s">
        <v>8236</v>
      </c>
      <c r="C650" s="224"/>
      <c r="D650" s="216"/>
      <c r="E650" s="216"/>
      <c r="F650" s="223" t="s">
        <v>8237</v>
      </c>
      <c r="G650" s="225" t="s">
        <v>39</v>
      </c>
      <c r="H650" s="215" t="s">
        <v>8238</v>
      </c>
      <c r="I650" s="233" t="s">
        <v>8239</v>
      </c>
      <c r="J650" s="242" t="s">
        <v>5564</v>
      </c>
      <c r="K650" s="227">
        <v>43466.0</v>
      </c>
      <c r="L650" s="228">
        <v>2013.0</v>
      </c>
    </row>
    <row r="651">
      <c r="A651" s="257">
        <v>43970.0</v>
      </c>
      <c r="B651" s="233" t="s">
        <v>8240</v>
      </c>
      <c r="C651" s="224"/>
      <c r="D651" s="216"/>
      <c r="E651" s="216"/>
      <c r="F651" s="223" t="s">
        <v>8241</v>
      </c>
      <c r="G651" s="225" t="s">
        <v>39</v>
      </c>
      <c r="H651" s="215" t="s">
        <v>8242</v>
      </c>
      <c r="I651" s="233" t="s">
        <v>8243</v>
      </c>
      <c r="J651" s="242" t="s">
        <v>8244</v>
      </c>
      <c r="K651" s="227">
        <v>43831.0</v>
      </c>
      <c r="L651" s="228">
        <v>2013.0</v>
      </c>
    </row>
    <row r="652">
      <c r="A652" s="257">
        <v>43970.0</v>
      </c>
      <c r="B652" s="233" t="s">
        <v>8245</v>
      </c>
      <c r="C652" s="224"/>
      <c r="D652" s="216"/>
      <c r="E652" s="216"/>
      <c r="F652" s="223" t="s">
        <v>8246</v>
      </c>
      <c r="G652" s="225" t="s">
        <v>39</v>
      </c>
      <c r="H652" s="215" t="s">
        <v>8247</v>
      </c>
      <c r="I652" s="233" t="s">
        <v>8248</v>
      </c>
      <c r="J652" s="226" t="s">
        <v>8249</v>
      </c>
      <c r="K652" s="227">
        <v>43466.0</v>
      </c>
      <c r="L652" s="228">
        <v>2013.0</v>
      </c>
    </row>
    <row r="653">
      <c r="A653" s="257">
        <v>43970.0</v>
      </c>
      <c r="B653" s="233" t="s">
        <v>8250</v>
      </c>
      <c r="C653" s="224"/>
      <c r="D653" s="216"/>
      <c r="E653" s="216"/>
      <c r="F653" s="223" t="s">
        <v>8251</v>
      </c>
      <c r="G653" s="225" t="s">
        <v>1117</v>
      </c>
      <c r="H653" s="215" t="s">
        <v>8252</v>
      </c>
      <c r="I653" s="233" t="s">
        <v>8253</v>
      </c>
      <c r="J653" s="242" t="s">
        <v>2975</v>
      </c>
      <c r="K653" s="227">
        <v>43862.0</v>
      </c>
      <c r="L653" s="228">
        <v>2014.0</v>
      </c>
    </row>
    <row r="654">
      <c r="A654" s="257">
        <v>43970.0</v>
      </c>
      <c r="B654" s="233" t="s">
        <v>8254</v>
      </c>
      <c r="C654" s="224"/>
      <c r="D654" s="216"/>
      <c r="E654" s="216"/>
      <c r="F654" s="223" t="s">
        <v>8255</v>
      </c>
      <c r="G654" s="225" t="s">
        <v>39</v>
      </c>
      <c r="H654" s="215" t="s">
        <v>8256</v>
      </c>
      <c r="I654" s="233" t="s">
        <v>8257</v>
      </c>
      <c r="J654" s="243" t="s">
        <v>8258</v>
      </c>
      <c r="K654" s="227">
        <v>43831.0</v>
      </c>
      <c r="L654" s="228">
        <v>2017.0</v>
      </c>
    </row>
    <row r="655">
      <c r="A655" s="257">
        <v>43970.0</v>
      </c>
      <c r="B655" s="233" t="s">
        <v>8259</v>
      </c>
      <c r="C655" s="224"/>
      <c r="D655" s="216"/>
      <c r="E655" s="216"/>
      <c r="F655" s="223" t="s">
        <v>8260</v>
      </c>
      <c r="G655" s="225" t="s">
        <v>39</v>
      </c>
      <c r="H655" s="215" t="s">
        <v>8261</v>
      </c>
      <c r="I655" s="233" t="s">
        <v>8262</v>
      </c>
      <c r="J655" s="243" t="s">
        <v>8263</v>
      </c>
      <c r="K655" s="227">
        <v>43344.0</v>
      </c>
      <c r="L655" s="228">
        <v>2015.0</v>
      </c>
    </row>
    <row r="656">
      <c r="A656" s="257">
        <v>43970.0</v>
      </c>
      <c r="B656" s="233" t="s">
        <v>8264</v>
      </c>
      <c r="C656" s="224"/>
      <c r="D656" s="216"/>
      <c r="E656" s="216"/>
      <c r="F656" s="223" t="s">
        <v>8265</v>
      </c>
      <c r="G656" s="225" t="s">
        <v>149</v>
      </c>
      <c r="H656" s="215" t="s">
        <v>8266</v>
      </c>
      <c r="I656" s="233" t="s">
        <v>8267</v>
      </c>
      <c r="J656" s="243" t="s">
        <v>8258</v>
      </c>
      <c r="K656" s="227">
        <v>43831.0</v>
      </c>
      <c r="L656" s="228">
        <v>2017.0</v>
      </c>
    </row>
    <row r="657">
      <c r="A657" s="257">
        <v>43970.0</v>
      </c>
      <c r="B657" s="233" t="s">
        <v>8268</v>
      </c>
      <c r="C657" s="224"/>
      <c r="D657" s="216"/>
      <c r="E657" s="216"/>
      <c r="F657" s="223" t="s">
        <v>8269</v>
      </c>
      <c r="G657" s="225" t="s">
        <v>86</v>
      </c>
      <c r="H657" s="215" t="s">
        <v>8270</v>
      </c>
      <c r="I657" s="233" t="s">
        <v>8267</v>
      </c>
      <c r="J657" s="243" t="s">
        <v>8271</v>
      </c>
      <c r="K657" s="227">
        <v>43831.0</v>
      </c>
      <c r="L657" s="228">
        <v>2016.0</v>
      </c>
    </row>
    <row r="658">
      <c r="A658" s="257">
        <v>43970.0</v>
      </c>
      <c r="B658" s="233" t="s">
        <v>8272</v>
      </c>
      <c r="C658" s="224"/>
      <c r="D658" s="216"/>
      <c r="E658" s="216"/>
      <c r="F658" s="223" t="s">
        <v>8273</v>
      </c>
      <c r="G658" s="225" t="s">
        <v>39</v>
      </c>
      <c r="H658" s="215" t="s">
        <v>8274</v>
      </c>
      <c r="I658" s="233" t="s">
        <v>3098</v>
      </c>
      <c r="J658" s="226" t="s">
        <v>783</v>
      </c>
      <c r="K658" s="227">
        <v>43678.0</v>
      </c>
      <c r="L658" s="228">
        <v>2015.0</v>
      </c>
    </row>
    <row r="659">
      <c r="A659" s="257">
        <v>43970.0</v>
      </c>
      <c r="B659" s="233" t="s">
        <v>8275</v>
      </c>
      <c r="C659" s="224"/>
      <c r="D659" s="216"/>
      <c r="E659" s="216"/>
      <c r="F659" s="223" t="s">
        <v>8276</v>
      </c>
      <c r="G659" s="225" t="s">
        <v>1117</v>
      </c>
      <c r="H659" s="215" t="s">
        <v>8277</v>
      </c>
      <c r="I659" s="233" t="s">
        <v>8278</v>
      </c>
      <c r="J659" s="242" t="s">
        <v>7512</v>
      </c>
      <c r="K659" s="227">
        <v>43191.0</v>
      </c>
      <c r="L659" s="228">
        <v>2017.0</v>
      </c>
    </row>
    <row r="660">
      <c r="A660" s="257">
        <v>43970.0</v>
      </c>
      <c r="B660" s="233" t="s">
        <v>8279</v>
      </c>
      <c r="C660" s="224"/>
      <c r="D660" s="216"/>
      <c r="E660" s="229" t="s">
        <v>8280</v>
      </c>
      <c r="F660" s="223" t="s">
        <v>8281</v>
      </c>
      <c r="G660" s="225" t="s">
        <v>39</v>
      </c>
      <c r="H660" s="215" t="s">
        <v>8282</v>
      </c>
      <c r="I660" s="233" t="s">
        <v>8283</v>
      </c>
      <c r="J660" s="243" t="s">
        <v>8284</v>
      </c>
      <c r="K660" s="227">
        <v>43678.0</v>
      </c>
      <c r="L660" s="228">
        <v>2012.0</v>
      </c>
    </row>
    <row r="661">
      <c r="A661" s="257">
        <v>43970.0</v>
      </c>
      <c r="B661" s="233" t="s">
        <v>8285</v>
      </c>
      <c r="C661" s="224"/>
      <c r="D661" s="216"/>
      <c r="E661" s="216"/>
      <c r="F661" s="223" t="s">
        <v>8286</v>
      </c>
      <c r="G661" s="225" t="s">
        <v>39</v>
      </c>
      <c r="H661" s="215" t="s">
        <v>8287</v>
      </c>
      <c r="I661" s="233" t="s">
        <v>8288</v>
      </c>
      <c r="J661" s="243" t="s">
        <v>3087</v>
      </c>
      <c r="K661" s="227">
        <v>43831.0</v>
      </c>
      <c r="L661" s="228">
        <v>2017.0</v>
      </c>
    </row>
    <row r="662">
      <c r="A662" s="257">
        <v>43970.0</v>
      </c>
      <c r="B662" s="233" t="s">
        <v>8289</v>
      </c>
      <c r="C662" s="224"/>
      <c r="D662" s="216"/>
      <c r="E662" s="216"/>
      <c r="F662" s="233" t="s">
        <v>8290</v>
      </c>
      <c r="G662" s="225" t="s">
        <v>39</v>
      </c>
      <c r="H662" s="215" t="s">
        <v>8291</v>
      </c>
      <c r="I662" s="233" t="s">
        <v>8262</v>
      </c>
      <c r="J662" s="243" t="s">
        <v>8263</v>
      </c>
      <c r="K662" s="227">
        <v>43678.0</v>
      </c>
      <c r="L662" s="228">
        <v>2016.0</v>
      </c>
    </row>
    <row r="663">
      <c r="A663" s="257">
        <v>43970.0</v>
      </c>
      <c r="B663" s="233" t="s">
        <v>8292</v>
      </c>
      <c r="C663" s="224"/>
      <c r="D663" s="216"/>
      <c r="E663" s="216"/>
      <c r="F663" s="223" t="s">
        <v>8293</v>
      </c>
      <c r="G663" s="225" t="s">
        <v>39</v>
      </c>
      <c r="H663" s="215" t="s">
        <v>8294</v>
      </c>
      <c r="I663" s="233" t="s">
        <v>8295</v>
      </c>
      <c r="J663" s="243" t="s">
        <v>8296</v>
      </c>
      <c r="K663" s="227">
        <v>43678.0</v>
      </c>
      <c r="L663" s="228">
        <v>2015.0</v>
      </c>
    </row>
    <row r="664">
      <c r="A664" s="257">
        <v>43970.0</v>
      </c>
      <c r="B664" s="233" t="s">
        <v>8297</v>
      </c>
      <c r="C664" s="224"/>
      <c r="D664" s="216"/>
      <c r="E664" s="216"/>
      <c r="F664" s="223" t="s">
        <v>8298</v>
      </c>
      <c r="G664" s="225" t="s">
        <v>39</v>
      </c>
      <c r="H664" s="259" t="s">
        <v>8299</v>
      </c>
      <c r="I664" s="233" t="s">
        <v>33</v>
      </c>
      <c r="J664" s="242" t="s">
        <v>8300</v>
      </c>
      <c r="K664" s="227">
        <v>43770.0</v>
      </c>
      <c r="L664" s="228">
        <v>2014.0</v>
      </c>
    </row>
    <row r="665">
      <c r="A665" s="257">
        <v>43970.0</v>
      </c>
      <c r="B665" s="233" t="s">
        <v>8301</v>
      </c>
      <c r="C665" s="224"/>
      <c r="D665" s="216"/>
      <c r="E665" s="216"/>
      <c r="F665" s="223" t="s">
        <v>8302</v>
      </c>
      <c r="G665" s="225" t="s">
        <v>39</v>
      </c>
      <c r="H665" s="215" t="s">
        <v>8303</v>
      </c>
      <c r="I665" s="233" t="s">
        <v>8304</v>
      </c>
      <c r="J665" s="243" t="s">
        <v>8305</v>
      </c>
      <c r="K665" s="227">
        <v>42736.0</v>
      </c>
      <c r="L665" s="228">
        <v>2009.0</v>
      </c>
    </row>
    <row r="666">
      <c r="A666" s="257">
        <v>43970.0</v>
      </c>
      <c r="B666" s="233" t="s">
        <v>8306</v>
      </c>
      <c r="C666" s="224"/>
      <c r="D666" s="216"/>
      <c r="E666" s="216"/>
      <c r="F666" s="223" t="s">
        <v>8307</v>
      </c>
      <c r="G666" s="225" t="s">
        <v>39</v>
      </c>
      <c r="H666" s="215" t="s">
        <v>8308</v>
      </c>
      <c r="I666" s="233" t="s">
        <v>8309</v>
      </c>
      <c r="J666" s="242" t="s">
        <v>8310</v>
      </c>
      <c r="K666" s="227">
        <v>43831.0</v>
      </c>
      <c r="L666" s="228">
        <v>2015.0</v>
      </c>
    </row>
    <row r="667">
      <c r="A667" s="257">
        <v>43970.0</v>
      </c>
      <c r="B667" s="233" t="s">
        <v>8311</v>
      </c>
      <c r="C667" s="224"/>
      <c r="D667" s="216"/>
      <c r="E667" s="216"/>
      <c r="F667" s="223" t="s">
        <v>8312</v>
      </c>
      <c r="G667" s="225" t="s">
        <v>39</v>
      </c>
      <c r="H667" s="215" t="s">
        <v>8313</v>
      </c>
      <c r="I667" s="233" t="s">
        <v>8314</v>
      </c>
      <c r="J667" s="226" t="s">
        <v>8284</v>
      </c>
      <c r="K667" s="227">
        <v>43678.0</v>
      </c>
      <c r="L667" s="228">
        <v>2016.0</v>
      </c>
    </row>
    <row r="668">
      <c r="A668" s="257">
        <v>43970.0</v>
      </c>
      <c r="B668" s="233" t="s">
        <v>8315</v>
      </c>
      <c r="C668" s="224"/>
      <c r="D668" s="216"/>
      <c r="E668" s="216"/>
      <c r="F668" s="223" t="s">
        <v>8316</v>
      </c>
      <c r="G668" s="225" t="s">
        <v>86</v>
      </c>
      <c r="H668" s="215" t="s">
        <v>8317</v>
      </c>
      <c r="I668" s="233" t="s">
        <v>8318</v>
      </c>
      <c r="J668" s="243" t="s">
        <v>5368</v>
      </c>
      <c r="K668" s="227">
        <v>43647.0</v>
      </c>
      <c r="L668" s="228">
        <v>2016.0</v>
      </c>
    </row>
    <row r="669">
      <c r="A669" s="257">
        <v>43970.0</v>
      </c>
      <c r="B669" s="233" t="s">
        <v>8319</v>
      </c>
      <c r="C669" s="224"/>
      <c r="D669" s="216"/>
      <c r="E669" s="216"/>
      <c r="F669" s="223" t="s">
        <v>8320</v>
      </c>
      <c r="G669" s="225" t="s">
        <v>39</v>
      </c>
      <c r="H669" s="215" t="s">
        <v>8321</v>
      </c>
      <c r="I669" s="233" t="s">
        <v>8322</v>
      </c>
      <c r="J669" s="242" t="s">
        <v>8323</v>
      </c>
      <c r="K669" s="227">
        <v>43739.0</v>
      </c>
      <c r="L669" s="228">
        <v>2017.0</v>
      </c>
    </row>
    <row r="670">
      <c r="A670" s="257">
        <v>43970.0</v>
      </c>
      <c r="B670" s="233" t="s">
        <v>8324</v>
      </c>
      <c r="C670" s="224"/>
      <c r="D670" s="216"/>
      <c r="E670" s="216"/>
      <c r="F670" s="223" t="s">
        <v>8325</v>
      </c>
      <c r="G670" s="225" t="s">
        <v>39</v>
      </c>
      <c r="H670" s="215" t="s">
        <v>8326</v>
      </c>
      <c r="I670" s="233" t="s">
        <v>8327</v>
      </c>
      <c r="J670" s="243" t="s">
        <v>6203</v>
      </c>
      <c r="K670" s="227">
        <v>43678.0</v>
      </c>
      <c r="L670" s="228">
        <v>2015.0</v>
      </c>
    </row>
    <row r="671">
      <c r="A671" s="257">
        <v>43970.0</v>
      </c>
      <c r="B671" s="233" t="s">
        <v>8328</v>
      </c>
      <c r="C671" s="224"/>
      <c r="D671" s="216"/>
      <c r="E671" s="216"/>
      <c r="F671" s="223" t="s">
        <v>8329</v>
      </c>
      <c r="G671" s="225" t="s">
        <v>39</v>
      </c>
      <c r="H671" s="215" t="s">
        <v>8330</v>
      </c>
      <c r="I671" s="233" t="s">
        <v>8314</v>
      </c>
      <c r="J671" s="242" t="s">
        <v>548</v>
      </c>
      <c r="K671" s="227">
        <v>43586.0</v>
      </c>
      <c r="L671" s="228">
        <v>2016.0</v>
      </c>
    </row>
    <row r="672">
      <c r="A672" s="257">
        <v>43970.0</v>
      </c>
      <c r="B672" s="233" t="s">
        <v>8331</v>
      </c>
      <c r="C672" s="224"/>
      <c r="D672" s="216"/>
      <c r="E672" s="216"/>
      <c r="F672" s="223" t="s">
        <v>8332</v>
      </c>
      <c r="G672" s="225" t="s">
        <v>39</v>
      </c>
      <c r="H672" s="215" t="s">
        <v>8333</v>
      </c>
      <c r="I672" s="233" t="s">
        <v>8334</v>
      </c>
      <c r="J672" s="226" t="s">
        <v>8335</v>
      </c>
      <c r="K672" s="227">
        <v>42767.0</v>
      </c>
      <c r="L672" s="228">
        <v>2013.0</v>
      </c>
    </row>
    <row r="673">
      <c r="A673" s="257">
        <v>43970.0</v>
      </c>
      <c r="B673" s="233" t="s">
        <v>8336</v>
      </c>
      <c r="C673" s="224"/>
      <c r="D673" s="216"/>
      <c r="E673" s="216"/>
      <c r="F673" s="223" t="s">
        <v>8337</v>
      </c>
      <c r="G673" s="225" t="s">
        <v>39</v>
      </c>
      <c r="H673" s="215" t="s">
        <v>8338</v>
      </c>
      <c r="I673" s="233" t="s">
        <v>8339</v>
      </c>
      <c r="J673" s="243" t="s">
        <v>6203</v>
      </c>
      <c r="K673" s="227">
        <v>43678.0</v>
      </c>
      <c r="L673" s="228">
        <v>2017.0</v>
      </c>
    </row>
    <row r="674">
      <c r="A674" s="257">
        <v>43970.0</v>
      </c>
      <c r="B674" s="233" t="s">
        <v>8340</v>
      </c>
      <c r="C674" s="224"/>
      <c r="D674" s="216"/>
      <c r="E674" s="229" t="s">
        <v>8341</v>
      </c>
      <c r="F674" s="223" t="s">
        <v>8342</v>
      </c>
      <c r="G674" s="225" t="s">
        <v>39</v>
      </c>
      <c r="H674" s="215" t="s">
        <v>8343</v>
      </c>
      <c r="I674" s="233" t="s">
        <v>3087</v>
      </c>
      <c r="J674" s="243" t="s">
        <v>3087</v>
      </c>
      <c r="K674" s="227">
        <v>43466.0</v>
      </c>
      <c r="L674" s="228">
        <v>2015.0</v>
      </c>
    </row>
    <row r="675">
      <c r="A675" s="257">
        <v>43970.0</v>
      </c>
      <c r="B675" s="233" t="s">
        <v>8344</v>
      </c>
      <c r="C675" s="224"/>
      <c r="D675" s="216"/>
      <c r="E675" s="216"/>
      <c r="F675" s="223" t="s">
        <v>6021</v>
      </c>
      <c r="G675" s="225" t="s">
        <v>39</v>
      </c>
      <c r="H675" s="215" t="s">
        <v>8345</v>
      </c>
      <c r="I675" s="233" t="s">
        <v>8346</v>
      </c>
      <c r="J675" s="242" t="s">
        <v>8347</v>
      </c>
      <c r="K675" s="227">
        <v>43831.0</v>
      </c>
      <c r="L675" s="228">
        <v>2017.0</v>
      </c>
    </row>
    <row r="676">
      <c r="A676" s="257">
        <v>43970.0</v>
      </c>
      <c r="B676" s="233" t="s">
        <v>8348</v>
      </c>
      <c r="C676" s="224"/>
      <c r="D676" s="216"/>
      <c r="E676" s="216"/>
      <c r="F676" s="223" t="s">
        <v>8349</v>
      </c>
      <c r="G676" s="225" t="s">
        <v>39</v>
      </c>
      <c r="H676" s="215" t="s">
        <v>8350</v>
      </c>
      <c r="I676" s="233" t="s">
        <v>8327</v>
      </c>
      <c r="J676" s="243" t="s">
        <v>6203</v>
      </c>
      <c r="K676" s="227">
        <v>43678.0</v>
      </c>
      <c r="L676" s="228">
        <v>2017.0</v>
      </c>
    </row>
    <row r="677">
      <c r="A677" s="257">
        <v>43970.0</v>
      </c>
      <c r="B677" s="233" t="s">
        <v>8351</v>
      </c>
      <c r="C677" s="224"/>
      <c r="D677" s="216"/>
      <c r="E677" s="229" t="s">
        <v>8352</v>
      </c>
      <c r="F677" s="223" t="s">
        <v>8353</v>
      </c>
      <c r="G677" s="225" t="s">
        <v>39</v>
      </c>
      <c r="H677" s="215" t="s">
        <v>8354</v>
      </c>
      <c r="I677" s="233" t="s">
        <v>8355</v>
      </c>
      <c r="J677" s="242" t="s">
        <v>6251</v>
      </c>
      <c r="K677" s="227">
        <v>43678.0</v>
      </c>
      <c r="L677" s="228">
        <v>2015.0</v>
      </c>
    </row>
    <row r="678">
      <c r="A678" s="257">
        <v>43970.0</v>
      </c>
      <c r="B678" s="233" t="s">
        <v>8356</v>
      </c>
      <c r="C678" s="224"/>
      <c r="D678" s="216"/>
      <c r="E678" s="216"/>
      <c r="F678" s="223" t="s">
        <v>8357</v>
      </c>
      <c r="G678" s="225" t="s">
        <v>39</v>
      </c>
      <c r="H678" s="215" t="s">
        <v>8358</v>
      </c>
      <c r="I678" s="233" t="s">
        <v>8359</v>
      </c>
      <c r="J678" s="243" t="s">
        <v>8360</v>
      </c>
      <c r="K678" s="227">
        <v>43678.0</v>
      </c>
      <c r="L678" s="228">
        <v>2014.0</v>
      </c>
    </row>
    <row r="679">
      <c r="A679" s="257">
        <v>43970.0</v>
      </c>
      <c r="B679" s="233" t="s">
        <v>8361</v>
      </c>
      <c r="C679" s="224"/>
      <c r="D679" s="216"/>
      <c r="E679" s="216"/>
      <c r="F679" s="223" t="s">
        <v>8362</v>
      </c>
      <c r="G679" s="225" t="s">
        <v>39</v>
      </c>
      <c r="H679" s="215" t="s">
        <v>8363</v>
      </c>
      <c r="I679" s="233" t="s">
        <v>8288</v>
      </c>
      <c r="J679" s="242" t="s">
        <v>3087</v>
      </c>
      <c r="K679" s="227">
        <v>43678.0</v>
      </c>
      <c r="L679" s="228">
        <v>2017.0</v>
      </c>
    </row>
    <row r="680">
      <c r="A680" s="257">
        <v>43970.0</v>
      </c>
      <c r="B680" s="233" t="s">
        <v>8364</v>
      </c>
      <c r="C680" s="224"/>
      <c r="D680" s="216"/>
      <c r="E680" s="216"/>
      <c r="F680" s="223" t="s">
        <v>8365</v>
      </c>
      <c r="G680" s="225" t="s">
        <v>39</v>
      </c>
      <c r="H680" s="215" t="s">
        <v>8366</v>
      </c>
      <c r="I680" s="233" t="s">
        <v>8367</v>
      </c>
      <c r="J680" s="243" t="s">
        <v>8323</v>
      </c>
      <c r="K680" s="227">
        <v>43678.0</v>
      </c>
      <c r="L680" s="228">
        <v>2018.0</v>
      </c>
    </row>
    <row r="681">
      <c r="A681" s="257">
        <v>43970.0</v>
      </c>
      <c r="B681" s="233" t="s">
        <v>8368</v>
      </c>
      <c r="C681" s="224"/>
      <c r="D681" s="216"/>
      <c r="E681" s="216"/>
      <c r="F681" s="223" t="s">
        <v>8369</v>
      </c>
      <c r="G681" s="225" t="s">
        <v>39</v>
      </c>
      <c r="H681" s="215" t="s">
        <v>8370</v>
      </c>
      <c r="I681" s="233" t="s">
        <v>8367</v>
      </c>
      <c r="J681" s="243" t="s">
        <v>8323</v>
      </c>
      <c r="K681" s="227">
        <v>43709.0</v>
      </c>
      <c r="L681" s="228">
        <v>2017.0</v>
      </c>
    </row>
    <row r="682">
      <c r="A682" s="257">
        <v>43970.0</v>
      </c>
      <c r="B682" s="233" t="s">
        <v>8371</v>
      </c>
      <c r="C682" s="224"/>
      <c r="D682" s="216"/>
      <c r="E682" s="216"/>
      <c r="F682" s="223" t="s">
        <v>8372</v>
      </c>
      <c r="G682" s="225" t="s">
        <v>149</v>
      </c>
      <c r="H682" s="215" t="s">
        <v>8373</v>
      </c>
      <c r="I682" s="233" t="s">
        <v>8327</v>
      </c>
      <c r="J682" s="243" t="s">
        <v>6203</v>
      </c>
      <c r="K682" s="227">
        <v>43678.0</v>
      </c>
      <c r="L682" s="228">
        <v>2017.0</v>
      </c>
    </row>
    <row r="683">
      <c r="A683" s="257">
        <v>43970.0</v>
      </c>
      <c r="B683" s="233" t="s">
        <v>8374</v>
      </c>
      <c r="C683" s="224"/>
      <c r="D683" s="216"/>
      <c r="E683" s="216"/>
      <c r="F683" s="223" t="s">
        <v>8375</v>
      </c>
      <c r="G683" s="225" t="s">
        <v>39</v>
      </c>
      <c r="H683" s="215" t="s">
        <v>8376</v>
      </c>
      <c r="I683" s="233" t="s">
        <v>8300</v>
      </c>
      <c r="J683" s="242" t="s">
        <v>8300</v>
      </c>
      <c r="K683" s="227">
        <v>41760.0</v>
      </c>
      <c r="L683" s="228">
        <v>2010.0</v>
      </c>
    </row>
    <row r="684">
      <c r="A684" s="257">
        <v>43970.0</v>
      </c>
      <c r="B684" s="233" t="s">
        <v>8377</v>
      </c>
      <c r="C684" s="224"/>
      <c r="D684" s="216"/>
      <c r="E684" s="216"/>
      <c r="F684" s="223" t="s">
        <v>8378</v>
      </c>
      <c r="G684" s="225" t="s">
        <v>39</v>
      </c>
      <c r="H684" s="215" t="s">
        <v>8379</v>
      </c>
      <c r="I684" s="233" t="s">
        <v>8380</v>
      </c>
      <c r="J684" s="243" t="s">
        <v>8381</v>
      </c>
      <c r="K684" s="227">
        <v>43647.0</v>
      </c>
      <c r="L684" s="228">
        <v>2012.0</v>
      </c>
    </row>
    <row r="685">
      <c r="A685" s="257">
        <v>43970.0</v>
      </c>
      <c r="B685" s="256" t="s">
        <v>8382</v>
      </c>
      <c r="C685" s="224"/>
      <c r="D685" s="216"/>
      <c r="E685" s="215" t="s">
        <v>8383</v>
      </c>
      <c r="F685" s="223" t="s">
        <v>8384</v>
      </c>
      <c r="G685" s="225" t="s">
        <v>39</v>
      </c>
      <c r="H685" s="215" t="s">
        <v>8385</v>
      </c>
      <c r="I685" s="223" t="s">
        <v>8386</v>
      </c>
      <c r="J685" s="226" t="s">
        <v>8387</v>
      </c>
      <c r="K685" s="227">
        <v>43344.0</v>
      </c>
      <c r="L685" s="228">
        <v>2015.0</v>
      </c>
    </row>
    <row r="686">
      <c r="A686" s="257"/>
      <c r="B686" s="223" t="s">
        <v>8388</v>
      </c>
      <c r="C686" s="224"/>
      <c r="D686" s="216"/>
      <c r="E686" s="216"/>
      <c r="F686" s="223" t="s">
        <v>8389</v>
      </c>
      <c r="G686" s="225" t="s">
        <v>54</v>
      </c>
      <c r="H686" s="215" t="s">
        <v>8390</v>
      </c>
      <c r="I686" s="223" t="s">
        <v>8391</v>
      </c>
      <c r="J686" s="226" t="s">
        <v>8392</v>
      </c>
      <c r="K686" s="227">
        <v>43739.0</v>
      </c>
      <c r="L686" s="228">
        <v>2016.0</v>
      </c>
    </row>
    <row r="687">
      <c r="A687" s="252"/>
      <c r="B687" s="223"/>
      <c r="C687" s="224"/>
      <c r="D687" s="216"/>
      <c r="E687" s="216"/>
      <c r="F687" s="223"/>
      <c r="G687" s="253"/>
      <c r="H687" s="254"/>
      <c r="I687" s="223"/>
      <c r="J687" s="226"/>
      <c r="K687" s="227"/>
      <c r="L687" s="228"/>
    </row>
    <row r="688">
      <c r="A688" s="252"/>
      <c r="B688" s="223"/>
      <c r="C688" s="224"/>
      <c r="D688" s="216"/>
      <c r="E688" s="216"/>
      <c r="F688" s="223"/>
      <c r="G688" s="253"/>
      <c r="H688" s="254"/>
      <c r="I688" s="223"/>
      <c r="J688" s="226"/>
      <c r="K688" s="227"/>
      <c r="L688" s="228"/>
    </row>
    <row r="689">
      <c r="A689" s="252"/>
      <c r="B689" s="223"/>
      <c r="C689" s="224"/>
      <c r="D689" s="216"/>
      <c r="E689" s="216"/>
      <c r="F689" s="223"/>
      <c r="G689" s="253"/>
      <c r="H689" s="254"/>
      <c r="I689" s="223"/>
      <c r="J689" s="226"/>
      <c r="K689" s="227"/>
      <c r="L689" s="228"/>
    </row>
    <row r="690">
      <c r="A690" s="252"/>
      <c r="B690" s="223"/>
      <c r="C690" s="224"/>
      <c r="D690" s="216"/>
      <c r="E690" s="216"/>
      <c r="F690" s="223"/>
      <c r="G690" s="253"/>
      <c r="H690" s="254"/>
      <c r="I690" s="223"/>
      <c r="J690" s="226"/>
      <c r="K690" s="227"/>
      <c r="L690" s="228"/>
    </row>
    <row r="691">
      <c r="A691" s="252"/>
      <c r="B691" s="223"/>
      <c r="C691" s="224"/>
      <c r="D691" s="216"/>
      <c r="E691" s="216"/>
      <c r="F691" s="223"/>
      <c r="G691" s="253"/>
      <c r="H691" s="254"/>
      <c r="I691" s="223"/>
      <c r="J691" s="226"/>
      <c r="K691" s="227"/>
      <c r="L691" s="228"/>
    </row>
    <row r="692">
      <c r="A692" s="252"/>
      <c r="B692" s="223"/>
      <c r="C692" s="224"/>
      <c r="D692" s="216"/>
      <c r="E692" s="216"/>
      <c r="F692" s="223"/>
      <c r="G692" s="253"/>
      <c r="H692" s="254"/>
      <c r="I692" s="223"/>
      <c r="J692" s="226"/>
      <c r="K692" s="227"/>
      <c r="L692" s="228"/>
    </row>
    <row r="693">
      <c r="A693" s="252"/>
      <c r="B693" s="223"/>
      <c r="C693" s="224"/>
      <c r="D693" s="216"/>
      <c r="E693" s="216"/>
      <c r="F693" s="223"/>
      <c r="G693" s="253"/>
      <c r="H693" s="254"/>
      <c r="I693" s="223"/>
      <c r="J693" s="226"/>
      <c r="K693" s="227"/>
      <c r="L693" s="228"/>
    </row>
    <row r="694">
      <c r="A694" s="252"/>
      <c r="B694" s="223"/>
      <c r="C694" s="224"/>
      <c r="D694" s="216"/>
      <c r="E694" s="216"/>
      <c r="F694" s="223"/>
      <c r="G694" s="253"/>
      <c r="H694" s="254"/>
      <c r="I694" s="223"/>
      <c r="J694" s="226"/>
      <c r="K694" s="227"/>
      <c r="L694" s="228"/>
    </row>
    <row r="695">
      <c r="A695" s="252"/>
      <c r="B695" s="223"/>
      <c r="C695" s="224"/>
      <c r="D695" s="216"/>
      <c r="E695" s="216"/>
      <c r="F695" s="223"/>
      <c r="G695" s="253"/>
      <c r="H695" s="254"/>
      <c r="I695" s="223"/>
      <c r="J695" s="226"/>
      <c r="K695" s="227"/>
      <c r="L695" s="228"/>
    </row>
    <row r="696">
      <c r="A696" s="252"/>
      <c r="B696" s="223"/>
      <c r="C696" s="224"/>
      <c r="D696" s="216"/>
      <c r="E696" s="216"/>
      <c r="F696" s="223"/>
      <c r="G696" s="253"/>
      <c r="H696" s="254"/>
      <c r="I696" s="223"/>
      <c r="J696" s="226"/>
      <c r="K696" s="227"/>
      <c r="L696" s="228"/>
    </row>
    <row r="697">
      <c r="A697" s="252"/>
      <c r="B697" s="223"/>
      <c r="C697" s="224"/>
      <c r="D697" s="216"/>
      <c r="E697" s="216"/>
      <c r="F697" s="223"/>
      <c r="G697" s="253"/>
      <c r="H697" s="254"/>
      <c r="I697" s="223"/>
      <c r="J697" s="226"/>
      <c r="K697" s="227"/>
      <c r="L697" s="228"/>
    </row>
    <row r="698">
      <c r="A698" s="252"/>
      <c r="B698" s="223"/>
      <c r="C698" s="224"/>
      <c r="D698" s="216"/>
      <c r="E698" s="216"/>
      <c r="F698" s="223"/>
      <c r="G698" s="253"/>
      <c r="H698" s="254"/>
      <c r="I698" s="223"/>
      <c r="J698" s="226"/>
      <c r="K698" s="227"/>
      <c r="L698" s="228"/>
    </row>
    <row r="699">
      <c r="A699" s="252"/>
      <c r="B699" s="223"/>
      <c r="C699" s="224"/>
      <c r="D699" s="216"/>
      <c r="E699" s="216"/>
      <c r="F699" s="223"/>
      <c r="G699" s="253"/>
      <c r="H699" s="254"/>
      <c r="I699" s="223"/>
      <c r="J699" s="226"/>
      <c r="K699" s="227"/>
      <c r="L699" s="228"/>
    </row>
    <row r="700">
      <c r="A700" s="252"/>
      <c r="B700" s="223"/>
      <c r="C700" s="224"/>
      <c r="D700" s="216"/>
      <c r="E700" s="216"/>
      <c r="F700" s="223"/>
      <c r="G700" s="253"/>
      <c r="H700" s="254"/>
      <c r="I700" s="223"/>
      <c r="J700" s="226"/>
      <c r="K700" s="227"/>
      <c r="L700" s="228"/>
    </row>
    <row r="701">
      <c r="A701" s="252"/>
      <c r="B701" s="223"/>
      <c r="C701" s="224"/>
      <c r="D701" s="216"/>
      <c r="E701" s="216"/>
      <c r="F701" s="223"/>
      <c r="G701" s="253"/>
      <c r="H701" s="254"/>
      <c r="I701" s="223"/>
      <c r="J701" s="226"/>
      <c r="K701" s="227"/>
      <c r="L701" s="228"/>
    </row>
    <row r="702">
      <c r="A702" s="252"/>
      <c r="B702" s="223"/>
      <c r="C702" s="224"/>
      <c r="D702" s="216"/>
      <c r="E702" s="216"/>
      <c r="F702" s="223"/>
      <c r="G702" s="253"/>
      <c r="H702" s="254"/>
      <c r="I702" s="223"/>
      <c r="J702" s="226"/>
      <c r="K702" s="227"/>
      <c r="L702" s="228"/>
    </row>
    <row r="703">
      <c r="A703" s="252"/>
      <c r="B703" s="223"/>
      <c r="C703" s="224"/>
      <c r="D703" s="216"/>
      <c r="E703" s="216"/>
      <c r="F703" s="223"/>
      <c r="G703" s="253"/>
      <c r="H703" s="254"/>
      <c r="I703" s="223"/>
      <c r="J703" s="226"/>
      <c r="K703" s="227"/>
      <c r="L703" s="228"/>
    </row>
    <row r="704">
      <c r="A704" s="252"/>
      <c r="B704" s="223"/>
      <c r="C704" s="224"/>
      <c r="D704" s="216"/>
      <c r="E704" s="216"/>
      <c r="F704" s="223"/>
      <c r="G704" s="253"/>
      <c r="H704" s="254"/>
      <c r="I704" s="223"/>
      <c r="J704" s="226"/>
      <c r="K704" s="227"/>
      <c r="L704" s="228"/>
    </row>
    <row r="705">
      <c r="A705" s="252"/>
      <c r="B705" s="223"/>
      <c r="C705" s="224"/>
      <c r="D705" s="216"/>
      <c r="E705" s="216"/>
      <c r="F705" s="223"/>
      <c r="G705" s="253"/>
      <c r="H705" s="254"/>
      <c r="I705" s="223"/>
      <c r="J705" s="226"/>
      <c r="K705" s="227"/>
      <c r="L705" s="228"/>
    </row>
    <row r="706">
      <c r="A706" s="252"/>
      <c r="B706" s="223"/>
      <c r="C706" s="224"/>
      <c r="D706" s="216"/>
      <c r="E706" s="216"/>
      <c r="F706" s="223"/>
      <c r="G706" s="253"/>
      <c r="H706" s="254"/>
      <c r="I706" s="223"/>
      <c r="J706" s="226"/>
      <c r="K706" s="227"/>
      <c r="L706" s="228"/>
    </row>
    <row r="707">
      <c r="A707" s="252"/>
      <c r="B707" s="223"/>
      <c r="C707" s="224"/>
      <c r="D707" s="216"/>
      <c r="E707" s="216"/>
      <c r="F707" s="223"/>
      <c r="G707" s="253"/>
      <c r="H707" s="254"/>
      <c r="I707" s="223"/>
      <c r="J707" s="226"/>
      <c r="K707" s="227"/>
      <c r="L707" s="228"/>
    </row>
    <row r="708">
      <c r="A708" s="252"/>
      <c r="B708" s="223"/>
      <c r="C708" s="224"/>
      <c r="D708" s="216"/>
      <c r="E708" s="216"/>
      <c r="F708" s="223"/>
      <c r="G708" s="253"/>
      <c r="H708" s="254"/>
      <c r="I708" s="223"/>
      <c r="J708" s="226"/>
      <c r="K708" s="227"/>
      <c r="L708" s="228"/>
    </row>
    <row r="709">
      <c r="A709" s="252"/>
      <c r="B709" s="223"/>
      <c r="C709" s="224"/>
      <c r="D709" s="216"/>
      <c r="E709" s="216"/>
      <c r="F709" s="223"/>
      <c r="G709" s="253"/>
      <c r="H709" s="254"/>
      <c r="I709" s="223"/>
      <c r="J709" s="226"/>
      <c r="K709" s="227"/>
      <c r="L709" s="228"/>
    </row>
    <row r="710">
      <c r="A710" s="252"/>
      <c r="B710" s="223"/>
      <c r="C710" s="224"/>
      <c r="D710" s="216"/>
      <c r="E710" s="216"/>
      <c r="F710" s="223"/>
      <c r="G710" s="253"/>
      <c r="H710" s="254"/>
      <c r="I710" s="223"/>
      <c r="J710" s="226"/>
      <c r="K710" s="227"/>
      <c r="L710" s="228"/>
    </row>
    <row r="711">
      <c r="A711" s="252"/>
      <c r="B711" s="223"/>
      <c r="C711" s="224"/>
      <c r="D711" s="216"/>
      <c r="E711" s="216"/>
      <c r="F711" s="223"/>
      <c r="G711" s="253"/>
      <c r="H711" s="254"/>
      <c r="I711" s="223"/>
      <c r="J711" s="226"/>
      <c r="K711" s="227"/>
      <c r="L711" s="228"/>
    </row>
    <row r="712">
      <c r="A712" s="252"/>
      <c r="B712" s="223"/>
      <c r="C712" s="224"/>
      <c r="D712" s="216"/>
      <c r="E712" s="216"/>
      <c r="F712" s="223"/>
      <c r="G712" s="253"/>
      <c r="H712" s="254"/>
      <c r="I712" s="223"/>
      <c r="J712" s="226"/>
      <c r="K712" s="227"/>
      <c r="L712" s="228"/>
    </row>
    <row r="713">
      <c r="A713" s="252"/>
      <c r="B713" s="223"/>
      <c r="C713" s="224"/>
      <c r="D713" s="216"/>
      <c r="E713" s="216"/>
      <c r="F713" s="223"/>
      <c r="G713" s="253"/>
      <c r="H713" s="254"/>
      <c r="I713" s="223"/>
      <c r="J713" s="226"/>
      <c r="K713" s="227"/>
      <c r="L713" s="228"/>
    </row>
    <row r="714">
      <c r="A714" s="252"/>
      <c r="B714" s="223"/>
      <c r="C714" s="224"/>
      <c r="D714" s="216"/>
      <c r="E714" s="216"/>
      <c r="F714" s="223"/>
      <c r="G714" s="253"/>
      <c r="H714" s="254"/>
      <c r="I714" s="223"/>
      <c r="J714" s="226"/>
      <c r="K714" s="227"/>
      <c r="L714" s="228"/>
    </row>
    <row r="715">
      <c r="A715" s="252"/>
      <c r="B715" s="223"/>
      <c r="C715" s="224"/>
      <c r="D715" s="216"/>
      <c r="E715" s="216"/>
      <c r="F715" s="223"/>
      <c r="G715" s="253"/>
      <c r="H715" s="254"/>
      <c r="I715" s="223"/>
      <c r="J715" s="226"/>
      <c r="K715" s="227"/>
      <c r="L715" s="228"/>
    </row>
    <row r="716">
      <c r="A716" s="252"/>
      <c r="B716" s="223"/>
      <c r="C716" s="224"/>
      <c r="D716" s="216"/>
      <c r="E716" s="216"/>
      <c r="F716" s="223"/>
      <c r="G716" s="253"/>
      <c r="H716" s="254"/>
      <c r="I716" s="223"/>
      <c r="J716" s="226"/>
      <c r="K716" s="227"/>
      <c r="L716" s="228"/>
    </row>
    <row r="717">
      <c r="A717" s="252"/>
      <c r="B717" s="223"/>
      <c r="C717" s="224"/>
      <c r="D717" s="216"/>
      <c r="E717" s="216"/>
      <c r="F717" s="223"/>
      <c r="G717" s="253"/>
      <c r="H717" s="254"/>
      <c r="I717" s="223"/>
      <c r="J717" s="226"/>
      <c r="K717" s="227"/>
      <c r="L717" s="228"/>
    </row>
    <row r="718">
      <c r="A718" s="252"/>
      <c r="B718" s="223"/>
      <c r="C718" s="224"/>
      <c r="D718" s="216"/>
      <c r="E718" s="216"/>
      <c r="F718" s="223"/>
      <c r="G718" s="253"/>
      <c r="H718" s="254"/>
      <c r="I718" s="223"/>
      <c r="J718" s="226"/>
      <c r="K718" s="227"/>
      <c r="L718" s="228"/>
    </row>
    <row r="719">
      <c r="A719" s="252"/>
      <c r="B719" s="223"/>
      <c r="C719" s="224"/>
      <c r="D719" s="216"/>
      <c r="E719" s="216"/>
      <c r="F719" s="223"/>
      <c r="G719" s="253"/>
      <c r="H719" s="254"/>
      <c r="I719" s="223"/>
      <c r="J719" s="226"/>
      <c r="K719" s="227"/>
      <c r="L719" s="228"/>
    </row>
    <row r="720">
      <c r="A720" s="252"/>
      <c r="B720" s="223"/>
      <c r="C720" s="224"/>
      <c r="D720" s="216"/>
      <c r="E720" s="216"/>
      <c r="F720" s="223"/>
      <c r="G720" s="253"/>
      <c r="H720" s="254"/>
      <c r="I720" s="223"/>
      <c r="J720" s="226"/>
      <c r="K720" s="227"/>
      <c r="L720" s="228"/>
    </row>
    <row r="721">
      <c r="A721" s="252"/>
      <c r="B721" s="223"/>
      <c r="C721" s="224"/>
      <c r="D721" s="216"/>
      <c r="E721" s="216"/>
      <c r="F721" s="223"/>
      <c r="G721" s="253"/>
      <c r="H721" s="254"/>
      <c r="I721" s="223"/>
      <c r="J721" s="226"/>
      <c r="K721" s="227"/>
      <c r="L721" s="228"/>
    </row>
    <row r="722">
      <c r="A722" s="252"/>
      <c r="B722" s="223"/>
      <c r="C722" s="224"/>
      <c r="D722" s="216"/>
      <c r="E722" s="216"/>
      <c r="F722" s="223"/>
      <c r="G722" s="253"/>
      <c r="H722" s="254"/>
      <c r="I722" s="223"/>
      <c r="J722" s="226"/>
      <c r="K722" s="227"/>
      <c r="L722" s="228"/>
    </row>
    <row r="723">
      <c r="A723" s="252"/>
      <c r="B723" s="223"/>
      <c r="C723" s="224"/>
      <c r="D723" s="216"/>
      <c r="E723" s="216"/>
      <c r="F723" s="223"/>
      <c r="G723" s="253"/>
      <c r="H723" s="254"/>
      <c r="I723" s="223"/>
      <c r="J723" s="226"/>
      <c r="K723" s="227"/>
      <c r="L723" s="228"/>
    </row>
    <row r="724">
      <c r="A724" s="252"/>
      <c r="B724" s="223"/>
      <c r="C724" s="224"/>
      <c r="D724" s="216"/>
      <c r="E724" s="216"/>
      <c r="F724" s="223"/>
      <c r="G724" s="253"/>
      <c r="H724" s="254"/>
      <c r="I724" s="223"/>
      <c r="J724" s="226"/>
      <c r="K724" s="227"/>
      <c r="L724" s="228"/>
    </row>
    <row r="725">
      <c r="A725" s="252"/>
      <c r="B725" s="223"/>
      <c r="C725" s="224"/>
      <c r="D725" s="216"/>
      <c r="E725" s="216"/>
      <c r="F725" s="223"/>
      <c r="G725" s="253"/>
      <c r="H725" s="254"/>
      <c r="I725" s="223"/>
      <c r="J725" s="226"/>
      <c r="K725" s="227"/>
      <c r="L725" s="228"/>
    </row>
    <row r="726">
      <c r="A726" s="252"/>
      <c r="B726" s="223"/>
      <c r="C726" s="224"/>
      <c r="D726" s="216"/>
      <c r="E726" s="216"/>
      <c r="F726" s="223"/>
      <c r="G726" s="253"/>
      <c r="H726" s="254"/>
      <c r="I726" s="223"/>
      <c r="J726" s="226"/>
      <c r="K726" s="227"/>
      <c r="L726" s="228"/>
    </row>
    <row r="727">
      <c r="A727" s="252"/>
      <c r="B727" s="223"/>
      <c r="C727" s="224"/>
      <c r="D727" s="216"/>
      <c r="E727" s="216"/>
      <c r="F727" s="223"/>
      <c r="G727" s="253"/>
      <c r="H727" s="254"/>
      <c r="I727" s="223"/>
      <c r="J727" s="226"/>
      <c r="K727" s="227"/>
      <c r="L727" s="228"/>
    </row>
    <row r="728">
      <c r="A728" s="252"/>
      <c r="B728" s="223"/>
      <c r="C728" s="224"/>
      <c r="D728" s="216"/>
      <c r="E728" s="216"/>
      <c r="F728" s="223"/>
      <c r="G728" s="253"/>
      <c r="H728" s="254"/>
      <c r="I728" s="223"/>
      <c r="J728" s="226"/>
      <c r="K728" s="227"/>
      <c r="L728" s="228"/>
    </row>
    <row r="729">
      <c r="A729" s="252"/>
      <c r="B729" s="223"/>
      <c r="C729" s="224"/>
      <c r="D729" s="216"/>
      <c r="E729" s="216"/>
      <c r="F729" s="223"/>
      <c r="G729" s="253"/>
      <c r="H729" s="254"/>
      <c r="I729" s="223"/>
      <c r="J729" s="226"/>
      <c r="K729" s="227"/>
      <c r="L729" s="228"/>
    </row>
    <row r="730">
      <c r="A730" s="252"/>
      <c r="B730" s="223"/>
      <c r="C730" s="224"/>
      <c r="D730" s="216"/>
      <c r="E730" s="216"/>
      <c r="F730" s="223"/>
      <c r="G730" s="253"/>
      <c r="H730" s="254"/>
      <c r="I730" s="223"/>
      <c r="J730" s="226"/>
      <c r="K730" s="227"/>
      <c r="L730" s="228"/>
    </row>
    <row r="731">
      <c r="A731" s="252"/>
      <c r="B731" s="223"/>
      <c r="C731" s="224"/>
      <c r="D731" s="216"/>
      <c r="E731" s="216"/>
      <c r="F731" s="223"/>
      <c r="G731" s="253"/>
      <c r="H731" s="254"/>
      <c r="I731" s="223"/>
      <c r="J731" s="226"/>
      <c r="K731" s="227"/>
      <c r="L731" s="228"/>
    </row>
    <row r="732">
      <c r="A732" s="252"/>
      <c r="B732" s="223"/>
      <c r="C732" s="224"/>
      <c r="D732" s="216"/>
      <c r="E732" s="216"/>
      <c r="F732" s="223"/>
      <c r="G732" s="253"/>
      <c r="H732" s="254"/>
      <c r="I732" s="223"/>
      <c r="J732" s="226"/>
      <c r="K732" s="227"/>
      <c r="L732" s="228"/>
    </row>
    <row r="733">
      <c r="A733" s="252"/>
      <c r="B733" s="223"/>
      <c r="C733" s="224"/>
      <c r="D733" s="216"/>
      <c r="E733" s="216"/>
      <c r="F733" s="223"/>
      <c r="G733" s="253"/>
      <c r="H733" s="254"/>
      <c r="I733" s="223"/>
      <c r="J733" s="226"/>
      <c r="K733" s="227"/>
      <c r="L733" s="228"/>
    </row>
    <row r="734">
      <c r="A734" s="252"/>
      <c r="B734" s="223"/>
      <c r="C734" s="224"/>
      <c r="D734" s="216"/>
      <c r="E734" s="216"/>
      <c r="F734" s="223"/>
      <c r="G734" s="253"/>
      <c r="H734" s="254"/>
      <c r="I734" s="223"/>
      <c r="J734" s="226"/>
      <c r="K734" s="227"/>
      <c r="L734" s="228"/>
    </row>
    <row r="735">
      <c r="A735" s="252"/>
      <c r="B735" s="223"/>
      <c r="C735" s="224"/>
      <c r="D735" s="216"/>
      <c r="E735" s="216"/>
      <c r="F735" s="223"/>
      <c r="G735" s="253"/>
      <c r="H735" s="254"/>
      <c r="I735" s="223"/>
      <c r="J735" s="226"/>
      <c r="K735" s="227"/>
      <c r="L735" s="228"/>
    </row>
    <row r="736">
      <c r="A736" s="252"/>
      <c r="B736" s="223"/>
      <c r="C736" s="224"/>
      <c r="D736" s="216"/>
      <c r="E736" s="216"/>
      <c r="F736" s="223"/>
      <c r="G736" s="253"/>
      <c r="H736" s="254"/>
      <c r="I736" s="223"/>
      <c r="J736" s="226"/>
      <c r="K736" s="227"/>
      <c r="L736" s="228"/>
    </row>
    <row r="737">
      <c r="A737" s="252"/>
      <c r="B737" s="223"/>
      <c r="C737" s="224"/>
      <c r="D737" s="216"/>
      <c r="E737" s="216"/>
      <c r="F737" s="223"/>
      <c r="G737" s="253"/>
      <c r="H737" s="254"/>
      <c r="I737" s="223"/>
      <c r="J737" s="226"/>
      <c r="K737" s="227"/>
      <c r="L737" s="228"/>
    </row>
    <row r="738">
      <c r="A738" s="252"/>
      <c r="B738" s="223"/>
      <c r="C738" s="224"/>
      <c r="D738" s="216"/>
      <c r="E738" s="216"/>
      <c r="F738" s="223"/>
      <c r="G738" s="253"/>
      <c r="H738" s="254"/>
      <c r="I738" s="223"/>
      <c r="J738" s="226"/>
      <c r="K738" s="227"/>
      <c r="L738" s="228"/>
    </row>
    <row r="739">
      <c r="A739" s="252"/>
      <c r="B739" s="223"/>
      <c r="C739" s="224"/>
      <c r="D739" s="216"/>
      <c r="E739" s="216"/>
      <c r="F739" s="223"/>
      <c r="G739" s="253"/>
      <c r="H739" s="254"/>
      <c r="I739" s="223"/>
      <c r="J739" s="226"/>
      <c r="K739" s="227"/>
      <c r="L739" s="228"/>
    </row>
    <row r="740">
      <c r="A740" s="252"/>
      <c r="B740" s="223"/>
      <c r="C740" s="224"/>
      <c r="D740" s="216"/>
      <c r="E740" s="216"/>
      <c r="F740" s="223"/>
      <c r="G740" s="253"/>
      <c r="H740" s="254"/>
      <c r="I740" s="223"/>
      <c r="J740" s="226"/>
      <c r="K740" s="227"/>
      <c r="L740" s="228"/>
    </row>
    <row r="741">
      <c r="A741" s="252"/>
      <c r="B741" s="223"/>
      <c r="C741" s="224"/>
      <c r="D741" s="216"/>
      <c r="E741" s="216"/>
      <c r="F741" s="223"/>
      <c r="G741" s="253"/>
      <c r="H741" s="254"/>
      <c r="I741" s="223"/>
      <c r="J741" s="226"/>
      <c r="K741" s="227"/>
      <c r="L741" s="228"/>
    </row>
    <row r="742">
      <c r="A742" s="252"/>
      <c r="B742" s="223"/>
      <c r="C742" s="224"/>
      <c r="D742" s="216"/>
      <c r="E742" s="216"/>
      <c r="F742" s="223"/>
      <c r="G742" s="253"/>
      <c r="H742" s="254"/>
      <c r="I742" s="223"/>
      <c r="J742" s="226"/>
      <c r="K742" s="227"/>
      <c r="L742" s="228"/>
    </row>
    <row r="743">
      <c r="A743" s="252"/>
      <c r="B743" s="223"/>
      <c r="C743" s="224"/>
      <c r="D743" s="216"/>
      <c r="E743" s="216"/>
      <c r="F743" s="223"/>
      <c r="G743" s="253"/>
      <c r="H743" s="254"/>
      <c r="I743" s="223"/>
      <c r="J743" s="226"/>
      <c r="K743" s="227"/>
      <c r="L743" s="228"/>
    </row>
    <row r="744">
      <c r="A744" s="252"/>
      <c r="B744" s="223"/>
      <c r="C744" s="224"/>
      <c r="D744" s="216"/>
      <c r="E744" s="216"/>
      <c r="F744" s="223"/>
      <c r="G744" s="253"/>
      <c r="H744" s="254"/>
      <c r="I744" s="223"/>
      <c r="J744" s="226"/>
      <c r="K744" s="227"/>
      <c r="L744" s="228"/>
    </row>
    <row r="745">
      <c r="A745" s="252"/>
      <c r="B745" s="223"/>
      <c r="C745" s="224"/>
      <c r="D745" s="216"/>
      <c r="E745" s="216"/>
      <c r="F745" s="223"/>
      <c r="G745" s="253"/>
      <c r="H745" s="254"/>
      <c r="I745" s="223"/>
      <c r="J745" s="226"/>
      <c r="K745" s="227"/>
      <c r="L745" s="228"/>
    </row>
    <row r="746">
      <c r="A746" s="252"/>
      <c r="B746" s="223"/>
      <c r="C746" s="224"/>
      <c r="D746" s="216"/>
      <c r="E746" s="216"/>
      <c r="F746" s="223"/>
      <c r="G746" s="253"/>
      <c r="H746" s="254"/>
      <c r="I746" s="223"/>
      <c r="J746" s="226"/>
      <c r="K746" s="227"/>
      <c r="L746" s="228"/>
    </row>
    <row r="747">
      <c r="A747" s="252"/>
      <c r="B747" s="223"/>
      <c r="C747" s="224"/>
      <c r="D747" s="216"/>
      <c r="E747" s="216"/>
      <c r="F747" s="223"/>
      <c r="G747" s="253"/>
      <c r="H747" s="254"/>
      <c r="I747" s="223"/>
      <c r="J747" s="226"/>
      <c r="K747" s="227"/>
      <c r="L747" s="228"/>
    </row>
    <row r="748">
      <c r="A748" s="252"/>
      <c r="B748" s="223"/>
      <c r="C748" s="224"/>
      <c r="D748" s="216"/>
      <c r="E748" s="216"/>
      <c r="F748" s="223"/>
      <c r="G748" s="253"/>
      <c r="H748" s="254"/>
      <c r="I748" s="223"/>
      <c r="J748" s="226"/>
      <c r="K748" s="227"/>
      <c r="L748" s="228"/>
    </row>
    <row r="749">
      <c r="A749" s="252"/>
      <c r="B749" s="223"/>
      <c r="C749" s="224"/>
      <c r="D749" s="216"/>
      <c r="E749" s="216"/>
      <c r="F749" s="223"/>
      <c r="G749" s="253"/>
      <c r="H749" s="254"/>
      <c r="I749" s="223"/>
      <c r="J749" s="226"/>
      <c r="K749" s="227"/>
      <c r="L749" s="228"/>
    </row>
    <row r="750">
      <c r="A750" s="252"/>
      <c r="B750" s="223"/>
      <c r="C750" s="224"/>
      <c r="D750" s="216"/>
      <c r="E750" s="216"/>
      <c r="F750" s="223"/>
      <c r="G750" s="253"/>
      <c r="H750" s="254"/>
      <c r="I750" s="223"/>
      <c r="J750" s="226"/>
      <c r="K750" s="227"/>
      <c r="L750" s="228"/>
    </row>
    <row r="751">
      <c r="A751" s="252"/>
      <c r="B751" s="223"/>
      <c r="C751" s="224"/>
      <c r="D751" s="216"/>
      <c r="E751" s="216"/>
      <c r="F751" s="223"/>
      <c r="G751" s="253"/>
      <c r="H751" s="254"/>
      <c r="I751" s="223"/>
      <c r="J751" s="226"/>
      <c r="K751" s="227"/>
      <c r="L751" s="228"/>
    </row>
    <row r="752">
      <c r="A752" s="252"/>
      <c r="B752" s="223"/>
      <c r="C752" s="224"/>
      <c r="D752" s="216"/>
      <c r="E752" s="216"/>
      <c r="F752" s="223"/>
      <c r="G752" s="253"/>
      <c r="H752" s="254"/>
      <c r="I752" s="223"/>
      <c r="J752" s="226"/>
      <c r="K752" s="227"/>
      <c r="L752" s="228"/>
    </row>
    <row r="753">
      <c r="A753" s="252"/>
      <c r="B753" s="223"/>
      <c r="C753" s="224"/>
      <c r="D753" s="216"/>
      <c r="E753" s="216"/>
      <c r="F753" s="223"/>
      <c r="G753" s="253"/>
      <c r="H753" s="254"/>
      <c r="I753" s="223"/>
      <c r="J753" s="226"/>
      <c r="K753" s="227"/>
      <c r="L753" s="228"/>
    </row>
    <row r="754">
      <c r="A754" s="252"/>
      <c r="B754" s="223"/>
      <c r="C754" s="224"/>
      <c r="D754" s="216"/>
      <c r="E754" s="216"/>
      <c r="F754" s="223"/>
      <c r="G754" s="253"/>
      <c r="H754" s="254"/>
      <c r="I754" s="223"/>
      <c r="J754" s="226"/>
      <c r="K754" s="227"/>
      <c r="L754" s="228"/>
    </row>
    <row r="755">
      <c r="A755" s="252"/>
      <c r="B755" s="223"/>
      <c r="C755" s="224"/>
      <c r="D755" s="216"/>
      <c r="E755" s="216"/>
      <c r="F755" s="223"/>
      <c r="G755" s="253"/>
      <c r="H755" s="254"/>
      <c r="I755" s="223"/>
      <c r="J755" s="226"/>
      <c r="K755" s="227"/>
      <c r="L755" s="228"/>
    </row>
    <row r="756">
      <c r="A756" s="252"/>
      <c r="B756" s="223"/>
      <c r="C756" s="224"/>
      <c r="D756" s="216"/>
      <c r="E756" s="216"/>
      <c r="F756" s="223"/>
      <c r="G756" s="253"/>
      <c r="H756" s="254"/>
      <c r="I756" s="223"/>
      <c r="J756" s="226"/>
      <c r="K756" s="227"/>
      <c r="L756" s="228"/>
    </row>
    <row r="757">
      <c r="A757" s="252"/>
      <c r="B757" s="223"/>
      <c r="C757" s="224"/>
      <c r="D757" s="216"/>
      <c r="E757" s="216"/>
      <c r="F757" s="223"/>
      <c r="G757" s="253"/>
      <c r="H757" s="254"/>
      <c r="I757" s="223"/>
      <c r="J757" s="226"/>
      <c r="K757" s="227"/>
      <c r="L757" s="228"/>
    </row>
    <row r="758">
      <c r="A758" s="252"/>
      <c r="B758" s="223"/>
      <c r="C758" s="224"/>
      <c r="D758" s="216"/>
      <c r="E758" s="216"/>
      <c r="F758" s="223"/>
      <c r="G758" s="253"/>
      <c r="H758" s="254"/>
      <c r="I758" s="223"/>
      <c r="J758" s="226"/>
      <c r="K758" s="227"/>
      <c r="L758" s="228"/>
    </row>
    <row r="759">
      <c r="A759" s="252"/>
      <c r="B759" s="223"/>
      <c r="C759" s="224"/>
      <c r="D759" s="216"/>
      <c r="E759" s="216"/>
      <c r="F759" s="223"/>
      <c r="G759" s="253"/>
      <c r="H759" s="254"/>
      <c r="I759" s="223"/>
      <c r="J759" s="226"/>
      <c r="K759" s="227"/>
      <c r="L759" s="228"/>
    </row>
    <row r="760">
      <c r="A760" s="252"/>
      <c r="B760" s="223"/>
      <c r="C760" s="224"/>
      <c r="D760" s="216"/>
      <c r="E760" s="216"/>
      <c r="F760" s="223"/>
      <c r="G760" s="253"/>
      <c r="H760" s="254"/>
      <c r="I760" s="223"/>
      <c r="J760" s="226"/>
      <c r="K760" s="227"/>
      <c r="L760" s="228"/>
    </row>
    <row r="761">
      <c r="A761" s="252"/>
      <c r="B761" s="223"/>
      <c r="C761" s="224"/>
      <c r="D761" s="216"/>
      <c r="E761" s="216"/>
      <c r="F761" s="223"/>
      <c r="G761" s="253"/>
      <c r="H761" s="254"/>
      <c r="I761" s="223"/>
      <c r="J761" s="226"/>
      <c r="K761" s="227"/>
      <c r="L761" s="228"/>
    </row>
    <row r="762">
      <c r="A762" s="252"/>
      <c r="B762" s="223"/>
      <c r="C762" s="224"/>
      <c r="D762" s="216"/>
      <c r="E762" s="216"/>
      <c r="F762" s="223"/>
      <c r="G762" s="253"/>
      <c r="H762" s="254"/>
      <c r="I762" s="223"/>
      <c r="J762" s="226"/>
      <c r="K762" s="227"/>
      <c r="L762" s="228"/>
    </row>
    <row r="763">
      <c r="A763" s="252"/>
      <c r="B763" s="223"/>
      <c r="C763" s="224"/>
      <c r="D763" s="216"/>
      <c r="E763" s="216"/>
      <c r="F763" s="223"/>
      <c r="G763" s="253"/>
      <c r="H763" s="254"/>
      <c r="I763" s="223"/>
      <c r="J763" s="226"/>
      <c r="K763" s="227"/>
      <c r="L763" s="228"/>
    </row>
    <row r="764">
      <c r="A764" s="252"/>
      <c r="B764" s="223"/>
      <c r="C764" s="224"/>
      <c r="D764" s="216"/>
      <c r="E764" s="216"/>
      <c r="F764" s="223"/>
      <c r="G764" s="253"/>
      <c r="H764" s="254"/>
      <c r="I764" s="223"/>
      <c r="J764" s="226"/>
      <c r="K764" s="227"/>
      <c r="L764" s="228"/>
    </row>
    <row r="765">
      <c r="A765" s="252"/>
      <c r="B765" s="223"/>
      <c r="C765" s="224"/>
      <c r="D765" s="216"/>
      <c r="E765" s="216"/>
      <c r="F765" s="223"/>
      <c r="G765" s="253"/>
      <c r="H765" s="254"/>
      <c r="I765" s="223"/>
      <c r="J765" s="226"/>
      <c r="K765" s="227"/>
      <c r="L765" s="228"/>
    </row>
    <row r="766">
      <c r="A766" s="252"/>
      <c r="B766" s="223"/>
      <c r="C766" s="224"/>
      <c r="D766" s="216"/>
      <c r="E766" s="216"/>
      <c r="F766" s="223"/>
      <c r="G766" s="253"/>
      <c r="H766" s="254"/>
      <c r="I766" s="223"/>
      <c r="J766" s="226"/>
      <c r="K766" s="227"/>
      <c r="L766" s="228"/>
    </row>
    <row r="767">
      <c r="A767" s="252"/>
      <c r="B767" s="223"/>
      <c r="C767" s="224"/>
      <c r="D767" s="216"/>
      <c r="E767" s="216"/>
      <c r="F767" s="223"/>
      <c r="G767" s="253"/>
      <c r="H767" s="254"/>
      <c r="I767" s="223"/>
      <c r="J767" s="226"/>
      <c r="K767" s="227"/>
      <c r="L767" s="228"/>
    </row>
    <row r="768">
      <c r="A768" s="252"/>
      <c r="B768" s="223"/>
      <c r="C768" s="224"/>
      <c r="D768" s="216"/>
      <c r="E768" s="216"/>
      <c r="F768" s="223"/>
      <c r="G768" s="253"/>
      <c r="H768" s="254"/>
      <c r="I768" s="223"/>
      <c r="J768" s="226"/>
      <c r="K768" s="227"/>
      <c r="L768" s="228"/>
    </row>
    <row r="769">
      <c r="A769" s="252"/>
      <c r="B769" s="223"/>
      <c r="C769" s="224"/>
      <c r="D769" s="216"/>
      <c r="E769" s="216"/>
      <c r="F769" s="223"/>
      <c r="G769" s="253"/>
      <c r="H769" s="254"/>
      <c r="I769" s="223"/>
      <c r="J769" s="226"/>
      <c r="K769" s="227"/>
      <c r="L769" s="228"/>
    </row>
    <row r="770">
      <c r="A770" s="252"/>
      <c r="B770" s="223"/>
      <c r="C770" s="224"/>
      <c r="D770" s="216"/>
      <c r="E770" s="216"/>
      <c r="F770" s="223"/>
      <c r="G770" s="253"/>
      <c r="H770" s="254"/>
      <c r="I770" s="223"/>
      <c r="J770" s="226"/>
      <c r="K770" s="227"/>
      <c r="L770" s="228"/>
    </row>
    <row r="771">
      <c r="A771" s="252"/>
      <c r="B771" s="223"/>
      <c r="C771" s="224"/>
      <c r="D771" s="216"/>
      <c r="E771" s="216"/>
      <c r="F771" s="223"/>
      <c r="G771" s="253"/>
      <c r="H771" s="254"/>
      <c r="I771" s="223"/>
      <c r="J771" s="226"/>
      <c r="K771" s="227"/>
      <c r="L771" s="228"/>
    </row>
    <row r="772">
      <c r="A772" s="252"/>
      <c r="B772" s="223"/>
      <c r="C772" s="224"/>
      <c r="D772" s="216"/>
      <c r="E772" s="216"/>
      <c r="F772" s="223"/>
      <c r="G772" s="253"/>
      <c r="H772" s="254"/>
      <c r="I772" s="223"/>
      <c r="J772" s="226"/>
      <c r="K772" s="227"/>
      <c r="L772" s="228"/>
    </row>
    <row r="773">
      <c r="A773" s="252"/>
      <c r="B773" s="223"/>
      <c r="C773" s="224"/>
      <c r="D773" s="216"/>
      <c r="E773" s="216"/>
      <c r="F773" s="223"/>
      <c r="G773" s="253"/>
      <c r="H773" s="254"/>
      <c r="I773" s="223"/>
      <c r="J773" s="226"/>
      <c r="K773" s="227"/>
      <c r="L773" s="228"/>
    </row>
    <row r="774">
      <c r="A774" s="252"/>
      <c r="B774" s="223"/>
      <c r="C774" s="224"/>
      <c r="D774" s="216"/>
      <c r="E774" s="216"/>
      <c r="F774" s="223"/>
      <c r="G774" s="253"/>
      <c r="H774" s="254"/>
      <c r="I774" s="223"/>
      <c r="J774" s="226"/>
      <c r="K774" s="227"/>
      <c r="L774" s="228"/>
    </row>
    <row r="775">
      <c r="A775" s="252"/>
      <c r="B775" s="223"/>
      <c r="C775" s="224"/>
      <c r="D775" s="216"/>
      <c r="E775" s="216"/>
      <c r="F775" s="223"/>
      <c r="G775" s="253"/>
      <c r="H775" s="254"/>
      <c r="I775" s="223"/>
      <c r="J775" s="226"/>
      <c r="K775" s="227"/>
      <c r="L775" s="228"/>
    </row>
    <row r="776">
      <c r="A776" s="252"/>
      <c r="B776" s="223"/>
      <c r="C776" s="224"/>
      <c r="D776" s="216"/>
      <c r="E776" s="216"/>
      <c r="F776" s="223"/>
      <c r="G776" s="253"/>
      <c r="H776" s="254"/>
      <c r="I776" s="223"/>
      <c r="J776" s="226"/>
      <c r="K776" s="227"/>
      <c r="L776" s="228"/>
    </row>
    <row r="777">
      <c r="A777" s="252"/>
      <c r="B777" s="223"/>
      <c r="C777" s="224"/>
      <c r="D777" s="216"/>
      <c r="E777" s="216"/>
      <c r="F777" s="223"/>
      <c r="G777" s="253"/>
      <c r="H777" s="254"/>
      <c r="I777" s="223"/>
      <c r="J777" s="226"/>
      <c r="K777" s="227"/>
      <c r="L777" s="228"/>
    </row>
    <row r="778">
      <c r="A778" s="252"/>
      <c r="B778" s="223"/>
      <c r="C778" s="224"/>
      <c r="D778" s="216"/>
      <c r="E778" s="216"/>
      <c r="F778" s="223"/>
      <c r="G778" s="253"/>
      <c r="H778" s="254"/>
      <c r="I778" s="223"/>
      <c r="J778" s="226"/>
      <c r="K778" s="227"/>
      <c r="L778" s="228"/>
    </row>
    <row r="779">
      <c r="A779" s="252"/>
      <c r="B779" s="223"/>
      <c r="C779" s="224"/>
      <c r="D779" s="216"/>
      <c r="E779" s="216"/>
      <c r="F779" s="223"/>
      <c r="G779" s="253"/>
      <c r="H779" s="254"/>
      <c r="I779" s="223"/>
      <c r="J779" s="226"/>
      <c r="K779" s="227"/>
      <c r="L779" s="228"/>
    </row>
    <row r="780">
      <c r="A780" s="252"/>
      <c r="B780" s="223"/>
      <c r="C780" s="224"/>
      <c r="D780" s="216"/>
      <c r="E780" s="216"/>
      <c r="F780" s="223"/>
      <c r="G780" s="253"/>
      <c r="H780" s="254"/>
      <c r="I780" s="223"/>
      <c r="J780" s="226"/>
      <c r="K780" s="227"/>
      <c r="L780" s="228"/>
    </row>
    <row r="781">
      <c r="A781" s="252"/>
      <c r="B781" s="223"/>
      <c r="C781" s="224"/>
      <c r="D781" s="216"/>
      <c r="E781" s="216"/>
      <c r="F781" s="223"/>
      <c r="G781" s="253"/>
      <c r="H781" s="254"/>
      <c r="I781" s="223"/>
      <c r="J781" s="226"/>
      <c r="K781" s="227"/>
      <c r="L781" s="228"/>
    </row>
    <row r="782">
      <c r="A782" s="252"/>
      <c r="B782" s="223"/>
      <c r="C782" s="224"/>
      <c r="D782" s="216"/>
      <c r="E782" s="216"/>
      <c r="F782" s="223"/>
      <c r="G782" s="253"/>
      <c r="H782" s="254"/>
      <c r="I782" s="223"/>
      <c r="J782" s="226"/>
      <c r="K782" s="227"/>
      <c r="L782" s="228"/>
    </row>
    <row r="783">
      <c r="A783" s="252"/>
      <c r="B783" s="223"/>
      <c r="C783" s="224"/>
      <c r="D783" s="216"/>
      <c r="E783" s="216"/>
      <c r="F783" s="223"/>
      <c r="G783" s="253"/>
      <c r="H783" s="254"/>
      <c r="I783" s="223"/>
      <c r="J783" s="226"/>
      <c r="K783" s="227"/>
      <c r="L783" s="228"/>
    </row>
    <row r="784">
      <c r="A784" s="252"/>
      <c r="B784" s="223"/>
      <c r="C784" s="224"/>
      <c r="D784" s="216"/>
      <c r="E784" s="216"/>
      <c r="F784" s="223"/>
      <c r="G784" s="253"/>
      <c r="H784" s="254"/>
      <c r="I784" s="223"/>
      <c r="J784" s="226"/>
      <c r="K784" s="227"/>
      <c r="L784" s="228"/>
    </row>
    <row r="785">
      <c r="A785" s="252"/>
      <c r="B785" s="223"/>
      <c r="C785" s="224"/>
      <c r="D785" s="216"/>
      <c r="E785" s="216"/>
      <c r="F785" s="223"/>
      <c r="G785" s="253"/>
      <c r="H785" s="254"/>
      <c r="I785" s="223"/>
      <c r="J785" s="226"/>
      <c r="K785" s="227"/>
      <c r="L785" s="228"/>
    </row>
    <row r="786">
      <c r="A786" s="252"/>
      <c r="B786" s="223"/>
      <c r="C786" s="224"/>
      <c r="D786" s="216"/>
      <c r="E786" s="216"/>
      <c r="F786" s="223"/>
      <c r="G786" s="253"/>
      <c r="H786" s="254"/>
      <c r="I786" s="223"/>
      <c r="J786" s="226"/>
      <c r="K786" s="227"/>
      <c r="L786" s="228"/>
    </row>
    <row r="787">
      <c r="A787" s="252"/>
      <c r="B787" s="223"/>
      <c r="C787" s="224"/>
      <c r="D787" s="216"/>
      <c r="E787" s="216"/>
      <c r="F787" s="223"/>
      <c r="G787" s="253"/>
      <c r="H787" s="254"/>
      <c r="I787" s="223"/>
      <c r="J787" s="226"/>
      <c r="K787" s="227"/>
      <c r="L787" s="228"/>
    </row>
    <row r="788">
      <c r="A788" s="252"/>
      <c r="B788" s="223"/>
      <c r="C788" s="224"/>
      <c r="D788" s="216"/>
      <c r="E788" s="216"/>
      <c r="F788" s="223"/>
      <c r="G788" s="253"/>
      <c r="H788" s="254"/>
      <c r="I788" s="223"/>
      <c r="J788" s="226"/>
      <c r="K788" s="227"/>
      <c r="L788" s="228"/>
    </row>
    <row r="789">
      <c r="A789" s="252"/>
      <c r="B789" s="223"/>
      <c r="C789" s="224"/>
      <c r="D789" s="216"/>
      <c r="E789" s="216"/>
      <c r="F789" s="223"/>
      <c r="G789" s="253"/>
      <c r="H789" s="254"/>
      <c r="I789" s="223"/>
      <c r="J789" s="226"/>
      <c r="K789" s="227"/>
      <c r="L789" s="228"/>
    </row>
    <row r="790">
      <c r="A790" s="252"/>
      <c r="B790" s="223"/>
      <c r="C790" s="224"/>
      <c r="D790" s="216"/>
      <c r="E790" s="216"/>
      <c r="F790" s="223"/>
      <c r="G790" s="253"/>
      <c r="H790" s="254"/>
      <c r="I790" s="223"/>
      <c r="J790" s="226"/>
      <c r="K790" s="227"/>
      <c r="L790" s="228"/>
    </row>
    <row r="791">
      <c r="A791" s="252"/>
      <c r="B791" s="223"/>
      <c r="C791" s="224"/>
      <c r="D791" s="216"/>
      <c r="E791" s="216"/>
      <c r="F791" s="223"/>
      <c r="G791" s="253"/>
      <c r="H791" s="254"/>
      <c r="I791" s="223"/>
      <c r="J791" s="226"/>
      <c r="K791" s="227"/>
      <c r="L791" s="228"/>
    </row>
    <row r="792">
      <c r="A792" s="252"/>
      <c r="B792" s="223"/>
      <c r="C792" s="224"/>
      <c r="D792" s="216"/>
      <c r="E792" s="216"/>
      <c r="F792" s="223"/>
      <c r="G792" s="253"/>
      <c r="H792" s="254"/>
      <c r="I792" s="223"/>
      <c r="J792" s="226"/>
      <c r="K792" s="227"/>
      <c r="L792" s="228"/>
    </row>
    <row r="793">
      <c r="A793" s="252"/>
      <c r="B793" s="223"/>
      <c r="C793" s="224"/>
      <c r="D793" s="216"/>
      <c r="E793" s="216"/>
      <c r="F793" s="223"/>
      <c r="G793" s="253"/>
      <c r="H793" s="254"/>
      <c r="I793" s="223"/>
      <c r="J793" s="226"/>
      <c r="K793" s="227"/>
      <c r="L793" s="228"/>
    </row>
    <row r="794">
      <c r="A794" s="252"/>
      <c r="B794" s="223"/>
      <c r="C794" s="224"/>
      <c r="D794" s="216"/>
      <c r="E794" s="216"/>
      <c r="F794" s="223"/>
      <c r="G794" s="253"/>
      <c r="H794" s="254"/>
      <c r="I794" s="223"/>
      <c r="J794" s="226"/>
      <c r="K794" s="227"/>
      <c r="L794" s="228"/>
    </row>
    <row r="795">
      <c r="A795" s="252"/>
      <c r="B795" s="223"/>
      <c r="C795" s="224"/>
      <c r="D795" s="216"/>
      <c r="E795" s="216"/>
      <c r="F795" s="223"/>
      <c r="G795" s="253"/>
      <c r="H795" s="254"/>
      <c r="I795" s="223"/>
      <c r="J795" s="226"/>
      <c r="K795" s="227"/>
      <c r="L795" s="228"/>
    </row>
    <row r="796">
      <c r="A796" s="252"/>
      <c r="B796" s="223"/>
      <c r="C796" s="224"/>
      <c r="D796" s="216"/>
      <c r="E796" s="216"/>
      <c r="F796" s="223"/>
      <c r="G796" s="253"/>
      <c r="H796" s="254"/>
      <c r="I796" s="223"/>
      <c r="J796" s="226"/>
      <c r="K796" s="227"/>
      <c r="L796" s="228"/>
    </row>
    <row r="797">
      <c r="A797" s="252"/>
      <c r="B797" s="223"/>
      <c r="C797" s="224"/>
      <c r="D797" s="216"/>
      <c r="E797" s="216"/>
      <c r="F797" s="223"/>
      <c r="G797" s="253"/>
      <c r="H797" s="254"/>
      <c r="I797" s="223"/>
      <c r="J797" s="226"/>
      <c r="K797" s="227"/>
      <c r="L797" s="228"/>
    </row>
    <row r="798">
      <c r="A798" s="252"/>
      <c r="B798" s="223"/>
      <c r="C798" s="224"/>
      <c r="D798" s="216"/>
      <c r="E798" s="216"/>
      <c r="F798" s="223"/>
      <c r="G798" s="253"/>
      <c r="H798" s="254"/>
      <c r="I798" s="223"/>
      <c r="J798" s="226"/>
      <c r="K798" s="227"/>
      <c r="L798" s="228"/>
    </row>
    <row r="799">
      <c r="A799" s="252"/>
      <c r="B799" s="223"/>
      <c r="C799" s="224"/>
      <c r="D799" s="216"/>
      <c r="E799" s="216"/>
      <c r="F799" s="223"/>
      <c r="G799" s="253"/>
      <c r="H799" s="254"/>
      <c r="I799" s="223"/>
      <c r="J799" s="226"/>
      <c r="K799" s="227"/>
      <c r="L799" s="228"/>
    </row>
    <row r="800">
      <c r="A800" s="252"/>
      <c r="B800" s="223"/>
      <c r="C800" s="224"/>
      <c r="D800" s="216"/>
      <c r="E800" s="216"/>
      <c r="F800" s="223"/>
      <c r="G800" s="253"/>
      <c r="H800" s="254"/>
      <c r="I800" s="223"/>
      <c r="J800" s="226"/>
      <c r="K800" s="227"/>
      <c r="L800" s="228"/>
    </row>
    <row r="801">
      <c r="A801" s="252"/>
      <c r="B801" s="223"/>
      <c r="C801" s="224"/>
      <c r="D801" s="216"/>
      <c r="E801" s="216"/>
      <c r="F801" s="223"/>
      <c r="G801" s="253"/>
      <c r="H801" s="254"/>
      <c r="I801" s="223"/>
      <c r="J801" s="226"/>
      <c r="K801" s="227"/>
      <c r="L801" s="228"/>
    </row>
    <row r="802">
      <c r="A802" s="252"/>
      <c r="B802" s="223"/>
      <c r="C802" s="224"/>
      <c r="D802" s="216"/>
      <c r="E802" s="216"/>
      <c r="F802" s="223"/>
      <c r="G802" s="253"/>
      <c r="H802" s="254"/>
      <c r="I802" s="223"/>
      <c r="J802" s="226"/>
      <c r="K802" s="227"/>
      <c r="L802" s="228"/>
    </row>
    <row r="803">
      <c r="A803" s="252"/>
      <c r="B803" s="223"/>
      <c r="C803" s="224"/>
      <c r="D803" s="216"/>
      <c r="E803" s="216"/>
      <c r="F803" s="223"/>
      <c r="G803" s="253"/>
      <c r="H803" s="254"/>
      <c r="I803" s="223"/>
      <c r="J803" s="226"/>
      <c r="K803" s="227"/>
      <c r="L803" s="228"/>
    </row>
    <row r="804">
      <c r="A804" s="252"/>
      <c r="B804" s="223"/>
      <c r="C804" s="224"/>
      <c r="D804" s="216"/>
      <c r="E804" s="216"/>
      <c r="F804" s="223"/>
      <c r="G804" s="253"/>
      <c r="H804" s="254"/>
      <c r="I804" s="223"/>
      <c r="J804" s="226"/>
      <c r="K804" s="227"/>
      <c r="L804" s="228"/>
    </row>
    <row r="805">
      <c r="A805" s="252"/>
      <c r="B805" s="223"/>
      <c r="C805" s="224"/>
      <c r="D805" s="216"/>
      <c r="E805" s="216"/>
      <c r="F805" s="223"/>
      <c r="G805" s="253"/>
      <c r="H805" s="254"/>
      <c r="I805" s="223"/>
      <c r="J805" s="226"/>
      <c r="K805" s="227"/>
      <c r="L805" s="228"/>
    </row>
    <row r="806">
      <c r="A806" s="252"/>
      <c r="B806" s="223"/>
      <c r="C806" s="224"/>
      <c r="D806" s="216"/>
      <c r="E806" s="216"/>
      <c r="F806" s="223"/>
      <c r="G806" s="253"/>
      <c r="H806" s="254"/>
      <c r="I806" s="223"/>
      <c r="J806" s="226"/>
      <c r="K806" s="227"/>
      <c r="L806" s="228"/>
    </row>
    <row r="807">
      <c r="A807" s="252"/>
      <c r="B807" s="223"/>
      <c r="C807" s="224"/>
      <c r="D807" s="216"/>
      <c r="E807" s="216"/>
      <c r="F807" s="223"/>
      <c r="G807" s="253"/>
      <c r="H807" s="254"/>
      <c r="I807" s="223"/>
      <c r="J807" s="226"/>
      <c r="K807" s="227"/>
      <c r="L807" s="228"/>
    </row>
    <row r="808">
      <c r="A808" s="252"/>
      <c r="B808" s="223"/>
      <c r="C808" s="224"/>
      <c r="D808" s="216"/>
      <c r="E808" s="216"/>
      <c r="F808" s="223"/>
      <c r="G808" s="253"/>
      <c r="H808" s="254"/>
      <c r="I808" s="223"/>
      <c r="J808" s="226"/>
      <c r="K808" s="227"/>
      <c r="L808" s="228"/>
    </row>
    <row r="809">
      <c r="A809" s="252"/>
      <c r="B809" s="223"/>
      <c r="C809" s="224"/>
      <c r="D809" s="216"/>
      <c r="E809" s="216"/>
      <c r="F809" s="223"/>
      <c r="G809" s="253"/>
      <c r="H809" s="254"/>
      <c r="I809" s="223"/>
      <c r="J809" s="226"/>
      <c r="K809" s="227"/>
      <c r="L809" s="228"/>
    </row>
    <row r="810">
      <c r="A810" s="252"/>
      <c r="B810" s="223"/>
      <c r="C810" s="224"/>
      <c r="D810" s="216"/>
      <c r="E810" s="216"/>
      <c r="F810" s="223"/>
      <c r="G810" s="253"/>
      <c r="H810" s="254"/>
      <c r="I810" s="223"/>
      <c r="J810" s="226"/>
      <c r="K810" s="227"/>
      <c r="L810" s="228"/>
    </row>
    <row r="811">
      <c r="A811" s="252"/>
      <c r="B811" s="223"/>
      <c r="C811" s="224"/>
      <c r="D811" s="216"/>
      <c r="E811" s="216"/>
      <c r="F811" s="223"/>
      <c r="G811" s="253"/>
      <c r="H811" s="254"/>
      <c r="I811" s="223"/>
      <c r="J811" s="226"/>
      <c r="K811" s="227"/>
      <c r="L811" s="228"/>
    </row>
    <row r="812">
      <c r="A812" s="252"/>
      <c r="B812" s="223"/>
      <c r="C812" s="224"/>
      <c r="D812" s="216"/>
      <c r="E812" s="216"/>
      <c r="F812" s="223"/>
      <c r="G812" s="253"/>
      <c r="H812" s="254"/>
      <c r="I812" s="223"/>
      <c r="J812" s="226"/>
      <c r="K812" s="227"/>
      <c r="L812" s="228"/>
    </row>
    <row r="813">
      <c r="A813" s="252"/>
      <c r="B813" s="223"/>
      <c r="C813" s="224"/>
      <c r="D813" s="216"/>
      <c r="E813" s="216"/>
      <c r="F813" s="223"/>
      <c r="G813" s="253"/>
      <c r="H813" s="254"/>
      <c r="I813" s="223"/>
      <c r="J813" s="226"/>
      <c r="K813" s="227"/>
      <c r="L813" s="228"/>
    </row>
    <row r="814">
      <c r="A814" s="252"/>
      <c r="B814" s="223"/>
      <c r="C814" s="224"/>
      <c r="D814" s="216"/>
      <c r="E814" s="216"/>
      <c r="F814" s="223"/>
      <c r="G814" s="253"/>
      <c r="H814" s="254"/>
      <c r="I814" s="223"/>
      <c r="J814" s="226"/>
      <c r="K814" s="227"/>
      <c r="L814" s="228"/>
    </row>
    <row r="815">
      <c r="A815" s="252"/>
      <c r="B815" s="223"/>
      <c r="C815" s="224"/>
      <c r="D815" s="216"/>
      <c r="E815" s="216"/>
      <c r="F815" s="223"/>
      <c r="G815" s="253"/>
      <c r="H815" s="254"/>
      <c r="I815" s="223"/>
      <c r="J815" s="226"/>
      <c r="K815" s="227"/>
      <c r="L815" s="228"/>
    </row>
    <row r="816">
      <c r="A816" s="252"/>
      <c r="B816" s="223"/>
      <c r="C816" s="224"/>
      <c r="D816" s="216"/>
      <c r="E816" s="216"/>
      <c r="F816" s="223"/>
      <c r="G816" s="253"/>
      <c r="H816" s="254"/>
      <c r="I816" s="223"/>
      <c r="J816" s="226"/>
      <c r="K816" s="227"/>
      <c r="L816" s="228"/>
    </row>
    <row r="817">
      <c r="A817" s="252"/>
      <c r="B817" s="223"/>
      <c r="C817" s="224"/>
      <c r="D817" s="216"/>
      <c r="E817" s="216"/>
      <c r="F817" s="223"/>
      <c r="G817" s="253"/>
      <c r="H817" s="254"/>
      <c r="I817" s="223"/>
      <c r="J817" s="226"/>
      <c r="K817" s="227"/>
      <c r="L817" s="228"/>
    </row>
    <row r="818">
      <c r="A818" s="252"/>
      <c r="B818" s="223"/>
      <c r="C818" s="224"/>
      <c r="D818" s="216"/>
      <c r="E818" s="216"/>
      <c r="F818" s="223"/>
      <c r="G818" s="253"/>
      <c r="H818" s="254"/>
      <c r="I818" s="223"/>
      <c r="J818" s="226"/>
      <c r="K818" s="227"/>
      <c r="L818" s="228"/>
    </row>
    <row r="819">
      <c r="A819" s="252"/>
      <c r="B819" s="223"/>
      <c r="C819" s="224"/>
      <c r="D819" s="216"/>
      <c r="E819" s="216"/>
      <c r="F819" s="223"/>
      <c r="G819" s="253"/>
      <c r="H819" s="254"/>
      <c r="I819" s="223"/>
      <c r="J819" s="226"/>
      <c r="K819" s="227"/>
      <c r="L819" s="228"/>
    </row>
    <row r="820">
      <c r="A820" s="252"/>
      <c r="B820" s="223"/>
      <c r="C820" s="224"/>
      <c r="D820" s="216"/>
      <c r="E820" s="216"/>
      <c r="F820" s="223"/>
      <c r="G820" s="253"/>
      <c r="H820" s="254"/>
      <c r="I820" s="223"/>
      <c r="J820" s="226"/>
      <c r="K820" s="227"/>
      <c r="L820" s="228"/>
    </row>
    <row r="821">
      <c r="A821" s="252"/>
      <c r="B821" s="223"/>
      <c r="C821" s="224"/>
      <c r="D821" s="216"/>
      <c r="E821" s="216"/>
      <c r="F821" s="223"/>
      <c r="G821" s="253"/>
      <c r="H821" s="254"/>
      <c r="I821" s="223"/>
      <c r="J821" s="226"/>
      <c r="K821" s="227"/>
      <c r="L821" s="228"/>
    </row>
    <row r="822">
      <c r="A822" s="252"/>
      <c r="B822" s="223"/>
      <c r="C822" s="224"/>
      <c r="D822" s="216"/>
      <c r="E822" s="216"/>
      <c r="F822" s="223"/>
      <c r="G822" s="253"/>
      <c r="H822" s="254"/>
      <c r="I822" s="223"/>
      <c r="J822" s="226"/>
      <c r="K822" s="227"/>
      <c r="L822" s="228"/>
    </row>
    <row r="823">
      <c r="A823" s="252"/>
      <c r="B823" s="223"/>
      <c r="C823" s="224"/>
      <c r="D823" s="216"/>
      <c r="E823" s="216"/>
      <c r="F823" s="223"/>
      <c r="G823" s="253"/>
      <c r="H823" s="254"/>
      <c r="I823" s="223"/>
      <c r="J823" s="226"/>
      <c r="K823" s="227"/>
      <c r="L823" s="228"/>
    </row>
    <row r="824">
      <c r="A824" s="252"/>
      <c r="B824" s="223"/>
      <c r="C824" s="224"/>
      <c r="D824" s="216"/>
      <c r="E824" s="216"/>
      <c r="F824" s="223"/>
      <c r="G824" s="253"/>
      <c r="H824" s="254"/>
      <c r="I824" s="223"/>
      <c r="J824" s="226"/>
      <c r="K824" s="227"/>
      <c r="L824" s="228"/>
    </row>
    <row r="825">
      <c r="A825" s="252"/>
      <c r="B825" s="223"/>
      <c r="C825" s="224"/>
      <c r="D825" s="216"/>
      <c r="E825" s="216"/>
      <c r="F825" s="223"/>
      <c r="G825" s="253"/>
      <c r="H825" s="254"/>
      <c r="I825" s="223"/>
      <c r="J825" s="226"/>
      <c r="K825" s="227"/>
      <c r="L825" s="228"/>
    </row>
    <row r="826">
      <c r="A826" s="252"/>
      <c r="B826" s="223"/>
      <c r="C826" s="224"/>
      <c r="D826" s="216"/>
      <c r="E826" s="216"/>
      <c r="F826" s="223"/>
      <c r="G826" s="253"/>
      <c r="H826" s="254"/>
      <c r="I826" s="223"/>
      <c r="J826" s="226"/>
      <c r="K826" s="227"/>
      <c r="L826" s="228"/>
    </row>
    <row r="827">
      <c r="A827" s="252"/>
      <c r="B827" s="223"/>
      <c r="C827" s="224"/>
      <c r="D827" s="216"/>
      <c r="E827" s="216"/>
      <c r="F827" s="223"/>
      <c r="G827" s="253"/>
      <c r="H827" s="254"/>
      <c r="I827" s="223"/>
      <c r="J827" s="226"/>
      <c r="K827" s="227"/>
      <c r="L827" s="228"/>
    </row>
    <row r="828">
      <c r="A828" s="252"/>
      <c r="B828" s="223"/>
      <c r="C828" s="224"/>
      <c r="D828" s="216"/>
      <c r="E828" s="216"/>
      <c r="F828" s="223"/>
      <c r="G828" s="253"/>
      <c r="H828" s="254"/>
      <c r="I828" s="223"/>
      <c r="J828" s="226"/>
      <c r="K828" s="227"/>
      <c r="L828" s="228"/>
    </row>
    <row r="829">
      <c r="A829" s="252"/>
      <c r="B829" s="223"/>
      <c r="C829" s="224"/>
      <c r="D829" s="216"/>
      <c r="E829" s="216"/>
      <c r="F829" s="223"/>
      <c r="G829" s="253"/>
      <c r="H829" s="254"/>
      <c r="I829" s="223"/>
      <c r="J829" s="226"/>
      <c r="K829" s="227"/>
      <c r="L829" s="228"/>
    </row>
    <row r="830">
      <c r="A830" s="252"/>
      <c r="B830" s="223"/>
      <c r="C830" s="224"/>
      <c r="D830" s="216"/>
      <c r="E830" s="216"/>
      <c r="F830" s="223"/>
      <c r="G830" s="253"/>
      <c r="H830" s="254"/>
      <c r="I830" s="223"/>
      <c r="J830" s="226"/>
      <c r="K830" s="227"/>
      <c r="L830" s="228"/>
    </row>
    <row r="831">
      <c r="A831" s="252"/>
      <c r="B831" s="223"/>
      <c r="C831" s="224"/>
      <c r="D831" s="216"/>
      <c r="E831" s="216"/>
      <c r="F831" s="223"/>
      <c r="G831" s="253"/>
      <c r="H831" s="254"/>
      <c r="I831" s="223"/>
      <c r="J831" s="226"/>
      <c r="K831" s="227"/>
      <c r="L831" s="228"/>
    </row>
    <row r="832">
      <c r="A832" s="252"/>
      <c r="B832" s="223"/>
      <c r="C832" s="224"/>
      <c r="D832" s="216"/>
      <c r="E832" s="216"/>
      <c r="F832" s="223"/>
      <c r="G832" s="253"/>
      <c r="H832" s="254"/>
      <c r="I832" s="223"/>
      <c r="J832" s="226"/>
      <c r="K832" s="227"/>
      <c r="L832" s="228"/>
    </row>
    <row r="833">
      <c r="A833" s="252"/>
      <c r="B833" s="223"/>
      <c r="C833" s="224"/>
      <c r="D833" s="216"/>
      <c r="E833" s="216"/>
      <c r="F833" s="223"/>
      <c r="G833" s="253"/>
      <c r="H833" s="254"/>
      <c r="I833" s="223"/>
      <c r="J833" s="226"/>
      <c r="K833" s="227"/>
      <c r="L833" s="228"/>
    </row>
    <row r="834">
      <c r="A834" s="252"/>
      <c r="B834" s="223"/>
      <c r="C834" s="224"/>
      <c r="D834" s="216"/>
      <c r="E834" s="216"/>
      <c r="F834" s="223"/>
      <c r="G834" s="253"/>
      <c r="H834" s="254"/>
      <c r="I834" s="223"/>
      <c r="J834" s="226"/>
      <c r="K834" s="227"/>
      <c r="L834" s="228"/>
    </row>
    <row r="835">
      <c r="A835" s="252"/>
      <c r="B835" s="223"/>
      <c r="C835" s="224"/>
      <c r="D835" s="216"/>
      <c r="E835" s="216"/>
      <c r="F835" s="223"/>
      <c r="G835" s="253"/>
      <c r="H835" s="254"/>
      <c r="I835" s="223"/>
      <c r="J835" s="226"/>
      <c r="K835" s="227"/>
      <c r="L835" s="228"/>
    </row>
    <row r="836">
      <c r="A836" s="252"/>
      <c r="B836" s="223"/>
      <c r="C836" s="224"/>
      <c r="D836" s="216"/>
      <c r="E836" s="216"/>
      <c r="F836" s="223"/>
      <c r="G836" s="253"/>
      <c r="H836" s="254"/>
      <c r="I836" s="223"/>
      <c r="J836" s="226"/>
      <c r="K836" s="227"/>
      <c r="L836" s="228"/>
    </row>
    <row r="837">
      <c r="A837" s="252"/>
      <c r="B837" s="223"/>
      <c r="C837" s="224"/>
      <c r="D837" s="216"/>
      <c r="E837" s="216"/>
      <c r="F837" s="223"/>
      <c r="G837" s="253"/>
      <c r="H837" s="254"/>
      <c r="I837" s="223"/>
      <c r="J837" s="226"/>
      <c r="K837" s="227"/>
      <c r="L837" s="228"/>
    </row>
    <row r="838">
      <c r="A838" s="252"/>
      <c r="B838" s="223"/>
      <c r="C838" s="224"/>
      <c r="D838" s="216"/>
      <c r="E838" s="216"/>
      <c r="F838" s="223"/>
      <c r="G838" s="253"/>
      <c r="H838" s="254"/>
      <c r="I838" s="223"/>
      <c r="J838" s="226"/>
      <c r="K838" s="227"/>
      <c r="L838" s="228"/>
    </row>
    <row r="839">
      <c r="A839" s="252"/>
      <c r="B839" s="223"/>
      <c r="C839" s="224"/>
      <c r="D839" s="216"/>
      <c r="E839" s="216"/>
      <c r="F839" s="223"/>
      <c r="G839" s="253"/>
      <c r="H839" s="254"/>
      <c r="I839" s="223"/>
      <c r="J839" s="226"/>
      <c r="K839" s="227"/>
      <c r="L839" s="228"/>
    </row>
    <row r="840">
      <c r="A840" s="252"/>
      <c r="B840" s="223"/>
      <c r="C840" s="224"/>
      <c r="D840" s="216"/>
      <c r="E840" s="216"/>
      <c r="F840" s="223"/>
      <c r="G840" s="253"/>
      <c r="H840" s="254"/>
      <c r="I840" s="223"/>
      <c r="J840" s="226"/>
      <c r="K840" s="227"/>
      <c r="L840" s="228"/>
    </row>
    <row r="841">
      <c r="A841" s="252"/>
      <c r="B841" s="223"/>
      <c r="C841" s="224"/>
      <c r="D841" s="216"/>
      <c r="E841" s="216"/>
      <c r="F841" s="223"/>
      <c r="G841" s="253"/>
      <c r="H841" s="254"/>
      <c r="I841" s="223"/>
      <c r="J841" s="226"/>
      <c r="K841" s="227"/>
      <c r="L841" s="228"/>
    </row>
    <row r="842">
      <c r="A842" s="252"/>
      <c r="B842" s="223"/>
      <c r="C842" s="224"/>
      <c r="D842" s="216"/>
      <c r="E842" s="216"/>
      <c r="F842" s="223"/>
      <c r="G842" s="253"/>
      <c r="H842" s="254"/>
      <c r="I842" s="223"/>
      <c r="J842" s="226"/>
      <c r="K842" s="227"/>
      <c r="L842" s="228"/>
    </row>
    <row r="843">
      <c r="A843" s="252"/>
      <c r="B843" s="223"/>
      <c r="C843" s="224"/>
      <c r="D843" s="216"/>
      <c r="E843" s="216"/>
      <c r="F843" s="223"/>
      <c r="G843" s="253"/>
      <c r="H843" s="254"/>
      <c r="I843" s="223"/>
      <c r="J843" s="226"/>
      <c r="K843" s="227"/>
      <c r="L843" s="228"/>
    </row>
    <row r="844">
      <c r="A844" s="252"/>
      <c r="B844" s="223"/>
      <c r="C844" s="224"/>
      <c r="D844" s="216"/>
      <c r="E844" s="216"/>
      <c r="F844" s="223"/>
      <c r="G844" s="253"/>
      <c r="H844" s="254"/>
      <c r="I844" s="223"/>
      <c r="J844" s="226"/>
      <c r="K844" s="227"/>
      <c r="L844" s="228"/>
    </row>
    <row r="845">
      <c r="A845" s="252"/>
      <c r="B845" s="223"/>
      <c r="C845" s="224"/>
      <c r="D845" s="216"/>
      <c r="E845" s="216"/>
      <c r="F845" s="223"/>
      <c r="G845" s="253"/>
      <c r="H845" s="254"/>
      <c r="I845" s="223"/>
      <c r="J845" s="226"/>
      <c r="K845" s="227"/>
      <c r="L845" s="228"/>
    </row>
    <row r="846">
      <c r="A846" s="252"/>
      <c r="B846" s="223"/>
      <c r="C846" s="224"/>
      <c r="D846" s="216"/>
      <c r="E846" s="216"/>
      <c r="F846" s="223"/>
      <c r="G846" s="253"/>
      <c r="H846" s="254"/>
      <c r="I846" s="223"/>
      <c r="J846" s="226"/>
      <c r="K846" s="227"/>
      <c r="L846" s="228"/>
    </row>
    <row r="847">
      <c r="A847" s="252"/>
      <c r="B847" s="223"/>
      <c r="C847" s="224"/>
      <c r="D847" s="216"/>
      <c r="E847" s="216"/>
      <c r="F847" s="223"/>
      <c r="G847" s="253"/>
      <c r="H847" s="254"/>
      <c r="I847" s="223"/>
      <c r="J847" s="226"/>
      <c r="K847" s="227"/>
      <c r="L847" s="228"/>
    </row>
    <row r="848">
      <c r="A848" s="252"/>
      <c r="B848" s="223"/>
      <c r="C848" s="224"/>
      <c r="D848" s="216"/>
      <c r="E848" s="216"/>
      <c r="F848" s="223"/>
      <c r="G848" s="253"/>
      <c r="H848" s="254"/>
      <c r="I848" s="223"/>
      <c r="J848" s="226"/>
      <c r="K848" s="227"/>
      <c r="L848" s="228"/>
    </row>
    <row r="849">
      <c r="A849" s="252"/>
      <c r="B849" s="223"/>
      <c r="C849" s="224"/>
      <c r="D849" s="216"/>
      <c r="E849" s="216"/>
      <c r="F849" s="223"/>
      <c r="G849" s="253"/>
      <c r="H849" s="254"/>
      <c r="I849" s="223"/>
      <c r="J849" s="226"/>
      <c r="K849" s="227"/>
      <c r="L849" s="228"/>
    </row>
    <row r="850">
      <c r="A850" s="252"/>
      <c r="B850" s="223"/>
      <c r="C850" s="224"/>
      <c r="D850" s="216"/>
      <c r="E850" s="216"/>
      <c r="F850" s="223"/>
      <c r="G850" s="253"/>
      <c r="H850" s="254"/>
      <c r="I850" s="223"/>
      <c r="J850" s="226"/>
      <c r="K850" s="227"/>
      <c r="L850" s="228"/>
    </row>
    <row r="851">
      <c r="A851" s="252"/>
      <c r="B851" s="223"/>
      <c r="C851" s="224"/>
      <c r="D851" s="216"/>
      <c r="E851" s="216"/>
      <c r="F851" s="223"/>
      <c r="G851" s="253"/>
      <c r="H851" s="254"/>
      <c r="I851" s="223"/>
      <c r="J851" s="226"/>
      <c r="K851" s="227"/>
      <c r="L851" s="228"/>
    </row>
    <row r="852">
      <c r="A852" s="252"/>
      <c r="B852" s="223"/>
      <c r="C852" s="224"/>
      <c r="D852" s="216"/>
      <c r="E852" s="216"/>
      <c r="F852" s="223"/>
      <c r="G852" s="253"/>
      <c r="H852" s="254"/>
      <c r="I852" s="223"/>
      <c r="J852" s="226"/>
      <c r="K852" s="227"/>
      <c r="L852" s="228"/>
    </row>
    <row r="853">
      <c r="A853" s="252"/>
      <c r="B853" s="223"/>
      <c r="C853" s="224"/>
      <c r="D853" s="216"/>
      <c r="E853" s="216"/>
      <c r="F853" s="223"/>
      <c r="G853" s="253"/>
      <c r="H853" s="254"/>
      <c r="I853" s="223"/>
      <c r="J853" s="226"/>
      <c r="K853" s="227"/>
      <c r="L853" s="228"/>
    </row>
    <row r="854">
      <c r="A854" s="252"/>
      <c r="B854" s="223"/>
      <c r="C854" s="224"/>
      <c r="D854" s="216"/>
      <c r="E854" s="216"/>
      <c r="F854" s="223"/>
      <c r="G854" s="253"/>
      <c r="H854" s="254"/>
      <c r="I854" s="223"/>
      <c r="J854" s="226"/>
      <c r="K854" s="227"/>
      <c r="L854" s="228"/>
    </row>
    <row r="855">
      <c r="A855" s="252"/>
      <c r="B855" s="223"/>
      <c r="C855" s="224"/>
      <c r="D855" s="216"/>
      <c r="E855" s="216"/>
      <c r="F855" s="223"/>
      <c r="G855" s="253"/>
      <c r="H855" s="254"/>
      <c r="I855" s="223"/>
      <c r="J855" s="226"/>
      <c r="K855" s="227"/>
      <c r="L855" s="228"/>
    </row>
    <row r="856">
      <c r="A856" s="252"/>
      <c r="B856" s="223"/>
      <c r="C856" s="224"/>
      <c r="D856" s="216"/>
      <c r="E856" s="216"/>
      <c r="F856" s="223"/>
      <c r="G856" s="253"/>
      <c r="H856" s="254"/>
      <c r="I856" s="223"/>
      <c r="J856" s="226"/>
      <c r="K856" s="227"/>
      <c r="L856" s="228"/>
    </row>
    <row r="857">
      <c r="A857" s="252"/>
      <c r="B857" s="223"/>
      <c r="C857" s="224"/>
      <c r="D857" s="216"/>
      <c r="E857" s="216"/>
      <c r="F857" s="223"/>
      <c r="G857" s="253"/>
      <c r="H857" s="254"/>
      <c r="I857" s="223"/>
      <c r="J857" s="226"/>
      <c r="K857" s="227"/>
      <c r="L857" s="228"/>
    </row>
    <row r="858">
      <c r="A858" s="252"/>
      <c r="B858" s="223"/>
      <c r="C858" s="224"/>
      <c r="D858" s="216"/>
      <c r="E858" s="216"/>
      <c r="F858" s="223"/>
      <c r="G858" s="253"/>
      <c r="H858" s="254"/>
      <c r="I858" s="223"/>
      <c r="J858" s="226"/>
      <c r="K858" s="227"/>
      <c r="L858" s="228"/>
    </row>
    <row r="859">
      <c r="A859" s="252"/>
      <c r="B859" s="223"/>
      <c r="C859" s="224"/>
      <c r="D859" s="216"/>
      <c r="E859" s="216"/>
      <c r="F859" s="223"/>
      <c r="G859" s="253"/>
      <c r="H859" s="254"/>
      <c r="I859" s="223"/>
      <c r="J859" s="226"/>
      <c r="K859" s="227"/>
      <c r="L859" s="228"/>
    </row>
    <row r="860">
      <c r="A860" s="252"/>
      <c r="B860" s="223"/>
      <c r="C860" s="224"/>
      <c r="D860" s="216"/>
      <c r="E860" s="216"/>
      <c r="F860" s="223"/>
      <c r="G860" s="253"/>
      <c r="H860" s="254"/>
      <c r="I860" s="223"/>
      <c r="J860" s="226"/>
      <c r="K860" s="227"/>
      <c r="L860" s="228"/>
    </row>
    <row r="861">
      <c r="A861" s="252"/>
      <c r="B861" s="223"/>
      <c r="C861" s="224"/>
      <c r="D861" s="216"/>
      <c r="E861" s="216"/>
      <c r="F861" s="223"/>
      <c r="G861" s="253"/>
      <c r="H861" s="254"/>
      <c r="I861" s="223"/>
      <c r="J861" s="226"/>
      <c r="K861" s="227"/>
      <c r="L861" s="228"/>
    </row>
    <row r="862">
      <c r="A862" s="252"/>
      <c r="B862" s="223"/>
      <c r="C862" s="224"/>
      <c r="D862" s="216"/>
      <c r="E862" s="216"/>
      <c r="F862" s="223"/>
      <c r="G862" s="253"/>
      <c r="H862" s="254"/>
      <c r="I862" s="223"/>
      <c r="J862" s="226"/>
      <c r="K862" s="227"/>
      <c r="L862" s="228"/>
    </row>
    <row r="863">
      <c r="A863" s="252"/>
      <c r="B863" s="223"/>
      <c r="C863" s="224"/>
      <c r="D863" s="216"/>
      <c r="E863" s="216"/>
      <c r="F863" s="223"/>
      <c r="G863" s="253"/>
      <c r="H863" s="254"/>
      <c r="I863" s="223"/>
      <c r="J863" s="226"/>
      <c r="K863" s="227"/>
      <c r="L863" s="228"/>
    </row>
    <row r="864">
      <c r="A864" s="252"/>
      <c r="B864" s="223"/>
      <c r="C864" s="224"/>
      <c r="D864" s="216"/>
      <c r="E864" s="216"/>
      <c r="F864" s="223"/>
      <c r="G864" s="253"/>
      <c r="H864" s="254"/>
      <c r="I864" s="223"/>
      <c r="J864" s="226"/>
      <c r="K864" s="227"/>
      <c r="L864" s="228"/>
    </row>
    <row r="865">
      <c r="A865" s="252"/>
      <c r="B865" s="223"/>
      <c r="C865" s="224"/>
      <c r="D865" s="216"/>
      <c r="E865" s="216"/>
      <c r="F865" s="223"/>
      <c r="G865" s="253"/>
      <c r="H865" s="254"/>
      <c r="I865" s="223"/>
      <c r="J865" s="226"/>
      <c r="K865" s="227"/>
      <c r="L865" s="228"/>
    </row>
    <row r="866">
      <c r="A866" s="252"/>
      <c r="B866" s="223"/>
      <c r="C866" s="224"/>
      <c r="D866" s="216"/>
      <c r="E866" s="216"/>
      <c r="F866" s="223"/>
      <c r="G866" s="253"/>
      <c r="H866" s="254"/>
      <c r="I866" s="223"/>
      <c r="J866" s="226"/>
      <c r="K866" s="227"/>
      <c r="L866" s="228"/>
    </row>
    <row r="867">
      <c r="A867" s="252"/>
      <c r="B867" s="223"/>
      <c r="C867" s="224"/>
      <c r="D867" s="216"/>
      <c r="E867" s="216"/>
      <c r="F867" s="223"/>
      <c r="G867" s="253"/>
      <c r="H867" s="254"/>
      <c r="I867" s="223"/>
      <c r="J867" s="226"/>
      <c r="K867" s="227"/>
      <c r="L867" s="228"/>
    </row>
    <row r="868">
      <c r="A868" s="252"/>
      <c r="B868" s="223"/>
      <c r="C868" s="224"/>
      <c r="D868" s="216"/>
      <c r="E868" s="216"/>
      <c r="F868" s="223"/>
      <c r="G868" s="253"/>
      <c r="H868" s="254"/>
      <c r="I868" s="223"/>
      <c r="J868" s="226"/>
      <c r="K868" s="227"/>
      <c r="L868" s="228"/>
    </row>
    <row r="869">
      <c r="A869" s="252"/>
      <c r="B869" s="223"/>
      <c r="C869" s="224"/>
      <c r="D869" s="216"/>
      <c r="E869" s="216"/>
      <c r="F869" s="223"/>
      <c r="G869" s="253"/>
      <c r="H869" s="254"/>
      <c r="I869" s="223"/>
      <c r="J869" s="226"/>
      <c r="K869" s="227"/>
      <c r="L869" s="228"/>
    </row>
    <row r="870">
      <c r="A870" s="252"/>
      <c r="B870" s="223"/>
      <c r="C870" s="224"/>
      <c r="D870" s="216"/>
      <c r="E870" s="216"/>
      <c r="F870" s="223"/>
      <c r="G870" s="253"/>
      <c r="H870" s="254"/>
      <c r="I870" s="223"/>
      <c r="J870" s="226"/>
      <c r="K870" s="227"/>
      <c r="L870" s="228"/>
    </row>
    <row r="871">
      <c r="A871" s="252"/>
      <c r="B871" s="223"/>
      <c r="C871" s="224"/>
      <c r="D871" s="216"/>
      <c r="E871" s="216"/>
      <c r="F871" s="223"/>
      <c r="G871" s="253"/>
      <c r="H871" s="254"/>
      <c r="I871" s="223"/>
      <c r="J871" s="226"/>
      <c r="K871" s="227"/>
      <c r="L871" s="228"/>
    </row>
    <row r="872">
      <c r="A872" s="252"/>
      <c r="B872" s="223"/>
      <c r="C872" s="224"/>
      <c r="D872" s="216"/>
      <c r="E872" s="216"/>
      <c r="F872" s="223"/>
      <c r="G872" s="253"/>
      <c r="H872" s="254"/>
      <c r="I872" s="223"/>
      <c r="J872" s="226"/>
      <c r="K872" s="227"/>
      <c r="L872" s="228"/>
    </row>
    <row r="873">
      <c r="A873" s="252"/>
      <c r="B873" s="223"/>
      <c r="C873" s="224"/>
      <c r="D873" s="216"/>
      <c r="E873" s="216"/>
      <c r="F873" s="223"/>
      <c r="G873" s="253"/>
      <c r="H873" s="254"/>
      <c r="I873" s="223"/>
      <c r="J873" s="226"/>
      <c r="K873" s="227"/>
      <c r="L873" s="228"/>
    </row>
    <row r="874">
      <c r="A874" s="252"/>
      <c r="B874" s="223"/>
      <c r="C874" s="224"/>
      <c r="D874" s="216"/>
      <c r="E874" s="216"/>
      <c r="F874" s="223"/>
      <c r="G874" s="253"/>
      <c r="H874" s="254"/>
      <c r="I874" s="223"/>
      <c r="J874" s="226"/>
      <c r="K874" s="227"/>
      <c r="L874" s="228"/>
    </row>
    <row r="875">
      <c r="A875" s="252"/>
      <c r="B875" s="223"/>
      <c r="C875" s="224"/>
      <c r="D875" s="216"/>
      <c r="E875" s="216"/>
      <c r="F875" s="223"/>
      <c r="G875" s="253"/>
      <c r="H875" s="254"/>
      <c r="I875" s="223"/>
      <c r="J875" s="226"/>
      <c r="K875" s="227"/>
      <c r="L875" s="228"/>
    </row>
    <row r="876">
      <c r="A876" s="252"/>
      <c r="B876" s="223"/>
      <c r="C876" s="224"/>
      <c r="D876" s="216"/>
      <c r="E876" s="216"/>
      <c r="F876" s="223"/>
      <c r="G876" s="253"/>
      <c r="H876" s="254"/>
      <c r="I876" s="223"/>
      <c r="J876" s="226"/>
      <c r="K876" s="227"/>
      <c r="L876" s="228"/>
    </row>
    <row r="877">
      <c r="A877" s="252"/>
      <c r="B877" s="223"/>
      <c r="C877" s="224"/>
      <c r="D877" s="216"/>
      <c r="E877" s="216"/>
      <c r="F877" s="223"/>
      <c r="G877" s="253"/>
      <c r="H877" s="254"/>
      <c r="I877" s="223"/>
      <c r="J877" s="226"/>
      <c r="K877" s="227"/>
      <c r="L877" s="228"/>
    </row>
    <row r="878">
      <c r="A878" s="252"/>
      <c r="B878" s="223"/>
      <c r="C878" s="224"/>
      <c r="D878" s="216"/>
      <c r="E878" s="216"/>
      <c r="F878" s="223"/>
      <c r="G878" s="253"/>
      <c r="H878" s="254"/>
      <c r="I878" s="223"/>
      <c r="J878" s="226"/>
      <c r="K878" s="227"/>
      <c r="L878" s="228"/>
    </row>
    <row r="879">
      <c r="A879" s="252"/>
      <c r="B879" s="223"/>
      <c r="C879" s="224"/>
      <c r="D879" s="216"/>
      <c r="E879" s="216"/>
      <c r="F879" s="223"/>
      <c r="G879" s="253"/>
      <c r="H879" s="254"/>
      <c r="I879" s="223"/>
      <c r="J879" s="226"/>
      <c r="K879" s="227"/>
      <c r="L879" s="228"/>
    </row>
    <row r="880">
      <c r="A880" s="252"/>
      <c r="B880" s="223"/>
      <c r="C880" s="224"/>
      <c r="D880" s="216"/>
      <c r="E880" s="216"/>
      <c r="F880" s="223"/>
      <c r="G880" s="253"/>
      <c r="H880" s="254"/>
      <c r="I880" s="223"/>
      <c r="J880" s="226"/>
      <c r="K880" s="227"/>
      <c r="L880" s="228"/>
    </row>
    <row r="881">
      <c r="A881" s="252"/>
      <c r="B881" s="223"/>
      <c r="C881" s="224"/>
      <c r="D881" s="216"/>
      <c r="E881" s="216"/>
      <c r="F881" s="223"/>
      <c r="G881" s="253"/>
      <c r="H881" s="254"/>
      <c r="I881" s="223"/>
      <c r="J881" s="226"/>
      <c r="K881" s="227"/>
      <c r="L881" s="228"/>
    </row>
    <row r="882">
      <c r="A882" s="252"/>
      <c r="B882" s="223"/>
      <c r="C882" s="224"/>
      <c r="D882" s="216"/>
      <c r="E882" s="216"/>
      <c r="F882" s="223"/>
      <c r="G882" s="253"/>
      <c r="H882" s="254"/>
      <c r="I882" s="223"/>
      <c r="J882" s="226"/>
      <c r="K882" s="227"/>
      <c r="L882" s="228"/>
    </row>
    <row r="883">
      <c r="A883" s="252"/>
      <c r="B883" s="223"/>
      <c r="C883" s="224"/>
      <c r="D883" s="216"/>
      <c r="E883" s="216"/>
      <c r="F883" s="223"/>
      <c r="G883" s="253"/>
      <c r="H883" s="254"/>
      <c r="I883" s="223"/>
      <c r="J883" s="226"/>
      <c r="K883" s="227"/>
      <c r="L883" s="228"/>
    </row>
    <row r="884">
      <c r="A884" s="252"/>
      <c r="B884" s="223"/>
      <c r="C884" s="224"/>
      <c r="D884" s="216"/>
      <c r="E884" s="216"/>
      <c r="F884" s="223"/>
      <c r="G884" s="253"/>
      <c r="H884" s="254"/>
      <c r="I884" s="223"/>
      <c r="J884" s="226"/>
      <c r="K884" s="227"/>
      <c r="L884" s="228"/>
    </row>
    <row r="885">
      <c r="A885" s="252"/>
      <c r="B885" s="223"/>
      <c r="C885" s="224"/>
      <c r="D885" s="216"/>
      <c r="E885" s="216"/>
      <c r="F885" s="223"/>
      <c r="G885" s="253"/>
      <c r="H885" s="254"/>
      <c r="I885" s="223"/>
      <c r="J885" s="226"/>
      <c r="K885" s="227"/>
      <c r="L885" s="228"/>
    </row>
    <row r="886">
      <c r="A886" s="252"/>
      <c r="B886" s="223"/>
      <c r="C886" s="224"/>
      <c r="D886" s="216"/>
      <c r="E886" s="216"/>
      <c r="F886" s="223"/>
      <c r="G886" s="253"/>
      <c r="H886" s="254"/>
      <c r="I886" s="223"/>
      <c r="J886" s="226"/>
      <c r="K886" s="227"/>
      <c r="L886" s="228"/>
    </row>
    <row r="887">
      <c r="A887" s="252"/>
      <c r="B887" s="223"/>
      <c r="C887" s="224"/>
      <c r="D887" s="216"/>
      <c r="E887" s="216"/>
      <c r="F887" s="223"/>
      <c r="G887" s="253"/>
      <c r="H887" s="254"/>
      <c r="I887" s="223"/>
      <c r="J887" s="226"/>
      <c r="K887" s="227"/>
      <c r="L887" s="228"/>
    </row>
    <row r="888">
      <c r="A888" s="252"/>
      <c r="B888" s="223"/>
      <c r="C888" s="224"/>
      <c r="D888" s="216"/>
      <c r="E888" s="216"/>
      <c r="F888" s="223"/>
      <c r="G888" s="253"/>
      <c r="H888" s="254"/>
      <c r="I888" s="223"/>
      <c r="J888" s="226"/>
      <c r="K888" s="227"/>
      <c r="L888" s="228"/>
    </row>
    <row r="889">
      <c r="A889" s="252"/>
      <c r="B889" s="223"/>
      <c r="C889" s="224"/>
      <c r="D889" s="216"/>
      <c r="E889" s="216"/>
      <c r="F889" s="223"/>
      <c r="G889" s="253"/>
      <c r="H889" s="254"/>
      <c r="I889" s="223"/>
      <c r="J889" s="226"/>
      <c r="K889" s="227"/>
      <c r="L889" s="228"/>
    </row>
    <row r="890">
      <c r="A890" s="252"/>
      <c r="B890" s="223"/>
      <c r="C890" s="224"/>
      <c r="D890" s="216"/>
      <c r="E890" s="216"/>
      <c r="F890" s="223"/>
      <c r="G890" s="253"/>
      <c r="H890" s="254"/>
      <c r="I890" s="223"/>
      <c r="J890" s="226"/>
      <c r="K890" s="227"/>
      <c r="L890" s="228"/>
    </row>
    <row r="891">
      <c r="A891" s="252"/>
      <c r="B891" s="223"/>
      <c r="C891" s="224"/>
      <c r="D891" s="216"/>
      <c r="E891" s="216"/>
      <c r="F891" s="223"/>
      <c r="G891" s="253"/>
      <c r="H891" s="254"/>
      <c r="I891" s="223"/>
      <c r="J891" s="226"/>
      <c r="K891" s="227"/>
      <c r="L891" s="228"/>
    </row>
    <row r="892">
      <c r="A892" s="252"/>
      <c r="B892" s="223"/>
      <c r="C892" s="224"/>
      <c r="D892" s="216"/>
      <c r="E892" s="216"/>
      <c r="F892" s="223"/>
      <c r="G892" s="253"/>
      <c r="H892" s="254"/>
      <c r="I892" s="223"/>
      <c r="J892" s="226"/>
      <c r="K892" s="227"/>
      <c r="L892" s="228"/>
    </row>
    <row r="893">
      <c r="A893" s="252"/>
      <c r="B893" s="223"/>
      <c r="C893" s="224"/>
      <c r="D893" s="216"/>
      <c r="E893" s="216"/>
      <c r="F893" s="223"/>
      <c r="G893" s="253"/>
      <c r="H893" s="254"/>
      <c r="I893" s="223"/>
      <c r="J893" s="226"/>
      <c r="K893" s="227"/>
      <c r="L893" s="228"/>
    </row>
    <row r="894">
      <c r="A894" s="252"/>
      <c r="B894" s="223"/>
      <c r="C894" s="224"/>
      <c r="D894" s="216"/>
      <c r="E894" s="216"/>
      <c r="F894" s="223"/>
      <c r="G894" s="253"/>
      <c r="H894" s="254"/>
      <c r="I894" s="223"/>
      <c r="J894" s="226"/>
      <c r="K894" s="227"/>
      <c r="L894" s="228"/>
    </row>
    <row r="895">
      <c r="A895" s="252"/>
      <c r="B895" s="223"/>
      <c r="C895" s="224"/>
      <c r="D895" s="216"/>
      <c r="E895" s="216"/>
      <c r="F895" s="223"/>
      <c r="G895" s="253"/>
      <c r="H895" s="254"/>
      <c r="I895" s="223"/>
      <c r="J895" s="226"/>
      <c r="K895" s="227"/>
      <c r="L895" s="228"/>
    </row>
    <row r="896">
      <c r="A896" s="252"/>
      <c r="B896" s="223"/>
      <c r="C896" s="224"/>
      <c r="D896" s="216"/>
      <c r="E896" s="216"/>
      <c r="F896" s="223"/>
      <c r="G896" s="253"/>
      <c r="H896" s="254"/>
      <c r="I896" s="223"/>
      <c r="J896" s="226"/>
      <c r="K896" s="227"/>
      <c r="L896" s="228"/>
    </row>
    <row r="897">
      <c r="A897" s="252"/>
      <c r="B897" s="223"/>
      <c r="C897" s="224"/>
      <c r="D897" s="216"/>
      <c r="E897" s="216"/>
      <c r="F897" s="223"/>
      <c r="G897" s="253"/>
      <c r="H897" s="254"/>
      <c r="I897" s="223"/>
      <c r="J897" s="226"/>
      <c r="K897" s="227"/>
      <c r="L897" s="228"/>
    </row>
    <row r="898">
      <c r="A898" s="252"/>
      <c r="B898" s="223"/>
      <c r="C898" s="224"/>
      <c r="D898" s="216"/>
      <c r="E898" s="216"/>
      <c r="F898" s="223"/>
      <c r="G898" s="253"/>
      <c r="H898" s="254"/>
      <c r="I898" s="223"/>
      <c r="J898" s="226"/>
      <c r="K898" s="227"/>
      <c r="L898" s="228"/>
    </row>
    <row r="899">
      <c r="A899" s="252"/>
      <c r="B899" s="223"/>
      <c r="C899" s="224"/>
      <c r="D899" s="216"/>
      <c r="E899" s="216"/>
      <c r="F899" s="223"/>
      <c r="G899" s="253"/>
      <c r="H899" s="254"/>
      <c r="I899" s="223"/>
      <c r="J899" s="226"/>
      <c r="K899" s="227"/>
      <c r="L899" s="228"/>
    </row>
    <row r="900">
      <c r="A900" s="252"/>
      <c r="B900" s="223"/>
      <c r="C900" s="224"/>
      <c r="D900" s="216"/>
      <c r="E900" s="216"/>
      <c r="F900" s="223"/>
      <c r="G900" s="253"/>
      <c r="H900" s="254"/>
      <c r="I900" s="223"/>
      <c r="J900" s="226"/>
      <c r="K900" s="227"/>
      <c r="L900" s="228"/>
    </row>
    <row r="901">
      <c r="A901" s="252"/>
      <c r="B901" s="223"/>
      <c r="C901" s="224"/>
      <c r="D901" s="216"/>
      <c r="E901" s="216"/>
      <c r="F901" s="223"/>
      <c r="G901" s="253"/>
      <c r="H901" s="254"/>
      <c r="I901" s="223"/>
      <c r="J901" s="226"/>
      <c r="K901" s="227"/>
      <c r="L901" s="228"/>
    </row>
    <row r="902">
      <c r="A902" s="252"/>
      <c r="B902" s="223"/>
      <c r="C902" s="224"/>
      <c r="D902" s="216"/>
      <c r="E902" s="216"/>
      <c r="F902" s="223"/>
      <c r="G902" s="253"/>
      <c r="H902" s="254"/>
      <c r="I902" s="223"/>
      <c r="J902" s="226"/>
      <c r="K902" s="227"/>
      <c r="L902" s="228"/>
    </row>
    <row r="903">
      <c r="A903" s="252"/>
      <c r="B903" s="223"/>
      <c r="C903" s="224"/>
      <c r="D903" s="216"/>
      <c r="E903" s="216"/>
      <c r="F903" s="223"/>
      <c r="G903" s="253"/>
      <c r="H903" s="254"/>
      <c r="I903" s="223"/>
      <c r="J903" s="226"/>
      <c r="K903" s="227"/>
      <c r="L903" s="228"/>
    </row>
    <row r="904">
      <c r="A904" s="252"/>
      <c r="B904" s="223"/>
      <c r="C904" s="224"/>
      <c r="D904" s="216"/>
      <c r="E904" s="216"/>
      <c r="F904" s="223"/>
      <c r="G904" s="253"/>
      <c r="H904" s="254"/>
      <c r="I904" s="223"/>
      <c r="J904" s="226"/>
      <c r="K904" s="227"/>
      <c r="L904" s="228"/>
    </row>
    <row r="905">
      <c r="A905" s="252"/>
      <c r="B905" s="223"/>
      <c r="C905" s="224"/>
      <c r="D905" s="216"/>
      <c r="E905" s="216"/>
      <c r="F905" s="223"/>
      <c r="G905" s="253"/>
      <c r="H905" s="254"/>
      <c r="I905" s="223"/>
      <c r="J905" s="226"/>
      <c r="K905" s="227"/>
      <c r="L905" s="228"/>
    </row>
    <row r="906">
      <c r="A906" s="252"/>
      <c r="B906" s="223"/>
      <c r="C906" s="224"/>
      <c r="D906" s="216"/>
      <c r="E906" s="216"/>
      <c r="F906" s="223"/>
      <c r="G906" s="253"/>
      <c r="H906" s="254"/>
      <c r="I906" s="223"/>
      <c r="J906" s="226"/>
      <c r="K906" s="227"/>
      <c r="L906" s="228"/>
    </row>
    <row r="907">
      <c r="A907" s="252"/>
      <c r="B907" s="223"/>
      <c r="C907" s="224"/>
      <c r="D907" s="216"/>
      <c r="E907" s="216"/>
      <c r="F907" s="223"/>
      <c r="G907" s="253"/>
      <c r="H907" s="254"/>
      <c r="I907" s="223"/>
      <c r="J907" s="226"/>
      <c r="K907" s="227"/>
      <c r="L907" s="228"/>
    </row>
    <row r="908">
      <c r="A908" s="252"/>
      <c r="B908" s="223"/>
      <c r="C908" s="224"/>
      <c r="D908" s="216"/>
      <c r="E908" s="216"/>
      <c r="F908" s="223"/>
      <c r="G908" s="253"/>
      <c r="H908" s="254"/>
      <c r="I908" s="223"/>
      <c r="J908" s="226"/>
      <c r="K908" s="227"/>
      <c r="L908" s="228"/>
    </row>
    <row r="909">
      <c r="A909" s="252"/>
      <c r="B909" s="223"/>
      <c r="C909" s="224"/>
      <c r="D909" s="216"/>
      <c r="E909" s="216"/>
      <c r="F909" s="223"/>
      <c r="G909" s="253"/>
      <c r="H909" s="254"/>
      <c r="I909" s="223"/>
      <c r="J909" s="226"/>
      <c r="K909" s="227"/>
      <c r="L909" s="228"/>
    </row>
    <row r="910">
      <c r="A910" s="252"/>
      <c r="B910" s="223"/>
      <c r="C910" s="224"/>
      <c r="D910" s="216"/>
      <c r="E910" s="216"/>
      <c r="F910" s="223"/>
      <c r="G910" s="253"/>
      <c r="H910" s="254"/>
      <c r="I910" s="223"/>
      <c r="J910" s="226"/>
      <c r="K910" s="227"/>
      <c r="L910" s="228"/>
    </row>
    <row r="911">
      <c r="A911" s="252"/>
      <c r="B911" s="223"/>
      <c r="C911" s="224"/>
      <c r="D911" s="216"/>
      <c r="E911" s="216"/>
      <c r="F911" s="223"/>
      <c r="G911" s="253"/>
      <c r="H911" s="254"/>
      <c r="I911" s="223"/>
      <c r="J911" s="226"/>
      <c r="K911" s="227"/>
      <c r="L911" s="228"/>
    </row>
    <row r="912">
      <c r="A912" s="252"/>
      <c r="B912" s="223"/>
      <c r="C912" s="224"/>
      <c r="D912" s="216"/>
      <c r="E912" s="216"/>
      <c r="F912" s="223"/>
      <c r="G912" s="253"/>
      <c r="H912" s="254"/>
      <c r="I912" s="223"/>
      <c r="J912" s="226"/>
      <c r="K912" s="227"/>
      <c r="L912" s="228"/>
    </row>
    <row r="913">
      <c r="A913" s="252"/>
      <c r="B913" s="223"/>
      <c r="C913" s="224"/>
      <c r="D913" s="216"/>
      <c r="E913" s="216"/>
      <c r="F913" s="223"/>
      <c r="G913" s="253"/>
      <c r="H913" s="254"/>
      <c r="I913" s="223"/>
      <c r="J913" s="226"/>
      <c r="K913" s="227"/>
      <c r="L913" s="228"/>
    </row>
    <row r="914">
      <c r="A914" s="252"/>
      <c r="B914" s="223"/>
      <c r="C914" s="224"/>
      <c r="D914" s="216"/>
      <c r="E914" s="216"/>
      <c r="F914" s="223"/>
      <c r="G914" s="253"/>
      <c r="H914" s="254"/>
      <c r="I914" s="223"/>
      <c r="J914" s="226"/>
      <c r="K914" s="227"/>
      <c r="L914" s="228"/>
    </row>
    <row r="915">
      <c r="A915" s="252"/>
      <c r="B915" s="223"/>
      <c r="C915" s="224"/>
      <c r="D915" s="216"/>
      <c r="E915" s="216"/>
      <c r="F915" s="223"/>
      <c r="G915" s="253"/>
      <c r="H915" s="254"/>
      <c r="I915" s="223"/>
      <c r="J915" s="226"/>
      <c r="K915" s="227"/>
      <c r="L915" s="228"/>
    </row>
    <row r="916">
      <c r="A916" s="252"/>
      <c r="B916" s="223"/>
      <c r="C916" s="224"/>
      <c r="D916" s="216"/>
      <c r="E916" s="216"/>
      <c r="F916" s="223"/>
      <c r="G916" s="253"/>
      <c r="H916" s="254"/>
      <c r="I916" s="223"/>
      <c r="J916" s="226"/>
      <c r="K916" s="227"/>
      <c r="L916" s="228"/>
    </row>
    <row r="917">
      <c r="A917" s="252"/>
      <c r="B917" s="223"/>
      <c r="C917" s="224"/>
      <c r="D917" s="216"/>
      <c r="E917" s="216"/>
      <c r="F917" s="223"/>
      <c r="G917" s="253"/>
      <c r="H917" s="254"/>
      <c r="I917" s="223"/>
      <c r="J917" s="226"/>
      <c r="K917" s="227"/>
      <c r="L917" s="228"/>
    </row>
    <row r="918">
      <c r="A918" s="252"/>
      <c r="B918" s="223"/>
      <c r="C918" s="224"/>
      <c r="D918" s="216"/>
      <c r="E918" s="216"/>
      <c r="F918" s="223"/>
      <c r="G918" s="253"/>
      <c r="H918" s="254"/>
      <c r="I918" s="223"/>
      <c r="J918" s="226"/>
      <c r="K918" s="227"/>
      <c r="L918" s="228"/>
    </row>
    <row r="919">
      <c r="A919" s="252"/>
      <c r="B919" s="223"/>
      <c r="C919" s="224"/>
      <c r="D919" s="216"/>
      <c r="E919" s="216"/>
      <c r="F919" s="223"/>
      <c r="G919" s="253"/>
      <c r="H919" s="254"/>
      <c r="I919" s="223"/>
      <c r="J919" s="226"/>
      <c r="K919" s="227"/>
      <c r="L919" s="228"/>
    </row>
    <row r="920">
      <c r="A920" s="252"/>
      <c r="B920" s="223"/>
      <c r="C920" s="224"/>
      <c r="D920" s="216"/>
      <c r="E920" s="216"/>
      <c r="F920" s="223"/>
      <c r="G920" s="253"/>
      <c r="H920" s="254"/>
      <c r="I920" s="223"/>
      <c r="J920" s="226"/>
      <c r="K920" s="227"/>
      <c r="L920" s="228"/>
    </row>
    <row r="921">
      <c r="A921" s="252"/>
      <c r="B921" s="223"/>
      <c r="C921" s="224"/>
      <c r="D921" s="216"/>
      <c r="E921" s="216"/>
      <c r="F921" s="223"/>
      <c r="G921" s="253"/>
      <c r="H921" s="254"/>
      <c r="I921" s="223"/>
      <c r="J921" s="226"/>
      <c r="K921" s="227"/>
      <c r="L921" s="228"/>
    </row>
    <row r="922">
      <c r="A922" s="252"/>
      <c r="B922" s="223"/>
      <c r="C922" s="224"/>
      <c r="D922" s="216"/>
      <c r="E922" s="216"/>
      <c r="F922" s="223"/>
      <c r="G922" s="253"/>
      <c r="H922" s="254"/>
      <c r="I922" s="223"/>
      <c r="J922" s="226"/>
      <c r="K922" s="227"/>
      <c r="L922" s="228"/>
    </row>
    <row r="923">
      <c r="A923" s="252"/>
      <c r="B923" s="223"/>
      <c r="C923" s="224"/>
      <c r="D923" s="216"/>
      <c r="E923" s="216"/>
      <c r="F923" s="223"/>
      <c r="G923" s="253"/>
      <c r="H923" s="254"/>
      <c r="I923" s="223"/>
      <c r="J923" s="226"/>
      <c r="K923" s="227"/>
      <c r="L923" s="228"/>
    </row>
    <row r="924">
      <c r="A924" s="252"/>
      <c r="B924" s="223"/>
      <c r="C924" s="224"/>
      <c r="D924" s="216"/>
      <c r="E924" s="216"/>
      <c r="F924" s="223"/>
      <c r="G924" s="253"/>
      <c r="H924" s="254"/>
      <c r="I924" s="223"/>
      <c r="J924" s="226"/>
      <c r="K924" s="227"/>
      <c r="L924" s="228"/>
    </row>
    <row r="925">
      <c r="A925" s="252"/>
      <c r="B925" s="223"/>
      <c r="C925" s="224"/>
      <c r="D925" s="216"/>
      <c r="E925" s="216"/>
      <c r="F925" s="223"/>
      <c r="G925" s="253"/>
      <c r="H925" s="254"/>
      <c r="I925" s="223"/>
      <c r="J925" s="226"/>
      <c r="K925" s="227"/>
      <c r="L925" s="228"/>
    </row>
    <row r="926">
      <c r="A926" s="252"/>
      <c r="B926" s="223"/>
      <c r="C926" s="224"/>
      <c r="D926" s="216"/>
      <c r="E926" s="216"/>
      <c r="F926" s="223"/>
      <c r="G926" s="253"/>
      <c r="H926" s="254"/>
      <c r="I926" s="223"/>
      <c r="J926" s="226"/>
      <c r="K926" s="227"/>
      <c r="L926" s="228"/>
    </row>
    <row r="927">
      <c r="A927" s="252"/>
      <c r="B927" s="223"/>
      <c r="C927" s="224"/>
      <c r="D927" s="216"/>
      <c r="E927" s="216"/>
      <c r="F927" s="223"/>
      <c r="G927" s="253"/>
      <c r="H927" s="254"/>
      <c r="I927" s="223"/>
      <c r="J927" s="226"/>
      <c r="K927" s="227"/>
      <c r="L927" s="228"/>
    </row>
    <row r="928">
      <c r="A928" s="252"/>
      <c r="B928" s="223"/>
      <c r="C928" s="224"/>
      <c r="D928" s="216"/>
      <c r="E928" s="216"/>
      <c r="F928" s="223"/>
      <c r="G928" s="253"/>
      <c r="H928" s="254"/>
      <c r="I928" s="223"/>
      <c r="J928" s="226"/>
      <c r="K928" s="227"/>
      <c r="L928" s="228"/>
    </row>
    <row r="929">
      <c r="A929" s="252"/>
      <c r="B929" s="223"/>
      <c r="C929" s="224"/>
      <c r="D929" s="216"/>
      <c r="E929" s="216"/>
      <c r="F929" s="223"/>
      <c r="G929" s="253"/>
      <c r="H929" s="254"/>
      <c r="I929" s="223"/>
      <c r="J929" s="226"/>
      <c r="K929" s="227"/>
      <c r="L929" s="228"/>
    </row>
    <row r="930">
      <c r="A930" s="252"/>
      <c r="B930" s="223"/>
      <c r="C930" s="224"/>
      <c r="D930" s="216"/>
      <c r="E930" s="216"/>
      <c r="F930" s="223"/>
      <c r="G930" s="253"/>
      <c r="H930" s="254"/>
      <c r="I930" s="223"/>
      <c r="J930" s="226"/>
      <c r="K930" s="227"/>
      <c r="L930" s="228"/>
    </row>
    <row r="931">
      <c r="A931" s="252"/>
      <c r="B931" s="223"/>
      <c r="C931" s="224"/>
      <c r="D931" s="216"/>
      <c r="E931" s="216"/>
      <c r="F931" s="223"/>
      <c r="G931" s="253"/>
      <c r="H931" s="254"/>
      <c r="I931" s="223"/>
      <c r="J931" s="226"/>
      <c r="K931" s="227"/>
      <c r="L931" s="228"/>
    </row>
    <row r="932">
      <c r="A932" s="252"/>
      <c r="B932" s="223"/>
      <c r="C932" s="224"/>
      <c r="D932" s="216"/>
      <c r="E932" s="216"/>
      <c r="F932" s="223"/>
      <c r="G932" s="253"/>
      <c r="H932" s="254"/>
      <c r="I932" s="223"/>
      <c r="J932" s="226"/>
      <c r="K932" s="227"/>
      <c r="L932" s="228"/>
    </row>
    <row r="933">
      <c r="A933" s="252"/>
      <c r="B933" s="223"/>
      <c r="C933" s="224"/>
      <c r="D933" s="216"/>
      <c r="E933" s="216"/>
      <c r="F933" s="223"/>
      <c r="G933" s="253"/>
      <c r="H933" s="254"/>
      <c r="I933" s="223"/>
      <c r="J933" s="226"/>
      <c r="K933" s="227"/>
      <c r="L933" s="228"/>
    </row>
    <row r="934">
      <c r="A934" s="252"/>
      <c r="B934" s="223"/>
      <c r="C934" s="224"/>
      <c r="D934" s="216"/>
      <c r="E934" s="216"/>
      <c r="F934" s="223"/>
      <c r="G934" s="253"/>
      <c r="H934" s="254"/>
      <c r="I934" s="223"/>
      <c r="J934" s="226"/>
      <c r="K934" s="227"/>
      <c r="L934" s="228"/>
    </row>
    <row r="935">
      <c r="A935" s="252"/>
      <c r="B935" s="223"/>
      <c r="C935" s="224"/>
      <c r="D935" s="216"/>
      <c r="E935" s="216"/>
      <c r="F935" s="223"/>
      <c r="G935" s="253"/>
      <c r="H935" s="254"/>
      <c r="I935" s="223"/>
      <c r="J935" s="226"/>
      <c r="K935" s="227"/>
      <c r="L935" s="228"/>
    </row>
    <row r="936">
      <c r="A936" s="252"/>
      <c r="B936" s="223"/>
      <c r="C936" s="224"/>
      <c r="D936" s="216"/>
      <c r="E936" s="216"/>
      <c r="F936" s="223"/>
      <c r="G936" s="253"/>
      <c r="H936" s="254"/>
      <c r="I936" s="223"/>
      <c r="J936" s="226"/>
      <c r="K936" s="227"/>
      <c r="L936" s="228"/>
    </row>
    <row r="937">
      <c r="A937" s="252"/>
      <c r="B937" s="223"/>
      <c r="C937" s="224"/>
      <c r="D937" s="216"/>
      <c r="E937" s="216"/>
      <c r="F937" s="223"/>
      <c r="G937" s="253"/>
      <c r="H937" s="254"/>
      <c r="I937" s="223"/>
      <c r="J937" s="226"/>
      <c r="K937" s="227"/>
      <c r="L937" s="228"/>
    </row>
    <row r="938">
      <c r="A938" s="252"/>
      <c r="B938" s="223"/>
      <c r="C938" s="224"/>
      <c r="D938" s="216"/>
      <c r="E938" s="216"/>
      <c r="F938" s="223"/>
      <c r="G938" s="253"/>
      <c r="H938" s="254"/>
      <c r="I938" s="223"/>
      <c r="J938" s="226"/>
      <c r="K938" s="227"/>
      <c r="L938" s="228"/>
    </row>
    <row r="939">
      <c r="A939" s="252"/>
      <c r="B939" s="223"/>
      <c r="C939" s="224"/>
      <c r="D939" s="216"/>
      <c r="E939" s="216"/>
      <c r="F939" s="223"/>
      <c r="G939" s="253"/>
      <c r="H939" s="254"/>
      <c r="I939" s="223"/>
      <c r="J939" s="226"/>
      <c r="K939" s="227"/>
      <c r="L939" s="228"/>
    </row>
    <row r="940">
      <c r="A940" s="252"/>
      <c r="B940" s="223"/>
      <c r="C940" s="224"/>
      <c r="D940" s="216"/>
      <c r="E940" s="216"/>
      <c r="F940" s="223"/>
      <c r="G940" s="253"/>
      <c r="H940" s="254"/>
      <c r="I940" s="223"/>
      <c r="J940" s="226"/>
      <c r="K940" s="227"/>
      <c r="L940" s="228"/>
    </row>
    <row r="941">
      <c r="A941" s="252"/>
      <c r="B941" s="223"/>
      <c r="C941" s="224"/>
      <c r="D941" s="216"/>
      <c r="E941" s="216"/>
      <c r="F941" s="223"/>
      <c r="G941" s="253"/>
      <c r="H941" s="254"/>
      <c r="I941" s="223"/>
      <c r="J941" s="226"/>
      <c r="K941" s="227"/>
      <c r="L941" s="228"/>
    </row>
    <row r="942">
      <c r="A942" s="252"/>
      <c r="B942" s="223"/>
      <c r="C942" s="224"/>
      <c r="D942" s="216"/>
      <c r="E942" s="216"/>
      <c r="F942" s="223"/>
      <c r="G942" s="253"/>
      <c r="H942" s="254"/>
      <c r="I942" s="223"/>
      <c r="J942" s="226"/>
      <c r="K942" s="227"/>
      <c r="L942" s="228"/>
    </row>
    <row r="943">
      <c r="A943" s="252"/>
      <c r="B943" s="223"/>
      <c r="C943" s="224"/>
      <c r="D943" s="216"/>
      <c r="E943" s="216"/>
      <c r="F943" s="223"/>
      <c r="G943" s="253"/>
      <c r="H943" s="254"/>
      <c r="I943" s="223"/>
      <c r="J943" s="226"/>
      <c r="K943" s="227"/>
      <c r="L943" s="228"/>
    </row>
    <row r="944">
      <c r="A944" s="252"/>
      <c r="B944" s="223"/>
      <c r="C944" s="224"/>
      <c r="D944" s="216"/>
      <c r="E944" s="216"/>
      <c r="F944" s="223"/>
      <c r="G944" s="253"/>
      <c r="H944" s="254"/>
      <c r="I944" s="223"/>
      <c r="J944" s="226"/>
      <c r="K944" s="227"/>
      <c r="L944" s="228"/>
    </row>
    <row r="945">
      <c r="A945" s="252"/>
      <c r="B945" s="223"/>
      <c r="C945" s="224"/>
      <c r="D945" s="216"/>
      <c r="E945" s="216"/>
      <c r="F945" s="223"/>
      <c r="G945" s="253"/>
      <c r="H945" s="254"/>
      <c r="I945" s="223"/>
      <c r="J945" s="226"/>
      <c r="K945" s="227"/>
      <c r="L945" s="228"/>
    </row>
    <row r="946">
      <c r="A946" s="252"/>
      <c r="B946" s="223"/>
      <c r="C946" s="224"/>
      <c r="D946" s="216"/>
      <c r="E946" s="216"/>
      <c r="F946" s="223"/>
      <c r="G946" s="253"/>
      <c r="H946" s="254"/>
      <c r="I946" s="223"/>
      <c r="J946" s="226"/>
      <c r="K946" s="227"/>
      <c r="L946" s="228"/>
    </row>
    <row r="947">
      <c r="A947" s="252"/>
      <c r="B947" s="223"/>
      <c r="C947" s="224"/>
      <c r="D947" s="216"/>
      <c r="E947" s="216"/>
      <c r="F947" s="223"/>
      <c r="G947" s="253"/>
      <c r="H947" s="254"/>
      <c r="I947" s="223"/>
      <c r="J947" s="226"/>
      <c r="K947" s="227"/>
      <c r="L947" s="228"/>
    </row>
    <row r="948">
      <c r="A948" s="252"/>
      <c r="B948" s="223"/>
      <c r="C948" s="224"/>
      <c r="D948" s="216"/>
      <c r="E948" s="216"/>
      <c r="F948" s="223"/>
      <c r="G948" s="253"/>
      <c r="H948" s="254"/>
      <c r="I948" s="223"/>
      <c r="J948" s="226"/>
      <c r="K948" s="227"/>
      <c r="L948" s="228"/>
    </row>
    <row r="949">
      <c r="A949" s="252"/>
      <c r="B949" s="223"/>
      <c r="C949" s="224"/>
      <c r="D949" s="216"/>
      <c r="E949" s="216"/>
      <c r="F949" s="223"/>
      <c r="G949" s="253"/>
      <c r="H949" s="254"/>
      <c r="I949" s="223"/>
      <c r="J949" s="226"/>
      <c r="K949" s="227"/>
      <c r="L949" s="228"/>
    </row>
    <row r="950">
      <c r="A950" s="252"/>
      <c r="B950" s="223"/>
      <c r="C950" s="224"/>
      <c r="D950" s="216"/>
      <c r="E950" s="216"/>
      <c r="F950" s="223"/>
      <c r="G950" s="253"/>
      <c r="H950" s="254"/>
      <c r="I950" s="223"/>
      <c r="J950" s="226"/>
      <c r="K950" s="227"/>
      <c r="L950" s="228"/>
    </row>
    <row r="951">
      <c r="A951" s="252"/>
      <c r="B951" s="223"/>
      <c r="C951" s="224"/>
      <c r="D951" s="216"/>
      <c r="E951" s="216"/>
      <c r="F951" s="223"/>
      <c r="G951" s="253"/>
      <c r="H951" s="254"/>
      <c r="I951" s="223"/>
      <c r="J951" s="226"/>
      <c r="K951" s="227"/>
      <c r="L951" s="228"/>
    </row>
    <row r="952">
      <c r="A952" s="252"/>
      <c r="B952" s="223"/>
      <c r="C952" s="224"/>
      <c r="D952" s="216"/>
      <c r="E952" s="216"/>
      <c r="F952" s="223"/>
      <c r="G952" s="253"/>
      <c r="H952" s="254"/>
      <c r="I952" s="223"/>
      <c r="J952" s="226"/>
      <c r="K952" s="227"/>
      <c r="L952" s="228"/>
    </row>
    <row r="953">
      <c r="A953" s="252"/>
      <c r="B953" s="223"/>
      <c r="C953" s="224"/>
      <c r="D953" s="216"/>
      <c r="E953" s="216"/>
      <c r="F953" s="223"/>
      <c r="G953" s="253"/>
      <c r="H953" s="254"/>
      <c r="I953" s="223"/>
      <c r="J953" s="226"/>
      <c r="K953" s="227"/>
      <c r="L953" s="228"/>
    </row>
    <row r="954">
      <c r="A954" s="252"/>
      <c r="B954" s="223"/>
      <c r="C954" s="224"/>
      <c r="D954" s="216"/>
      <c r="E954" s="216"/>
      <c r="F954" s="223"/>
      <c r="G954" s="253"/>
      <c r="H954" s="254"/>
      <c r="I954" s="223"/>
      <c r="J954" s="226"/>
      <c r="K954" s="227"/>
      <c r="L954" s="228"/>
    </row>
    <row r="955">
      <c r="A955" s="252"/>
      <c r="B955" s="223"/>
      <c r="C955" s="224"/>
      <c r="D955" s="216"/>
      <c r="E955" s="216"/>
      <c r="F955" s="223"/>
      <c r="G955" s="253"/>
      <c r="H955" s="254"/>
      <c r="I955" s="223"/>
      <c r="J955" s="226"/>
      <c r="K955" s="227"/>
      <c r="L955" s="228"/>
    </row>
    <row r="956">
      <c r="A956" s="252"/>
      <c r="B956" s="223"/>
      <c r="C956" s="224"/>
      <c r="D956" s="216"/>
      <c r="E956" s="216"/>
      <c r="F956" s="223"/>
      <c r="G956" s="253"/>
      <c r="H956" s="254"/>
      <c r="I956" s="223"/>
      <c r="J956" s="226"/>
      <c r="K956" s="227"/>
      <c r="L956" s="228"/>
    </row>
    <row r="957">
      <c r="A957" s="252"/>
      <c r="B957" s="223"/>
      <c r="C957" s="224"/>
      <c r="D957" s="216"/>
      <c r="E957" s="216"/>
      <c r="F957" s="223"/>
      <c r="G957" s="253"/>
      <c r="H957" s="254"/>
      <c r="I957" s="223"/>
      <c r="J957" s="226"/>
      <c r="K957" s="227"/>
      <c r="L957" s="228"/>
    </row>
    <row r="958">
      <c r="A958" s="252"/>
      <c r="B958" s="223"/>
      <c r="C958" s="224"/>
      <c r="D958" s="216"/>
      <c r="E958" s="216"/>
      <c r="F958" s="223"/>
      <c r="G958" s="253"/>
      <c r="H958" s="254"/>
      <c r="I958" s="223"/>
      <c r="J958" s="226"/>
      <c r="K958" s="227"/>
      <c r="L958" s="228"/>
    </row>
    <row r="959">
      <c r="A959" s="252"/>
      <c r="B959" s="223"/>
      <c r="C959" s="224"/>
      <c r="D959" s="216"/>
      <c r="E959" s="216"/>
      <c r="F959" s="223"/>
      <c r="G959" s="253"/>
      <c r="H959" s="254"/>
      <c r="I959" s="223"/>
      <c r="J959" s="226"/>
      <c r="K959" s="227"/>
      <c r="L959" s="228"/>
    </row>
    <row r="960">
      <c r="A960" s="252"/>
      <c r="B960" s="223"/>
      <c r="C960" s="224"/>
      <c r="D960" s="216"/>
      <c r="E960" s="216"/>
      <c r="F960" s="223"/>
      <c r="G960" s="253"/>
      <c r="H960" s="254"/>
      <c r="I960" s="223"/>
      <c r="J960" s="226"/>
      <c r="K960" s="227"/>
      <c r="L960" s="228"/>
    </row>
    <row r="961">
      <c r="A961" s="252"/>
      <c r="B961" s="223"/>
      <c r="C961" s="224"/>
      <c r="D961" s="216"/>
      <c r="E961" s="216"/>
      <c r="F961" s="223"/>
      <c r="G961" s="253"/>
      <c r="H961" s="254"/>
      <c r="I961" s="223"/>
      <c r="J961" s="226"/>
      <c r="K961" s="227"/>
      <c r="L961" s="228"/>
    </row>
    <row r="962">
      <c r="A962" s="252"/>
      <c r="B962" s="223"/>
      <c r="C962" s="224"/>
      <c r="D962" s="216"/>
      <c r="E962" s="216"/>
      <c r="F962" s="223"/>
      <c r="G962" s="253"/>
      <c r="H962" s="254"/>
      <c r="I962" s="223"/>
      <c r="J962" s="226"/>
      <c r="K962" s="227"/>
      <c r="L962" s="228"/>
    </row>
    <row r="963">
      <c r="A963" s="252"/>
      <c r="B963" s="223"/>
      <c r="C963" s="224"/>
      <c r="D963" s="216"/>
      <c r="E963" s="216"/>
      <c r="F963" s="223"/>
      <c r="G963" s="253"/>
      <c r="H963" s="254"/>
      <c r="I963" s="223"/>
      <c r="J963" s="226"/>
      <c r="K963" s="227"/>
      <c r="L963" s="228"/>
    </row>
    <row r="964">
      <c r="A964" s="252"/>
      <c r="B964" s="223"/>
      <c r="C964" s="224"/>
      <c r="D964" s="216"/>
      <c r="E964" s="216"/>
      <c r="F964" s="223"/>
      <c r="G964" s="253"/>
      <c r="H964" s="254"/>
      <c r="I964" s="223"/>
      <c r="J964" s="226"/>
      <c r="K964" s="227"/>
      <c r="L964" s="228"/>
    </row>
    <row r="965">
      <c r="A965" s="252"/>
      <c r="B965" s="223"/>
      <c r="C965" s="224"/>
      <c r="D965" s="216"/>
      <c r="E965" s="216"/>
      <c r="F965" s="223"/>
      <c r="G965" s="253"/>
      <c r="H965" s="254"/>
      <c r="I965" s="223"/>
      <c r="J965" s="226"/>
      <c r="K965" s="227"/>
      <c r="L965" s="228"/>
    </row>
    <row r="966">
      <c r="A966" s="252"/>
      <c r="B966" s="223"/>
      <c r="C966" s="224"/>
      <c r="D966" s="216"/>
      <c r="E966" s="216"/>
      <c r="F966" s="223"/>
      <c r="G966" s="253"/>
      <c r="H966" s="254"/>
      <c r="I966" s="223"/>
      <c r="J966" s="226"/>
      <c r="K966" s="227"/>
      <c r="L966" s="228"/>
    </row>
    <row r="967">
      <c r="A967" s="252"/>
      <c r="B967" s="223"/>
      <c r="C967" s="224"/>
      <c r="D967" s="216"/>
      <c r="E967" s="216"/>
      <c r="F967" s="223"/>
      <c r="G967" s="253"/>
      <c r="H967" s="254"/>
      <c r="I967" s="223"/>
      <c r="J967" s="226"/>
      <c r="K967" s="227"/>
      <c r="L967" s="228"/>
    </row>
    <row r="968">
      <c r="A968" s="252"/>
      <c r="B968" s="223"/>
      <c r="C968" s="224"/>
      <c r="D968" s="216"/>
      <c r="E968" s="216"/>
      <c r="F968" s="223"/>
      <c r="G968" s="253"/>
      <c r="H968" s="254"/>
      <c r="I968" s="223"/>
      <c r="J968" s="226"/>
      <c r="K968" s="227"/>
      <c r="L968" s="228"/>
    </row>
    <row r="969">
      <c r="A969" s="252"/>
      <c r="B969" s="223"/>
      <c r="C969" s="224"/>
      <c r="D969" s="216"/>
      <c r="E969" s="216"/>
      <c r="F969" s="223"/>
      <c r="G969" s="253"/>
      <c r="H969" s="254"/>
      <c r="I969" s="223"/>
      <c r="J969" s="226"/>
      <c r="K969" s="227"/>
      <c r="L969" s="228"/>
    </row>
    <row r="970">
      <c r="A970" s="252"/>
      <c r="B970" s="223"/>
      <c r="C970" s="224"/>
      <c r="D970" s="216"/>
      <c r="E970" s="216"/>
      <c r="F970" s="223"/>
      <c r="G970" s="253"/>
      <c r="H970" s="254"/>
      <c r="I970" s="223"/>
      <c r="J970" s="226"/>
      <c r="K970" s="227"/>
      <c r="L970" s="228"/>
    </row>
    <row r="971">
      <c r="A971" s="252"/>
      <c r="B971" s="223"/>
      <c r="C971" s="224"/>
      <c r="D971" s="216"/>
      <c r="E971" s="216"/>
      <c r="F971" s="223"/>
      <c r="G971" s="253"/>
      <c r="H971" s="254"/>
      <c r="I971" s="223"/>
      <c r="J971" s="226"/>
      <c r="K971" s="227"/>
      <c r="L971" s="228"/>
    </row>
    <row r="972">
      <c r="A972" s="252"/>
      <c r="B972" s="223"/>
      <c r="C972" s="224"/>
      <c r="D972" s="216"/>
      <c r="E972" s="216"/>
      <c r="F972" s="223"/>
      <c r="G972" s="253"/>
      <c r="H972" s="254"/>
      <c r="I972" s="223"/>
      <c r="J972" s="226"/>
      <c r="K972" s="227"/>
      <c r="L972" s="228"/>
    </row>
    <row r="973">
      <c r="A973" s="252"/>
      <c r="B973" s="223"/>
      <c r="C973" s="224"/>
      <c r="D973" s="216"/>
      <c r="E973" s="216"/>
      <c r="F973" s="223"/>
      <c r="G973" s="253"/>
      <c r="H973" s="254"/>
      <c r="I973" s="223"/>
      <c r="J973" s="226"/>
      <c r="K973" s="227"/>
      <c r="L973" s="228"/>
    </row>
    <row r="974">
      <c r="A974" s="252"/>
      <c r="B974" s="223"/>
      <c r="C974" s="224"/>
      <c r="D974" s="216"/>
      <c r="E974" s="216"/>
      <c r="F974" s="223"/>
      <c r="G974" s="253"/>
      <c r="H974" s="254"/>
      <c r="I974" s="223"/>
      <c r="J974" s="226"/>
      <c r="K974" s="227"/>
      <c r="L974" s="228"/>
    </row>
    <row r="975">
      <c r="A975" s="252"/>
      <c r="B975" s="223"/>
      <c r="C975" s="224"/>
      <c r="D975" s="216"/>
      <c r="E975" s="216"/>
      <c r="F975" s="223"/>
      <c r="G975" s="253"/>
      <c r="H975" s="254"/>
      <c r="I975" s="223"/>
      <c r="J975" s="226"/>
      <c r="K975" s="227"/>
      <c r="L975" s="228"/>
    </row>
    <row r="976">
      <c r="A976" s="252"/>
      <c r="B976" s="223"/>
      <c r="C976" s="224"/>
      <c r="D976" s="216"/>
      <c r="E976" s="216"/>
      <c r="F976" s="223"/>
      <c r="G976" s="253"/>
      <c r="H976" s="254"/>
      <c r="I976" s="223"/>
      <c r="J976" s="226"/>
      <c r="K976" s="227"/>
      <c r="L976" s="228"/>
    </row>
    <row r="977">
      <c r="A977" s="252"/>
      <c r="B977" s="223"/>
      <c r="C977" s="224"/>
      <c r="D977" s="216"/>
      <c r="E977" s="216"/>
      <c r="F977" s="223"/>
      <c r="G977" s="253"/>
      <c r="H977" s="254"/>
      <c r="I977" s="223"/>
      <c r="J977" s="226"/>
      <c r="K977" s="227"/>
      <c r="L977" s="228"/>
    </row>
    <row r="978">
      <c r="A978" s="252"/>
      <c r="B978" s="223"/>
      <c r="C978" s="224"/>
      <c r="D978" s="216"/>
      <c r="E978" s="216"/>
      <c r="F978" s="223"/>
      <c r="G978" s="253"/>
      <c r="H978" s="254"/>
      <c r="I978" s="223"/>
      <c r="J978" s="226"/>
      <c r="K978" s="227"/>
      <c r="L978" s="228"/>
    </row>
    <row r="979">
      <c r="A979" s="252"/>
      <c r="B979" s="223"/>
      <c r="C979" s="224"/>
      <c r="D979" s="216"/>
      <c r="E979" s="216"/>
      <c r="F979" s="223"/>
      <c r="G979" s="253"/>
      <c r="H979" s="254"/>
      <c r="I979" s="223"/>
      <c r="J979" s="226"/>
      <c r="K979" s="227"/>
      <c r="L979" s="228"/>
    </row>
    <row r="980">
      <c r="A980" s="252"/>
      <c r="B980" s="223"/>
      <c r="C980" s="224"/>
      <c r="D980" s="216"/>
      <c r="E980" s="216"/>
      <c r="F980" s="223"/>
      <c r="G980" s="253"/>
      <c r="H980" s="254"/>
      <c r="I980" s="223"/>
      <c r="J980" s="226"/>
      <c r="K980" s="227"/>
      <c r="L980" s="228"/>
    </row>
    <row r="981">
      <c r="A981" s="252"/>
      <c r="B981" s="223"/>
      <c r="C981" s="224"/>
      <c r="D981" s="216"/>
      <c r="E981" s="216"/>
      <c r="F981" s="223"/>
      <c r="G981" s="253"/>
      <c r="H981" s="254"/>
      <c r="I981" s="223"/>
      <c r="J981" s="226"/>
      <c r="K981" s="227"/>
      <c r="L981" s="228"/>
    </row>
    <row r="982">
      <c r="A982" s="252"/>
      <c r="B982" s="223"/>
      <c r="C982" s="224"/>
      <c r="D982" s="216"/>
      <c r="E982" s="216"/>
      <c r="F982" s="223"/>
      <c r="G982" s="253"/>
      <c r="H982" s="254"/>
      <c r="I982" s="223"/>
      <c r="J982" s="226"/>
      <c r="K982" s="227"/>
      <c r="L982" s="228"/>
    </row>
    <row r="983">
      <c r="A983" s="252"/>
      <c r="B983" s="223"/>
      <c r="C983" s="224"/>
      <c r="D983" s="216"/>
      <c r="E983" s="216"/>
      <c r="F983" s="223"/>
      <c r="G983" s="253"/>
      <c r="H983" s="254"/>
      <c r="I983" s="223"/>
      <c r="J983" s="226"/>
      <c r="K983" s="227"/>
      <c r="L983" s="228"/>
    </row>
    <row r="984">
      <c r="A984" s="252"/>
      <c r="B984" s="223"/>
      <c r="C984" s="224"/>
      <c r="D984" s="216"/>
      <c r="E984" s="216"/>
      <c r="F984" s="223"/>
      <c r="G984" s="253"/>
      <c r="H984" s="254"/>
      <c r="I984" s="223"/>
      <c r="J984" s="226"/>
      <c r="K984" s="227"/>
      <c r="L984" s="228"/>
    </row>
    <row r="985">
      <c r="A985" s="252"/>
      <c r="B985" s="223"/>
      <c r="C985" s="224"/>
      <c r="D985" s="216"/>
      <c r="E985" s="216"/>
      <c r="F985" s="223"/>
      <c r="G985" s="253"/>
      <c r="H985" s="254"/>
      <c r="I985" s="223"/>
      <c r="J985" s="226"/>
      <c r="K985" s="227"/>
      <c r="L985" s="228"/>
    </row>
    <row r="986">
      <c r="A986" s="252"/>
      <c r="B986" s="223"/>
      <c r="C986" s="224"/>
      <c r="D986" s="216"/>
      <c r="E986" s="216"/>
      <c r="F986" s="223"/>
      <c r="G986" s="253"/>
      <c r="H986" s="254"/>
      <c r="I986" s="223"/>
      <c r="J986" s="226"/>
      <c r="K986" s="227"/>
      <c r="L986" s="228"/>
    </row>
    <row r="987">
      <c r="A987" s="252"/>
      <c r="B987" s="223"/>
      <c r="C987" s="224"/>
      <c r="D987" s="216"/>
      <c r="E987" s="216"/>
      <c r="F987" s="223"/>
      <c r="G987" s="253"/>
      <c r="H987" s="254"/>
      <c r="I987" s="223"/>
      <c r="J987" s="226"/>
      <c r="K987" s="227"/>
      <c r="L987" s="228"/>
    </row>
    <row r="988">
      <c r="A988" s="252"/>
      <c r="B988" s="223"/>
      <c r="C988" s="224"/>
      <c r="D988" s="216"/>
      <c r="E988" s="216"/>
      <c r="F988" s="223"/>
      <c r="G988" s="253"/>
      <c r="H988" s="254"/>
      <c r="I988" s="223"/>
      <c r="J988" s="226"/>
      <c r="K988" s="227"/>
      <c r="L988" s="228"/>
    </row>
    <row r="989">
      <c r="A989" s="252"/>
      <c r="B989" s="223"/>
      <c r="C989" s="224"/>
      <c r="D989" s="216"/>
      <c r="E989" s="216"/>
      <c r="F989" s="223"/>
      <c r="G989" s="253"/>
      <c r="H989" s="254"/>
      <c r="I989" s="223"/>
      <c r="J989" s="226"/>
      <c r="K989" s="227"/>
      <c r="L989" s="228"/>
    </row>
    <row r="990">
      <c r="A990" s="252"/>
      <c r="B990" s="223"/>
      <c r="C990" s="224"/>
      <c r="D990" s="216"/>
      <c r="E990" s="216"/>
      <c r="F990" s="223"/>
      <c r="G990" s="253"/>
      <c r="H990" s="254"/>
      <c r="I990" s="223"/>
      <c r="J990" s="226"/>
      <c r="K990" s="227"/>
      <c r="L990" s="228"/>
    </row>
    <row r="991">
      <c r="A991" s="252"/>
      <c r="B991" s="223"/>
      <c r="C991" s="224"/>
      <c r="D991" s="216"/>
      <c r="E991" s="216"/>
      <c r="F991" s="223"/>
      <c r="G991" s="253"/>
      <c r="H991" s="254"/>
      <c r="I991" s="223"/>
      <c r="J991" s="226"/>
      <c r="K991" s="227"/>
      <c r="L991" s="228"/>
    </row>
    <row r="992">
      <c r="A992" s="252"/>
      <c r="B992" s="223"/>
      <c r="C992" s="224"/>
      <c r="D992" s="216"/>
      <c r="E992" s="216"/>
      <c r="F992" s="223"/>
      <c r="G992" s="253"/>
      <c r="H992" s="254"/>
      <c r="I992" s="223"/>
      <c r="J992" s="226"/>
      <c r="K992" s="227"/>
      <c r="L992" s="228"/>
    </row>
    <row r="993">
      <c r="A993" s="252"/>
      <c r="B993" s="223"/>
      <c r="C993" s="224"/>
      <c r="D993" s="216"/>
      <c r="E993" s="216"/>
      <c r="F993" s="223"/>
      <c r="G993" s="253"/>
      <c r="H993" s="254"/>
      <c r="I993" s="223"/>
      <c r="J993" s="226"/>
      <c r="K993" s="227"/>
      <c r="L993" s="228"/>
    </row>
    <row r="994">
      <c r="A994" s="252"/>
      <c r="B994" s="223"/>
      <c r="C994" s="224"/>
      <c r="D994" s="216"/>
      <c r="E994" s="216"/>
      <c r="F994" s="223"/>
      <c r="G994" s="253"/>
      <c r="H994" s="254"/>
      <c r="I994" s="223"/>
      <c r="J994" s="226"/>
      <c r="K994" s="227"/>
      <c r="L994" s="228"/>
    </row>
    <row r="995">
      <c r="A995" s="252"/>
      <c r="B995" s="223"/>
      <c r="C995" s="224"/>
      <c r="D995" s="216"/>
      <c r="E995" s="216"/>
      <c r="F995" s="223"/>
      <c r="G995" s="253"/>
      <c r="H995" s="254"/>
      <c r="I995" s="223"/>
      <c r="J995" s="226"/>
      <c r="K995" s="227"/>
      <c r="L995" s="228"/>
    </row>
    <row r="996">
      <c r="A996" s="252"/>
      <c r="B996" s="223"/>
      <c r="C996" s="224"/>
      <c r="D996" s="216"/>
      <c r="E996" s="216"/>
      <c r="F996" s="223"/>
      <c r="G996" s="253"/>
      <c r="H996" s="254"/>
      <c r="I996" s="223"/>
      <c r="J996" s="226"/>
      <c r="K996" s="227"/>
      <c r="L996" s="228"/>
    </row>
    <row r="997">
      <c r="A997" s="252"/>
      <c r="B997" s="223"/>
      <c r="C997" s="224"/>
      <c r="D997" s="216"/>
      <c r="E997" s="216"/>
      <c r="F997" s="223"/>
      <c r="G997" s="253"/>
      <c r="H997" s="254"/>
      <c r="I997" s="223"/>
      <c r="J997" s="226"/>
      <c r="K997" s="227"/>
      <c r="L997" s="228"/>
    </row>
    <row r="998">
      <c r="A998" s="252"/>
      <c r="B998" s="223"/>
      <c r="C998" s="224"/>
      <c r="D998" s="216"/>
      <c r="E998" s="216"/>
      <c r="F998" s="223"/>
      <c r="G998" s="253"/>
      <c r="H998" s="254"/>
      <c r="I998" s="223"/>
      <c r="J998" s="226"/>
      <c r="K998" s="227"/>
      <c r="L998" s="228"/>
    </row>
    <row r="999">
      <c r="A999" s="252"/>
      <c r="B999" s="223"/>
      <c r="C999" s="224"/>
      <c r="D999" s="216"/>
      <c r="E999" s="216"/>
      <c r="F999" s="223"/>
      <c r="G999" s="253"/>
      <c r="H999" s="254"/>
      <c r="I999" s="223"/>
      <c r="J999" s="226"/>
      <c r="K999" s="227"/>
      <c r="L999" s="228"/>
    </row>
    <row r="1000">
      <c r="A1000" s="252"/>
      <c r="B1000" s="223"/>
      <c r="C1000" s="224"/>
      <c r="D1000" s="216"/>
      <c r="E1000" s="216"/>
      <c r="F1000" s="223"/>
      <c r="G1000" s="253"/>
      <c r="H1000" s="254"/>
      <c r="I1000" s="223"/>
      <c r="J1000" s="226"/>
      <c r="K1000" s="227"/>
      <c r="L1000" s="228"/>
    </row>
  </sheetData>
  <hyperlinks>
    <hyperlink r:id="rId1" ref="H2"/>
    <hyperlink r:id="rId2" ref="H3"/>
    <hyperlink r:id="rId3" ref="H4"/>
    <hyperlink r:id="rId4" ref="H5"/>
    <hyperlink r:id="rId5" ref="H6"/>
    <hyperlink r:id="rId6" ref="H7"/>
    <hyperlink r:id="rId7" ref="E8"/>
    <hyperlink r:id="rId8" ref="H8"/>
    <hyperlink r:id="rId9" ref="H9"/>
    <hyperlink r:id="rId10" ref="H10"/>
    <hyperlink r:id="rId11" ref="H11"/>
    <hyperlink r:id="rId12" ref="H12"/>
    <hyperlink r:id="rId13" ref="H14"/>
    <hyperlink r:id="rId14" ref="H15"/>
    <hyperlink r:id="rId15" ref="H16"/>
    <hyperlink r:id="rId16" ref="E17"/>
    <hyperlink r:id="rId17" ref="H17"/>
    <hyperlink r:id="rId18" ref="H18"/>
    <hyperlink r:id="rId19" ref="E19"/>
    <hyperlink r:id="rId20" ref="H19"/>
    <hyperlink r:id="rId21" ref="H20"/>
    <hyperlink r:id="rId22" ref="E21"/>
    <hyperlink r:id="rId23" ref="H21"/>
    <hyperlink r:id="rId24" ref="H22"/>
    <hyperlink r:id="rId25" ref="H23"/>
    <hyperlink r:id="rId26" ref="H24"/>
    <hyperlink r:id="rId27" ref="H25"/>
    <hyperlink r:id="rId28" ref="H26"/>
    <hyperlink r:id="rId29" ref="H27"/>
    <hyperlink r:id="rId30" ref="H28"/>
    <hyperlink r:id="rId31" ref="H29"/>
    <hyperlink r:id="rId32" ref="H30"/>
    <hyperlink r:id="rId33" ref="H31"/>
    <hyperlink r:id="rId34" ref="H32"/>
    <hyperlink r:id="rId35" ref="H33"/>
    <hyperlink r:id="rId36" ref="H34"/>
    <hyperlink r:id="rId37" ref="E35"/>
    <hyperlink r:id="rId38" ref="H35"/>
    <hyperlink r:id="rId39" ref="H36"/>
    <hyperlink r:id="rId40" ref="H37"/>
    <hyperlink r:id="rId41" ref="H38"/>
    <hyperlink r:id="rId42" ref="H39"/>
    <hyperlink r:id="rId43" ref="H40"/>
    <hyperlink r:id="rId44" ref="H41"/>
    <hyperlink r:id="rId45" ref="E42"/>
    <hyperlink r:id="rId46" ref="H42"/>
    <hyperlink r:id="rId47" ref="E43"/>
    <hyperlink r:id="rId48" ref="H43"/>
    <hyperlink r:id="rId49" ref="E44"/>
    <hyperlink r:id="rId50" ref="H44"/>
    <hyperlink r:id="rId51" ref="H45"/>
    <hyperlink r:id="rId52" ref="H46"/>
    <hyperlink r:id="rId53" ref="H47"/>
    <hyperlink r:id="rId54" ref="H48"/>
    <hyperlink r:id="rId55" ref="H49"/>
    <hyperlink r:id="rId56" ref="H50"/>
    <hyperlink r:id="rId57" ref="H51"/>
    <hyperlink r:id="rId58" ref="H52"/>
    <hyperlink r:id="rId59" ref="E53"/>
    <hyperlink r:id="rId60" ref="H53"/>
    <hyperlink r:id="rId61" ref="H54"/>
    <hyperlink r:id="rId62" ref="E55"/>
    <hyperlink r:id="rId63" ref="H55"/>
    <hyperlink r:id="rId64" ref="E56"/>
    <hyperlink r:id="rId65" ref="H56"/>
    <hyperlink r:id="rId66" ref="H57"/>
    <hyperlink r:id="rId67" ref="E58"/>
    <hyperlink r:id="rId68" ref="H58"/>
    <hyperlink r:id="rId69" ref="E59"/>
    <hyperlink r:id="rId70" ref="H59"/>
    <hyperlink r:id="rId71" ref="H60"/>
    <hyperlink r:id="rId72" ref="H61"/>
    <hyperlink r:id="rId73" ref="H62"/>
    <hyperlink r:id="rId74" ref="H63"/>
    <hyperlink r:id="rId75" ref="H64"/>
    <hyperlink r:id="rId76" ref="H65"/>
    <hyperlink r:id="rId77" ref="H66"/>
    <hyperlink r:id="rId78" ref="H67"/>
    <hyperlink r:id="rId79" ref="H68"/>
    <hyperlink r:id="rId80" ref="H69"/>
    <hyperlink r:id="rId81" ref="H70"/>
    <hyperlink r:id="rId82" ref="H71"/>
    <hyperlink r:id="rId83" ref="H72"/>
    <hyperlink r:id="rId84" ref="H73"/>
    <hyperlink r:id="rId85" ref="H74"/>
    <hyperlink r:id="rId86" ref="H75"/>
    <hyperlink r:id="rId87" ref="H76"/>
    <hyperlink r:id="rId88" ref="H77"/>
    <hyperlink r:id="rId89" ref="H78"/>
    <hyperlink r:id="rId90" ref="H79"/>
    <hyperlink r:id="rId91" ref="E80"/>
    <hyperlink r:id="rId92" ref="H80"/>
    <hyperlink r:id="rId93" ref="H81"/>
    <hyperlink r:id="rId94" ref="H82"/>
    <hyperlink r:id="rId95" ref="H83"/>
    <hyperlink r:id="rId96" ref="E84"/>
    <hyperlink r:id="rId97" ref="H84"/>
    <hyperlink r:id="rId98" ref="H85"/>
    <hyperlink r:id="rId99" ref="H86"/>
    <hyperlink r:id="rId100" ref="H87"/>
    <hyperlink r:id="rId101" ref="H88"/>
    <hyperlink r:id="rId102" ref="H89"/>
    <hyperlink r:id="rId103" ref="H90"/>
    <hyperlink r:id="rId104" ref="H91"/>
    <hyperlink r:id="rId105" ref="E92"/>
    <hyperlink r:id="rId106" ref="H92"/>
    <hyperlink r:id="rId107" ref="H93"/>
    <hyperlink r:id="rId108" ref="H94"/>
    <hyperlink r:id="rId109" ref="E95"/>
    <hyperlink r:id="rId110" ref="H95"/>
    <hyperlink r:id="rId111" ref="H96"/>
    <hyperlink r:id="rId112" ref="H97"/>
    <hyperlink r:id="rId113" ref="H98"/>
    <hyperlink r:id="rId114" ref="H99"/>
    <hyperlink r:id="rId115" ref="H100"/>
    <hyperlink r:id="rId116" ref="E101"/>
    <hyperlink r:id="rId117" ref="H101"/>
    <hyperlink r:id="rId118" ref="H102"/>
    <hyperlink r:id="rId119" ref="H103"/>
    <hyperlink r:id="rId120" ref="H104"/>
    <hyperlink r:id="rId121" ref="H105"/>
    <hyperlink r:id="rId122" ref="H106"/>
    <hyperlink r:id="rId123" ref="H107"/>
    <hyperlink r:id="rId124" ref="D108"/>
    <hyperlink r:id="rId125" ref="H108"/>
    <hyperlink r:id="rId126" ref="H109"/>
    <hyperlink r:id="rId127" ref="H110"/>
    <hyperlink r:id="rId128" ref="H111"/>
    <hyperlink r:id="rId129" ref="H112"/>
    <hyperlink r:id="rId130" ref="D113"/>
    <hyperlink r:id="rId131" ref="H113"/>
    <hyperlink r:id="rId132" ref="H114"/>
    <hyperlink r:id="rId133" ref="H115"/>
    <hyperlink r:id="rId134" ref="H116"/>
    <hyperlink r:id="rId135" ref="H117"/>
    <hyperlink r:id="rId136" ref="H118"/>
    <hyperlink r:id="rId137" ref="H119"/>
    <hyperlink r:id="rId138" ref="H120"/>
    <hyperlink r:id="rId139" ref="H121"/>
    <hyperlink r:id="rId140" ref="H122"/>
    <hyperlink r:id="rId141" ref="D123"/>
    <hyperlink r:id="rId142" ref="H123"/>
    <hyperlink r:id="rId143" ref="H124"/>
    <hyperlink r:id="rId144" ref="H125"/>
    <hyperlink r:id="rId145" ref="H126"/>
    <hyperlink r:id="rId146" ref="H127"/>
    <hyperlink r:id="rId147" ref="H128"/>
    <hyperlink r:id="rId148" ref="E129"/>
    <hyperlink r:id="rId149" ref="H129"/>
    <hyperlink r:id="rId150" ref="H130"/>
    <hyperlink r:id="rId151" ref="H131"/>
    <hyperlink r:id="rId152" ref="E132"/>
    <hyperlink r:id="rId153" ref="H132"/>
    <hyperlink r:id="rId154" ref="H133"/>
    <hyperlink r:id="rId155" ref="H134"/>
    <hyperlink r:id="rId156" ref="H135"/>
    <hyperlink r:id="rId157" ref="H136"/>
    <hyperlink r:id="rId158" ref="H137"/>
    <hyperlink r:id="rId159" ref="E138"/>
    <hyperlink r:id="rId160" ref="H138"/>
    <hyperlink r:id="rId161" ref="E139"/>
    <hyperlink r:id="rId162" ref="H139"/>
    <hyperlink r:id="rId163" ref="H140"/>
    <hyperlink r:id="rId164" ref="H141"/>
    <hyperlink r:id="rId165" ref="E142"/>
    <hyperlink r:id="rId166" ref="H142"/>
    <hyperlink r:id="rId167" ref="H143"/>
    <hyperlink r:id="rId168" ref="E144"/>
    <hyperlink r:id="rId169" ref="H144"/>
    <hyperlink r:id="rId170" ref="H145"/>
    <hyperlink r:id="rId171" ref="H146"/>
    <hyperlink r:id="rId172" ref="H147"/>
    <hyperlink r:id="rId173" ref="H148"/>
    <hyperlink r:id="rId174" ref="H149"/>
    <hyperlink r:id="rId175" ref="H150"/>
    <hyperlink r:id="rId176" ref="H151"/>
    <hyperlink r:id="rId177" ref="H152"/>
    <hyperlink r:id="rId178" ref="D153"/>
    <hyperlink r:id="rId179" ref="E153"/>
    <hyperlink r:id="rId180" ref="H153"/>
    <hyperlink r:id="rId181" ref="H154"/>
    <hyperlink r:id="rId182" ref="H155"/>
    <hyperlink r:id="rId183" ref="H156"/>
    <hyperlink r:id="rId184" ref="H157"/>
    <hyperlink r:id="rId185" ref="H158"/>
    <hyperlink r:id="rId186" ref="H159"/>
    <hyperlink r:id="rId187" ref="H160"/>
    <hyperlink r:id="rId188" ref="H161"/>
    <hyperlink r:id="rId189" ref="H162"/>
    <hyperlink r:id="rId190" ref="H163"/>
    <hyperlink r:id="rId191" ref="E164"/>
    <hyperlink r:id="rId192" ref="H164"/>
    <hyperlink r:id="rId193" ref="H165"/>
    <hyperlink r:id="rId194" ref="E166"/>
    <hyperlink r:id="rId195" ref="H166"/>
    <hyperlink r:id="rId196" ref="E167"/>
    <hyperlink r:id="rId197" ref="H167"/>
    <hyperlink r:id="rId198" ref="H168"/>
    <hyperlink r:id="rId199" ref="H169"/>
    <hyperlink r:id="rId200" ref="H170"/>
    <hyperlink r:id="rId201" ref="H171"/>
    <hyperlink r:id="rId202" ref="H172"/>
    <hyperlink r:id="rId203" ref="E173"/>
    <hyperlink r:id="rId204" ref="H173"/>
    <hyperlink r:id="rId205" ref="H174"/>
    <hyperlink r:id="rId206" ref="H175"/>
    <hyperlink r:id="rId207" ref="H176"/>
    <hyperlink r:id="rId208" ref="H177"/>
    <hyperlink r:id="rId209" ref="H178"/>
    <hyperlink r:id="rId210" ref="E179"/>
    <hyperlink r:id="rId211" ref="H179"/>
    <hyperlink r:id="rId212" ref="H180"/>
    <hyperlink r:id="rId213" ref="E181"/>
    <hyperlink r:id="rId214" ref="H181"/>
    <hyperlink r:id="rId215" ref="E182"/>
    <hyperlink r:id="rId216" ref="H182"/>
    <hyperlink r:id="rId217" ref="H183"/>
    <hyperlink r:id="rId218" ref="D184"/>
    <hyperlink r:id="rId219" ref="E184"/>
    <hyperlink r:id="rId220" ref="H184"/>
    <hyperlink r:id="rId221" ref="E185"/>
    <hyperlink r:id="rId222" ref="H185"/>
    <hyperlink r:id="rId223" ref="E186"/>
    <hyperlink r:id="rId224" ref="H186"/>
    <hyperlink r:id="rId225" ref="H187"/>
    <hyperlink r:id="rId226" ref="H188"/>
    <hyperlink r:id="rId227" ref="H189"/>
    <hyperlink r:id="rId228" ref="H190"/>
    <hyperlink r:id="rId229" ref="H191"/>
    <hyperlink r:id="rId230" ref="D192"/>
    <hyperlink r:id="rId231" ref="H192"/>
    <hyperlink r:id="rId232" ref="H193"/>
    <hyperlink r:id="rId233" ref="H194"/>
    <hyperlink r:id="rId234" ref="H195"/>
    <hyperlink r:id="rId235" ref="H196"/>
    <hyperlink r:id="rId236" ref="H197"/>
    <hyperlink r:id="rId237" ref="H198"/>
    <hyperlink r:id="rId238" ref="E199"/>
    <hyperlink r:id="rId239" ref="H199"/>
    <hyperlink r:id="rId240" ref="H200"/>
    <hyperlink r:id="rId241" ref="H201"/>
    <hyperlink r:id="rId242" ref="H202"/>
    <hyperlink r:id="rId243" ref="H203"/>
    <hyperlink r:id="rId244" ref="H204"/>
    <hyperlink r:id="rId245" ref="H205"/>
    <hyperlink r:id="rId246" ref="H206"/>
    <hyperlink r:id="rId247" ref="H207"/>
    <hyperlink r:id="rId248" ref="H208"/>
    <hyperlink r:id="rId249" ref="H209"/>
    <hyperlink r:id="rId250" ref="H501"/>
    <hyperlink r:id="rId251" ref="H502"/>
    <hyperlink r:id="rId252" ref="H503"/>
    <hyperlink r:id="rId253" ref="H504"/>
    <hyperlink r:id="rId254" ref="H505"/>
    <hyperlink r:id="rId255" ref="E506"/>
    <hyperlink r:id="rId256" ref="H506"/>
    <hyperlink r:id="rId257" ref="E507"/>
    <hyperlink r:id="rId258" ref="H507"/>
    <hyperlink r:id="rId259" ref="E508"/>
    <hyperlink r:id="rId260" ref="H508"/>
    <hyperlink r:id="rId261" ref="H509"/>
    <hyperlink r:id="rId262" ref="H510"/>
    <hyperlink r:id="rId263" ref="H511"/>
    <hyperlink r:id="rId264" ref="H512"/>
    <hyperlink r:id="rId265" ref="H513"/>
    <hyperlink r:id="rId266" ref="E514"/>
    <hyperlink r:id="rId267" ref="H514"/>
    <hyperlink r:id="rId268" ref="H515"/>
    <hyperlink r:id="rId269" ref="H516"/>
    <hyperlink r:id="rId270" ref="H517"/>
    <hyperlink r:id="rId271" ref="H518"/>
    <hyperlink r:id="rId272" ref="H519"/>
    <hyperlink r:id="rId273" ref="H520"/>
    <hyperlink r:id="rId274" ref="H521"/>
    <hyperlink r:id="rId275" ref="H522"/>
    <hyperlink r:id="rId276" ref="H523"/>
    <hyperlink r:id="rId277" ref="H524"/>
    <hyperlink r:id="rId278" ref="E525"/>
    <hyperlink r:id="rId279" ref="H525"/>
    <hyperlink r:id="rId280" ref="H526"/>
    <hyperlink r:id="rId281" ref="H527"/>
    <hyperlink r:id="rId282" ref="H528"/>
    <hyperlink r:id="rId283" ref="H529"/>
    <hyperlink r:id="rId284" ref="H530"/>
    <hyperlink r:id="rId285" ref="H531"/>
    <hyperlink r:id="rId286" ref="H532"/>
    <hyperlink r:id="rId287" ref="H533"/>
    <hyperlink r:id="rId288" ref="H534"/>
    <hyperlink r:id="rId289" ref="H535"/>
    <hyperlink r:id="rId290" ref="H536"/>
    <hyperlink r:id="rId291" ref="E537"/>
    <hyperlink r:id="rId292" ref="H537"/>
    <hyperlink r:id="rId293" ref="H538"/>
    <hyperlink r:id="rId294" ref="H539"/>
    <hyperlink r:id="rId295" ref="D540"/>
    <hyperlink r:id="rId296" ref="H540"/>
    <hyperlink r:id="rId297" ref="H541"/>
    <hyperlink r:id="rId298" ref="H542"/>
    <hyperlink r:id="rId299" ref="H543"/>
    <hyperlink r:id="rId300" ref="H544"/>
    <hyperlink r:id="rId301" ref="H545"/>
    <hyperlink r:id="rId302" ref="H546"/>
    <hyperlink r:id="rId303" ref="H547"/>
    <hyperlink r:id="rId304" ref="H548"/>
    <hyperlink r:id="rId305" ref="H549"/>
    <hyperlink r:id="rId306" ref="H550"/>
    <hyperlink r:id="rId307" ref="E551"/>
    <hyperlink r:id="rId308" ref="H551"/>
    <hyperlink r:id="rId309" ref="H552"/>
    <hyperlink r:id="rId310" ref="H553"/>
    <hyperlink r:id="rId311" ref="E554"/>
    <hyperlink r:id="rId312" ref="H554"/>
    <hyperlink r:id="rId313" ref="H555"/>
    <hyperlink r:id="rId314" ref="H556"/>
    <hyperlink r:id="rId315" ref="H557"/>
    <hyperlink r:id="rId316" ref="H558"/>
    <hyperlink r:id="rId317" ref="E559"/>
    <hyperlink r:id="rId318" ref="H559"/>
    <hyperlink r:id="rId319" ref="H560"/>
    <hyperlink r:id="rId320" ref="H561"/>
    <hyperlink r:id="rId321" ref="H562"/>
    <hyperlink r:id="rId322" ref="H563"/>
    <hyperlink r:id="rId323" ref="H564"/>
    <hyperlink r:id="rId324" ref="H565"/>
    <hyperlink r:id="rId325" ref="H566"/>
    <hyperlink r:id="rId326" ref="H567"/>
    <hyperlink r:id="rId327" ref="H568"/>
    <hyperlink r:id="rId328" ref="H569"/>
    <hyperlink r:id="rId329" ref="H570"/>
    <hyperlink r:id="rId330" ref="H571"/>
    <hyperlink r:id="rId331" ref="D572"/>
    <hyperlink r:id="rId332" ref="E572"/>
    <hyperlink r:id="rId333" ref="H572"/>
    <hyperlink r:id="rId334" ref="H573"/>
    <hyperlink r:id="rId335" ref="H574"/>
    <hyperlink r:id="rId336" ref="H575"/>
    <hyperlink r:id="rId337" ref="E576"/>
    <hyperlink r:id="rId338" ref="H576"/>
    <hyperlink r:id="rId339" ref="I576"/>
    <hyperlink r:id="rId340" ref="H577"/>
    <hyperlink r:id="rId341" ref="H578"/>
    <hyperlink r:id="rId342" ref="H579"/>
    <hyperlink r:id="rId343" ref="H580"/>
    <hyperlink r:id="rId344" ref="E581"/>
    <hyperlink r:id="rId345" ref="H581"/>
    <hyperlink r:id="rId346" ref="H582"/>
    <hyperlink r:id="rId347" ref="H583"/>
    <hyperlink r:id="rId348" ref="H584"/>
    <hyperlink r:id="rId349" ref="H585"/>
    <hyperlink r:id="rId350" ref="H586"/>
    <hyperlink r:id="rId351" ref="E587"/>
    <hyperlink r:id="rId352" ref="H587"/>
    <hyperlink r:id="rId353" ref="E588"/>
    <hyperlink r:id="rId354" ref="H588"/>
    <hyperlink r:id="rId355" ref="H589"/>
    <hyperlink r:id="rId356" ref="H590"/>
    <hyperlink r:id="rId357" ref="H591"/>
    <hyperlink r:id="rId358" ref="H592"/>
    <hyperlink r:id="rId359" ref="H593"/>
    <hyperlink r:id="rId360" ref="H594"/>
    <hyperlink r:id="rId361" ref="H595"/>
    <hyperlink r:id="rId362" ref="H596"/>
    <hyperlink r:id="rId363" ref="E597"/>
    <hyperlink r:id="rId364" ref="H597"/>
    <hyperlink r:id="rId365" ref="H598"/>
    <hyperlink r:id="rId366" ref="E599"/>
    <hyperlink r:id="rId367" ref="H599"/>
    <hyperlink r:id="rId368" ref="H600"/>
    <hyperlink r:id="rId369" ref="H601"/>
    <hyperlink r:id="rId370" ref="H602"/>
    <hyperlink r:id="rId371" ref="H603"/>
    <hyperlink r:id="rId372" ref="H604"/>
    <hyperlink r:id="rId373" ref="H605"/>
    <hyperlink r:id="rId374" ref="H606"/>
    <hyperlink r:id="rId375" ref="H607"/>
    <hyperlink r:id="rId376" ref="E608"/>
    <hyperlink r:id="rId377" ref="H608"/>
    <hyperlink r:id="rId378" ref="H609"/>
    <hyperlink r:id="rId379" ref="H610"/>
    <hyperlink r:id="rId380" ref="I610"/>
    <hyperlink r:id="rId381" ref="H611"/>
    <hyperlink r:id="rId382" ref="H612"/>
    <hyperlink r:id="rId383" ref="I612"/>
    <hyperlink r:id="rId384" ref="H613"/>
    <hyperlink r:id="rId385" ref="H614"/>
    <hyperlink r:id="rId386" ref="H615"/>
    <hyperlink r:id="rId387" ref="H616"/>
    <hyperlink r:id="rId388" ref="H617"/>
    <hyperlink r:id="rId389" ref="H618"/>
    <hyperlink r:id="rId390" ref="H619"/>
    <hyperlink r:id="rId391" ref="H620"/>
    <hyperlink r:id="rId392" ref="H621"/>
    <hyperlink r:id="rId393" ref="H622"/>
    <hyperlink r:id="rId394" ref="E623"/>
    <hyperlink r:id="rId395" ref="H623"/>
    <hyperlink r:id="rId396" ref="H624"/>
    <hyperlink r:id="rId397" ref="E625"/>
    <hyperlink r:id="rId398" ref="H625"/>
    <hyperlink r:id="rId399" ref="E626"/>
    <hyperlink r:id="rId400" ref="H626"/>
    <hyperlink r:id="rId401" ref="H627"/>
    <hyperlink r:id="rId402" ref="E628"/>
    <hyperlink r:id="rId403" ref="H628"/>
    <hyperlink r:id="rId404" ref="E629"/>
    <hyperlink r:id="rId405" ref="H629"/>
    <hyperlink r:id="rId406" ref="E630"/>
    <hyperlink r:id="rId407" ref="H630"/>
    <hyperlink r:id="rId408" ref="H631"/>
    <hyperlink r:id="rId409" ref="H632"/>
    <hyperlink r:id="rId410" ref="E633"/>
    <hyperlink r:id="rId411" ref="H633"/>
    <hyperlink r:id="rId412" ref="H634"/>
    <hyperlink r:id="rId413" ref="E635"/>
    <hyperlink r:id="rId414" ref="H635"/>
    <hyperlink r:id="rId415" ref="E636"/>
    <hyperlink r:id="rId416" ref="H636"/>
    <hyperlink r:id="rId417" ref="H637"/>
    <hyperlink r:id="rId418" ref="H638"/>
    <hyperlink r:id="rId419" ref="H639"/>
    <hyperlink r:id="rId420" ref="E640"/>
    <hyperlink r:id="rId421" ref="H640"/>
    <hyperlink r:id="rId422" ref="H641"/>
    <hyperlink r:id="rId423" ref="H642"/>
    <hyperlink r:id="rId424" ref="H643"/>
    <hyperlink r:id="rId425" ref="H644"/>
    <hyperlink r:id="rId426" ref="H645"/>
    <hyperlink r:id="rId427" ref="H646"/>
    <hyperlink r:id="rId428" ref="H647"/>
    <hyperlink r:id="rId429" ref="H648"/>
    <hyperlink r:id="rId430" ref="E649"/>
    <hyperlink r:id="rId431" ref="H649"/>
    <hyperlink r:id="rId432" ref="H650"/>
    <hyperlink r:id="rId433" ref="H651"/>
    <hyperlink r:id="rId434" ref="H652"/>
    <hyperlink r:id="rId435" ref="H653"/>
    <hyperlink r:id="rId436" ref="H654"/>
    <hyperlink r:id="rId437" ref="H655"/>
    <hyperlink r:id="rId438" ref="H656"/>
    <hyperlink r:id="rId439" ref="H657"/>
    <hyperlink r:id="rId440" ref="H658"/>
    <hyperlink r:id="rId441" ref="H659"/>
    <hyperlink r:id="rId442" ref="E660"/>
    <hyperlink r:id="rId443" ref="H660"/>
    <hyperlink r:id="rId444" ref="H661"/>
    <hyperlink r:id="rId445" ref="H662"/>
    <hyperlink r:id="rId446" ref="H663"/>
    <hyperlink r:id="rId447" ref="H664"/>
    <hyperlink r:id="rId448" ref="H665"/>
    <hyperlink r:id="rId449" ref="H666"/>
    <hyperlink r:id="rId450" ref="H667"/>
    <hyperlink r:id="rId451" ref="H668"/>
    <hyperlink r:id="rId452" ref="H669"/>
    <hyperlink r:id="rId453" ref="H670"/>
    <hyperlink r:id="rId454" ref="H671"/>
    <hyperlink r:id="rId455" ref="H672"/>
    <hyperlink r:id="rId456" ref="H673"/>
    <hyperlink r:id="rId457" ref="E674"/>
    <hyperlink r:id="rId458" ref="H674"/>
    <hyperlink r:id="rId459" ref="H675"/>
    <hyperlink r:id="rId460" ref="H676"/>
    <hyperlink r:id="rId461" ref="E677"/>
    <hyperlink r:id="rId462" ref="H677"/>
    <hyperlink r:id="rId463" ref="H678"/>
    <hyperlink r:id="rId464" ref="H679"/>
    <hyperlink r:id="rId465" ref="H680"/>
    <hyperlink r:id="rId466" ref="H681"/>
    <hyperlink r:id="rId467" ref="H682"/>
    <hyperlink r:id="rId468" ref="H683"/>
    <hyperlink r:id="rId469" ref="H684"/>
    <hyperlink r:id="rId470" ref="E685"/>
    <hyperlink r:id="rId471" ref="H685"/>
    <hyperlink r:id="rId472" ref="H686"/>
  </hyperlinks>
  <drawing r:id="rId47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4">
      <c r="B4" s="263" t="s">
        <v>3</v>
      </c>
      <c r="C4" s="263" t="s">
        <v>8393</v>
      </c>
      <c r="D4" s="263" t="s">
        <v>8394</v>
      </c>
      <c r="E4" s="263" t="s">
        <v>8395</v>
      </c>
    </row>
    <row r="5">
      <c r="B5" s="116" t="s">
        <v>8396</v>
      </c>
      <c r="C5" s="116" t="s">
        <v>8397</v>
      </c>
      <c r="D5" s="116" t="s">
        <v>181</v>
      </c>
      <c r="E5" s="116" t="s">
        <v>3699</v>
      </c>
    </row>
    <row r="6">
      <c r="B6" s="116" t="s">
        <v>8398</v>
      </c>
      <c r="C6" s="116" t="s">
        <v>8399</v>
      </c>
      <c r="D6" s="116" t="s">
        <v>1415</v>
      </c>
      <c r="E6" s="116" t="s">
        <v>8400</v>
      </c>
    </row>
    <row r="7">
      <c r="B7" s="116" t="s">
        <v>8401</v>
      </c>
      <c r="D7" s="116" t="s">
        <v>54</v>
      </c>
      <c r="E7" s="116" t="s">
        <v>8402</v>
      </c>
    </row>
    <row r="8">
      <c r="B8" s="116" t="s">
        <v>8403</v>
      </c>
      <c r="D8" s="116" t="s">
        <v>389</v>
      </c>
    </row>
    <row r="9">
      <c r="B9" s="116" t="s">
        <v>8404</v>
      </c>
      <c r="D9" s="116" t="s">
        <v>8405</v>
      </c>
    </row>
    <row r="10">
      <c r="D10" s="116" t="s">
        <v>5610</v>
      </c>
    </row>
    <row r="11">
      <c r="D11" s="116" t="s">
        <v>1453</v>
      </c>
    </row>
    <row r="18">
      <c r="C18" s="264"/>
      <c r="D18" s="265"/>
      <c r="E18" s="266"/>
      <c r="F18" s="267"/>
      <c r="G18" s="268"/>
      <c r="H18" s="264"/>
      <c r="I18" s="269"/>
      <c r="J18" s="268"/>
      <c r="K18" s="268"/>
      <c r="L18" s="270"/>
      <c r="M18" s="271"/>
    </row>
    <row r="19">
      <c r="C19" s="264"/>
      <c r="D19" s="265"/>
      <c r="E19" s="266"/>
      <c r="F19" s="267"/>
      <c r="G19" s="268"/>
      <c r="H19" s="264"/>
      <c r="I19" s="269"/>
      <c r="J19" s="268"/>
      <c r="K19" s="264"/>
      <c r="L19" s="270"/>
      <c r="M19" s="271"/>
    </row>
    <row r="20">
      <c r="C20" s="264"/>
      <c r="D20" s="265"/>
      <c r="E20" s="266"/>
      <c r="F20" s="269"/>
      <c r="G20" s="268"/>
      <c r="H20" s="264"/>
      <c r="I20" s="269"/>
      <c r="J20" s="268"/>
      <c r="K20" s="268"/>
      <c r="L20" s="270"/>
      <c r="M20" s="271"/>
    </row>
    <row r="21">
      <c r="C21" s="264"/>
      <c r="D21" s="265"/>
      <c r="E21" s="266"/>
      <c r="F21" s="269"/>
      <c r="G21" s="268"/>
      <c r="H21" s="264"/>
      <c r="I21" s="269"/>
      <c r="J21" s="268"/>
      <c r="K21" s="264"/>
      <c r="L21" s="270"/>
      <c r="M21" s="27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23.29"/>
    <col customWidth="1" min="10" max="11" width="15.57"/>
  </cols>
  <sheetData>
    <row r="3">
      <c r="B3" s="272" t="s">
        <v>8406</v>
      </c>
      <c r="C3" s="272" t="s">
        <v>8407</v>
      </c>
      <c r="D3" s="272" t="s">
        <v>8408</v>
      </c>
      <c r="E3" s="272" t="s">
        <v>7</v>
      </c>
      <c r="F3" s="272" t="s">
        <v>8409</v>
      </c>
      <c r="G3" s="272" t="s">
        <v>8410</v>
      </c>
      <c r="H3" s="272" t="s">
        <v>8411</v>
      </c>
      <c r="I3" s="272" t="s">
        <v>8412</v>
      </c>
      <c r="J3" s="272" t="s">
        <v>8413</v>
      </c>
      <c r="K3" s="272" t="s">
        <v>8414</v>
      </c>
      <c r="L3" s="272" t="s">
        <v>8415</v>
      </c>
      <c r="M3" s="272" t="s">
        <v>8416</v>
      </c>
    </row>
    <row r="4">
      <c r="A4" s="273" t="s">
        <v>8417</v>
      </c>
      <c r="B4" s="274">
        <v>43959.0</v>
      </c>
      <c r="C4" s="274">
        <v>43924.0</v>
      </c>
      <c r="D4" s="116" t="s">
        <v>8418</v>
      </c>
      <c r="E4" s="116" t="s">
        <v>8419</v>
      </c>
      <c r="F4" s="275" t="str">
        <f>HYPERLINK("https://api.whatsapp.com/send?phone=6287888666531&amp;text=halo","87888666531")</f>
        <v>87888666531</v>
      </c>
      <c r="G4" s="116" t="s">
        <v>181</v>
      </c>
      <c r="H4" s="116" t="s">
        <v>8399</v>
      </c>
      <c r="I4" s="116" t="s">
        <v>5003</v>
      </c>
      <c r="J4" s="276">
        <v>2007.0</v>
      </c>
      <c r="K4" s="116" t="s">
        <v>3699</v>
      </c>
      <c r="L4" s="143" t="s">
        <v>8420</v>
      </c>
      <c r="M4" s="116" t="s">
        <v>8404</v>
      </c>
    </row>
  </sheetData>
  <dataValidations>
    <dataValidation type="list" allowBlank="1" sqref="H4">
      <formula1>masterdata!$C$5:$C$7</formula1>
    </dataValidation>
    <dataValidation type="list" allowBlank="1" sqref="M4">
      <formula1>masterdata!$B$5:$B$18</formula1>
    </dataValidation>
    <dataValidation type="list" allowBlank="1" sqref="G4">
      <formula1>masterdata!$D$5:$D$31</formula1>
    </dataValidation>
    <dataValidation type="list" allowBlank="1" sqref="K4">
      <formula1>masterdata!$E$5:$E$18</formula1>
    </dataValidation>
  </dataValidations>
  <hyperlinks>
    <hyperlink r:id="rId1" ref="L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.57"/>
    <col customWidth="1" min="3" max="3" width="6.71"/>
    <col customWidth="1" min="4" max="4" width="12.29"/>
    <col customWidth="1" min="6" max="6" width="18.29"/>
  </cols>
  <sheetData>
    <row r="7">
      <c r="C7" s="116" t="s">
        <v>8421</v>
      </c>
      <c r="E7" s="277" t="s">
        <v>8422</v>
      </c>
      <c r="F7" s="278"/>
      <c r="G7" s="279"/>
    </row>
    <row r="9">
      <c r="C9" s="116" t="s">
        <v>8423</v>
      </c>
      <c r="E9" s="280" t="s">
        <v>8424</v>
      </c>
      <c r="F9" s="281"/>
      <c r="G9" s="282"/>
    </row>
    <row r="10">
      <c r="E10" s="283"/>
      <c r="F10" s="284"/>
      <c r="G10" s="285"/>
    </row>
    <row r="12">
      <c r="C12" s="277" t="s">
        <v>8425</v>
      </c>
      <c r="D12" s="278"/>
      <c r="E12" s="279"/>
    </row>
    <row r="13">
      <c r="C13" s="286" t="s">
        <v>8426</v>
      </c>
      <c r="D13" s="287" t="s">
        <v>8427</v>
      </c>
      <c r="E13" s="288" t="s">
        <v>8428</v>
      </c>
      <c r="F13" s="287" t="s">
        <v>8429</v>
      </c>
      <c r="G13" s="289" t="s">
        <v>8430</v>
      </c>
    </row>
    <row r="14">
      <c r="C14" s="290">
        <v>1.0</v>
      </c>
      <c r="D14" s="116" t="s">
        <v>8431</v>
      </c>
      <c r="E14" s="276" t="s">
        <v>8432</v>
      </c>
      <c r="F14" s="116" t="s">
        <v>8433</v>
      </c>
      <c r="G14" s="291" t="s">
        <v>8430</v>
      </c>
    </row>
    <row r="15">
      <c r="C15" s="290">
        <v>2.0</v>
      </c>
      <c r="D15" s="116" t="s">
        <v>8434</v>
      </c>
      <c r="E15" s="276" t="s">
        <v>8435</v>
      </c>
      <c r="F15" s="116" t="s">
        <v>8433</v>
      </c>
      <c r="G15" s="291" t="s">
        <v>8430</v>
      </c>
    </row>
    <row r="16">
      <c r="C16" s="290">
        <v>3.0</v>
      </c>
      <c r="D16" s="116" t="s">
        <v>8436</v>
      </c>
      <c r="E16" s="276" t="s">
        <v>8435</v>
      </c>
      <c r="F16" s="116" t="s">
        <v>8433</v>
      </c>
      <c r="G16" s="291" t="s">
        <v>8430</v>
      </c>
    </row>
    <row r="17">
      <c r="C17" s="292">
        <v>4.0</v>
      </c>
      <c r="D17" s="293" t="s">
        <v>8437</v>
      </c>
      <c r="E17" s="294" t="s">
        <v>8438</v>
      </c>
      <c r="F17" s="293" t="s">
        <v>8433</v>
      </c>
      <c r="G17" s="295" t="s">
        <v>8430</v>
      </c>
    </row>
    <row r="19">
      <c r="G19" s="296" t="s">
        <v>8439</v>
      </c>
    </row>
  </sheetData>
  <mergeCells count="3">
    <mergeCell ref="E7:G7"/>
    <mergeCell ref="E9:G10"/>
    <mergeCell ref="C12:E12"/>
  </mergeCells>
  <drawing r:id="rId1"/>
</worksheet>
</file>