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hidePivotFieldList="1" autoCompressPictures="0"/>
  <bookViews>
    <workbookView xWindow="240" yWindow="240" windowWidth="25360" windowHeight="15300" tabRatio="724" activeTab="1"/>
  </bookViews>
  <sheets>
    <sheet name="Sheet1" sheetId="2" r:id="rId1"/>
    <sheet name="VWC-2013_06_25" sheetId="1" r:id="rId2"/>
    <sheet name="WASH2 VWC01" sheetId="4" r:id="rId3"/>
    <sheet name="WASH2 VWC02" sheetId="6" r:id="rId4"/>
    <sheet name="WASH2 VWC03" sheetId="8" r:id="rId5"/>
  </sheets>
  <definedNames>
    <definedName name="_xlnm._FilterDatabase" localSheetId="1" hidden="1">'VWC-2013_06_25'!$A$1:$BL$301</definedName>
  </definedNames>
  <calcPr calcId="140001" concurrentCalc="0"/>
  <pivotCaches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8" l="1"/>
  <c r="C6" i="8"/>
  <c r="C7" i="8"/>
  <c r="C8" i="8"/>
  <c r="C9" i="8"/>
  <c r="C10" i="8"/>
  <c r="D5" i="8"/>
  <c r="D6" i="8"/>
  <c r="H2" i="8"/>
  <c r="D7" i="8"/>
  <c r="G2" i="8"/>
  <c r="D9" i="8"/>
  <c r="D8" i="8"/>
  <c r="F2" i="8"/>
  <c r="C5" i="6"/>
  <c r="D5" i="6"/>
  <c r="C6" i="6"/>
  <c r="D6" i="6"/>
  <c r="H2" i="6"/>
  <c r="C7" i="6"/>
  <c r="D7" i="6"/>
  <c r="G2" i="6"/>
  <c r="C9" i="6"/>
  <c r="D9" i="6"/>
  <c r="C8" i="6"/>
  <c r="D8" i="6"/>
  <c r="F2" i="6"/>
  <c r="D5" i="4"/>
  <c r="D6" i="4"/>
  <c r="H2" i="4"/>
  <c r="D7" i="4"/>
  <c r="G2" i="4"/>
  <c r="F2" i="4"/>
  <c r="E31" i="8"/>
  <c r="L27" i="8"/>
  <c r="M27" i="8"/>
  <c r="G31" i="8"/>
  <c r="N27" i="8"/>
  <c r="K27" i="8"/>
  <c r="E30" i="8"/>
  <c r="L28" i="8"/>
  <c r="M28" i="8"/>
  <c r="G30" i="8"/>
  <c r="N28" i="8"/>
  <c r="K28" i="8"/>
  <c r="E29" i="8"/>
  <c r="L29" i="8"/>
  <c r="M29" i="8"/>
  <c r="G29" i="8"/>
  <c r="N29" i="8"/>
  <c r="K29" i="8"/>
  <c r="E28" i="8"/>
  <c r="L30" i="8"/>
  <c r="M30" i="8"/>
  <c r="G28" i="8"/>
  <c r="N30" i="8"/>
  <c r="K30" i="8"/>
  <c r="E27" i="8"/>
  <c r="L31" i="8"/>
  <c r="M31" i="8"/>
  <c r="G27" i="8"/>
  <c r="N31" i="8"/>
  <c r="K31" i="8"/>
  <c r="G32" i="8"/>
  <c r="E32" i="8"/>
  <c r="D18" i="8"/>
  <c r="D17" i="8"/>
  <c r="D16" i="8"/>
  <c r="D15" i="8"/>
  <c r="D14" i="8"/>
  <c r="D19" i="8"/>
  <c r="P25" i="6"/>
  <c r="P26" i="6"/>
  <c r="P27" i="6"/>
  <c r="P28" i="6"/>
  <c r="I26" i="6"/>
  <c r="I27" i="6"/>
  <c r="I28" i="6"/>
  <c r="I29" i="6"/>
  <c r="I25" i="6"/>
  <c r="I30" i="6"/>
  <c r="P29" i="6"/>
  <c r="N29" i="6"/>
  <c r="N28" i="6"/>
  <c r="N27" i="6"/>
  <c r="N26" i="6"/>
  <c r="N25" i="6"/>
  <c r="G25" i="6"/>
  <c r="G26" i="6"/>
  <c r="G27" i="6"/>
  <c r="G28" i="6"/>
  <c r="G29" i="6"/>
  <c r="G30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2" i="1"/>
  <c r="D10" i="6"/>
  <c r="D10" i="4"/>
  <c r="D10" i="8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Q301" i="1"/>
  <c r="R301" i="1"/>
  <c r="S301" i="1"/>
  <c r="T301" i="1"/>
  <c r="U301" i="1"/>
  <c r="W301" i="1"/>
  <c r="V301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2" i="1"/>
  <c r="BJ301" i="1"/>
  <c r="BK301" i="1"/>
  <c r="BI301" i="1"/>
  <c r="BL301" i="1"/>
</calcChain>
</file>

<file path=xl/sharedStrings.xml><?xml version="1.0" encoding="utf-8"?>
<sst xmlns="http://schemas.openxmlformats.org/spreadsheetml/2006/main" count="6560" uniqueCount="852">
  <si>
    <t>_CREATOR_URI_USER</t>
  </si>
  <si>
    <t>_CREATION_DATE</t>
  </si>
  <si>
    <t>_LAST_UPDATE_URI_USER</t>
  </si>
  <si>
    <t>_LAST_UPDATE_DATE</t>
  </si>
  <si>
    <t>_MODEL_VERSION</t>
  </si>
  <si>
    <t>_UI_VERSION</t>
  </si>
  <si>
    <t>_IS_COMPLETE</t>
  </si>
  <si>
    <t>_SUBMISSION_DATE</t>
  </si>
  <si>
    <t>_MARKED_AS_COMPLETE_DATE</t>
  </si>
  <si>
    <t>VWC01</t>
  </si>
  <si>
    <t>VWC02</t>
  </si>
  <si>
    <t>LOCATION_LNG</t>
  </si>
  <si>
    <t>TOTAL_NO_OF_FEMALE_MEMBER_NOW</t>
  </si>
  <si>
    <t>STATUS</t>
  </si>
  <si>
    <t>LOCATION_ALT</t>
  </si>
  <si>
    <t>WATER_SUPPORT_VWC_TUBEWELL_BRAC</t>
  </si>
  <si>
    <t>VWC_REF</t>
  </si>
  <si>
    <t>WATER_SUPPORT_VWC_NOTAPPLICABLE_OTHER</t>
  </si>
  <si>
    <t>WATER_SUPPORT_VWC_SANDPONDFILTER_BRAC</t>
  </si>
  <si>
    <t>VWC03_SCORE_AGREED</t>
  </si>
  <si>
    <t>WATER_SUPPORT_VWC_DEEPTUBEWELL_OTHER</t>
  </si>
  <si>
    <t>TOTAL_NO_OF_FEMALE_MEMBER_START</t>
  </si>
  <si>
    <t>VWC03_SCORE_MEN</t>
  </si>
  <si>
    <t>VWC_ESTABLISHED_YEAR</t>
  </si>
  <si>
    <t>TOT_NO_OF_HH_INEND12_NP</t>
  </si>
  <si>
    <t>IS_ARSENIC_PRONE_AREA</t>
  </si>
  <si>
    <t>LOCATION_LAT</t>
  </si>
  <si>
    <t>WATER_SUPPORT_VWC_DEEPTUBEWELL_BRAC</t>
  </si>
  <si>
    <t>TOTAL_NO_OF_MALE_MEMBER_NOW</t>
  </si>
  <si>
    <t>VWC03_SCORE_WOMEN</t>
  </si>
  <si>
    <t>YEAR_OF_SOCIAL_MAP_MADE</t>
  </si>
  <si>
    <t>LOCATION_ACC</t>
  </si>
  <si>
    <t>WATER_SUPPORT_VWC_NOTAPPLICABLE_BRAC</t>
  </si>
  <si>
    <t>WATER_SUPPORT_VWC_SANDPONDFILTER_OTHER</t>
  </si>
  <si>
    <t>TOTAL_NO_OF_MALE_MEMBER_START</t>
  </si>
  <si>
    <t>NAME_INVIEWER1</t>
  </si>
  <si>
    <t>WATER_SUPPORT_VWC_TUBEWELL_OTHER</t>
  </si>
  <si>
    <t>NAME_INVIEWER2</t>
  </si>
  <si>
    <t>SEX_INTERVIEWER2</t>
  </si>
  <si>
    <t>SEX_INTERVIEWER1</t>
  </si>
  <si>
    <t>TOT_NO_OF_HH_CENSUS2008OR12_NP</t>
  </si>
  <si>
    <t>hh0</t>
  </si>
  <si>
    <t>hh</t>
  </si>
  <si>
    <t>wealth</t>
  </si>
  <si>
    <t>select0</t>
  </si>
  <si>
    <t>select</t>
  </si>
  <si>
    <t>psu</t>
  </si>
  <si>
    <t>psu0</t>
  </si>
  <si>
    <t>psu1</t>
  </si>
  <si>
    <t>id</t>
  </si>
  <si>
    <t>district</t>
  </si>
  <si>
    <t>upazila</t>
  </si>
  <si>
    <t>union</t>
  </si>
  <si>
    <t>vwc</t>
  </si>
  <si>
    <t>ultrapoor</t>
  </si>
  <si>
    <t>poor</t>
  </si>
  <si>
    <t>nonpoor</t>
  </si>
  <si>
    <t>shahidur</t>
  </si>
  <si>
    <t>B</t>
  </si>
  <si>
    <t>No</t>
  </si>
  <si>
    <t>A</t>
  </si>
  <si>
    <t>Md.shohidur rahman</t>
  </si>
  <si>
    <t>Nazmun naher</t>
  </si>
  <si>
    <t>F</t>
  </si>
  <si>
    <t>M</t>
  </si>
  <si>
    <t>up</t>
  </si>
  <si>
    <t>Netrakona</t>
  </si>
  <si>
    <t>Purbadhala</t>
  </si>
  <si>
    <t>Kholishaur</t>
  </si>
  <si>
    <t>Gauania</t>
  </si>
  <si>
    <t>hafizur</t>
  </si>
  <si>
    <t>Yes</t>
  </si>
  <si>
    <t>Hafizur</t>
  </si>
  <si>
    <t>Rajbari</t>
  </si>
  <si>
    <t>Baliakandi</t>
  </si>
  <si>
    <t>Jamalpur</t>
  </si>
  <si>
    <t>Vati khalkula-1</t>
  </si>
  <si>
    <t>rezaul</t>
  </si>
  <si>
    <t>27/05/2008</t>
  </si>
  <si>
    <t>Md.rejaul karim</t>
  </si>
  <si>
    <t>Fulmala akter</t>
  </si>
  <si>
    <t>Dhaka</t>
  </si>
  <si>
    <t>Dhamrai</t>
  </si>
  <si>
    <t>Kushura</t>
  </si>
  <si>
    <t>Bocharbari</t>
  </si>
  <si>
    <t>harun</t>
  </si>
  <si>
    <t>E</t>
  </si>
  <si>
    <t>Harun.ar.rashid</t>
  </si>
  <si>
    <t>Shermin.akther</t>
  </si>
  <si>
    <t>Kishoregonj</t>
  </si>
  <si>
    <t>Katiadi</t>
  </si>
  <si>
    <t>Mumurdia</t>
  </si>
  <si>
    <t>Purbo Dhonkipara</t>
  </si>
  <si>
    <t>mamunur</t>
  </si>
  <si>
    <t>C</t>
  </si>
  <si>
    <t>mamun</t>
  </si>
  <si>
    <t>nasima</t>
  </si>
  <si>
    <t>CHITTAGONG</t>
  </si>
  <si>
    <t>RAOZAN</t>
  </si>
  <si>
    <t>DABUA</t>
  </si>
  <si>
    <t>Hingoli- 4</t>
  </si>
  <si>
    <t>momin</t>
  </si>
  <si>
    <t>Md.abdul momin</t>
  </si>
  <si>
    <t>Sheikh ruhi</t>
  </si>
  <si>
    <t>Sunamgonj</t>
  </si>
  <si>
    <t>Jaganathpur</t>
  </si>
  <si>
    <t>Kolkolia</t>
  </si>
  <si>
    <t>Mojidpur</t>
  </si>
  <si>
    <t>Hafizur rahaman</t>
  </si>
  <si>
    <t>Shikha kirtuniya</t>
  </si>
  <si>
    <t>Nababpur</t>
  </si>
  <si>
    <t>Baruli</t>
  </si>
  <si>
    <t>alauddin</t>
  </si>
  <si>
    <t>Alauddin</t>
  </si>
  <si>
    <t>Shabelabegum</t>
  </si>
  <si>
    <t>Sylhet</t>
  </si>
  <si>
    <t>Zokigonj</t>
  </si>
  <si>
    <t>Birosree</t>
  </si>
  <si>
    <t>Godadhor</t>
  </si>
  <si>
    <t>swapon</t>
  </si>
  <si>
    <t>swapon.ray</t>
  </si>
  <si>
    <t>subarna</t>
  </si>
  <si>
    <t>Gopalgonj</t>
  </si>
  <si>
    <t>Tungipara</t>
  </si>
  <si>
    <t>Patgati</t>
  </si>
  <si>
    <t>Gimadanga north para</t>
  </si>
  <si>
    <t>ramzan</t>
  </si>
  <si>
    <t>romjan</t>
  </si>
  <si>
    <t>fatema</t>
  </si>
  <si>
    <t>Mymensingh</t>
  </si>
  <si>
    <t>Bhaluka</t>
  </si>
  <si>
    <t>Hobirbare</t>
  </si>
  <si>
    <t>Hobirbare-12</t>
  </si>
  <si>
    <t>Mamun</t>
  </si>
  <si>
    <t>Nasima</t>
  </si>
  <si>
    <t>Mohammadpur-3</t>
  </si>
  <si>
    <t>quddus</t>
  </si>
  <si>
    <t>Abdul.quddus.</t>
  </si>
  <si>
    <t>Sumitra kormorker.</t>
  </si>
  <si>
    <t>Jhenidah</t>
  </si>
  <si>
    <t>Kotchandpur</t>
  </si>
  <si>
    <t>Kushna</t>
  </si>
  <si>
    <t>Talina-1</t>
  </si>
  <si>
    <t>habibur</t>
  </si>
  <si>
    <t>Habibur rahman</t>
  </si>
  <si>
    <t>Bithi rani</t>
  </si>
  <si>
    <t>Lalmonirhat</t>
  </si>
  <si>
    <t>Aditmari</t>
  </si>
  <si>
    <t>Saptibari</t>
  </si>
  <si>
    <t>Khutamara</t>
  </si>
  <si>
    <t>kamruzzaman</t>
  </si>
  <si>
    <t>Kamruzzaman</t>
  </si>
  <si>
    <t>Penakibairagi</t>
  </si>
  <si>
    <t>Khulna</t>
  </si>
  <si>
    <t>Batiaghata</t>
  </si>
  <si>
    <t>Amirpur</t>
  </si>
  <si>
    <t>Shamgonj</t>
  </si>
  <si>
    <t>sanjoy</t>
  </si>
  <si>
    <t>Sanjay kumar mondal.</t>
  </si>
  <si>
    <t>Kazol Rekha.</t>
  </si>
  <si>
    <t>Jessore</t>
  </si>
  <si>
    <t>Bagharpara</t>
  </si>
  <si>
    <t>Basuary</t>
  </si>
  <si>
    <t>Ramnagar</t>
  </si>
  <si>
    <t>18/03/2008</t>
  </si>
  <si>
    <t>Nannar</t>
  </si>
  <si>
    <t>Salakora</t>
  </si>
  <si>
    <t>17/09/2007</t>
  </si>
  <si>
    <t>Dumaria</t>
  </si>
  <si>
    <t>West Tarail</t>
  </si>
  <si>
    <t>kamrul</t>
  </si>
  <si>
    <t>Kamrul islam</t>
  </si>
  <si>
    <t>Babi barua</t>
  </si>
  <si>
    <t>Cox?s Bazar</t>
  </si>
  <si>
    <t>Ukhiya</t>
  </si>
  <si>
    <t>Haldiya Palong</t>
  </si>
  <si>
    <t>Madhya Haldia</t>
  </si>
  <si>
    <t>shahjahan</t>
  </si>
  <si>
    <t>Shahajan</t>
  </si>
  <si>
    <t>Fatema</t>
  </si>
  <si>
    <t>Bajitpur</t>
  </si>
  <si>
    <t>Kailag</t>
  </si>
  <si>
    <t>Kokrarail- 7</t>
  </si>
  <si>
    <t>15/05/2008</t>
  </si>
  <si>
    <t>Manikgonj</t>
  </si>
  <si>
    <t>Singair</t>
  </si>
  <si>
    <t>Talebpur</t>
  </si>
  <si>
    <t>Irta-1</t>
  </si>
  <si>
    <t>Sumitra komoker.</t>
  </si>
  <si>
    <t>Baluhar</t>
  </si>
  <si>
    <t>Fulbari-2</t>
  </si>
  <si>
    <t>motilal</t>
  </si>
  <si>
    <t>Motilal</t>
  </si>
  <si>
    <t>Taslima</t>
  </si>
  <si>
    <t>Chandpur</t>
  </si>
  <si>
    <t>Matlab North</t>
  </si>
  <si>
    <t>Ekhlaspur</t>
  </si>
  <si>
    <t>Patna Kandi</t>
  </si>
  <si>
    <t>murad</t>
  </si>
  <si>
    <t>Md Murad Hossain</t>
  </si>
  <si>
    <t>Champa Rani Das</t>
  </si>
  <si>
    <t>Gowainghat</t>
  </si>
  <si>
    <t>Doubari</t>
  </si>
  <si>
    <t>Nagardengri</t>
  </si>
  <si>
    <t>Boratia-1</t>
  </si>
  <si>
    <t>Faridpur</t>
  </si>
  <si>
    <t>Bhanga</t>
  </si>
  <si>
    <t>Azimnagor</t>
  </si>
  <si>
    <t>Kornekhanda</t>
  </si>
  <si>
    <t>30/06/2007</t>
  </si>
  <si>
    <t>Kashiani</t>
  </si>
  <si>
    <t>Mohes Pur</t>
  </si>
  <si>
    <t>Gosh kandi-2</t>
  </si>
  <si>
    <t>Sumitra kormoker</t>
  </si>
  <si>
    <t>Dora</t>
  </si>
  <si>
    <t>Chuadanga</t>
  </si>
  <si>
    <t>milon</t>
  </si>
  <si>
    <t>Milon</t>
  </si>
  <si>
    <t>Tuli</t>
  </si>
  <si>
    <t>Rajbari sadar</t>
  </si>
  <si>
    <t>Pachuria</t>
  </si>
  <si>
    <t>maitekora</t>
  </si>
  <si>
    <t>alim</t>
  </si>
  <si>
    <t>Shabiha</t>
  </si>
  <si>
    <t>Alimuddin</t>
  </si>
  <si>
    <t>Bogra</t>
  </si>
  <si>
    <t>Nandigram</t>
  </si>
  <si>
    <t>VATGARM</t>
  </si>
  <si>
    <t>luskur</t>
  </si>
  <si>
    <t>Bithi rani ray</t>
  </si>
  <si>
    <t>Durgapur</t>
  </si>
  <si>
    <t>Dugnarpar</t>
  </si>
  <si>
    <t>Gazipur</t>
  </si>
  <si>
    <t>Kapasia</t>
  </si>
  <si>
    <t>Chamurkhi-17</t>
  </si>
  <si>
    <t>D</t>
  </si>
  <si>
    <t>Manikpur</t>
  </si>
  <si>
    <t>Topkana</t>
  </si>
  <si>
    <t>Sultanpur</t>
  </si>
  <si>
    <t>Jaldia</t>
  </si>
  <si>
    <t>19/07/2012</t>
  </si>
  <si>
    <t>Matlab South</t>
  </si>
  <si>
    <t>Matlab Pourashava</t>
  </si>
  <si>
    <t>Nolua-2</t>
  </si>
  <si>
    <t>enamul</t>
  </si>
  <si>
    <t>Enamul</t>
  </si>
  <si>
    <t>Parul</t>
  </si>
  <si>
    <t>Dinajpur</t>
  </si>
  <si>
    <t>Bochaganj</t>
  </si>
  <si>
    <t>Atgaon</t>
  </si>
  <si>
    <t>Boruya Malgaon</t>
  </si>
  <si>
    <t>Natore</t>
  </si>
  <si>
    <t>Natore Sadar</t>
  </si>
  <si>
    <t>Biprobelghoria</t>
  </si>
  <si>
    <t>Merjapur Vega-2</t>
  </si>
  <si>
    <t>Ghagotia</t>
  </si>
  <si>
    <t>Bagua-07</t>
  </si>
  <si>
    <t>Sumitra kormoker.</t>
  </si>
  <si>
    <t>Keshabpur</t>
  </si>
  <si>
    <t>Sagordari</t>
  </si>
  <si>
    <t>Chingra-4</t>
  </si>
  <si>
    <t>Babi borua</t>
  </si>
  <si>
    <t>Chirtagong</t>
  </si>
  <si>
    <t>Rangunia</t>
  </si>
  <si>
    <t>Shilok</t>
  </si>
  <si>
    <t>Raja para 2</t>
  </si>
  <si>
    <t>shahidul</t>
  </si>
  <si>
    <t>Shahidul</t>
  </si>
  <si>
    <t>Shefali</t>
  </si>
  <si>
    <t>Kuliarchor</t>
  </si>
  <si>
    <t>Chhaysuti</t>
  </si>
  <si>
    <t>Nijgoan</t>
  </si>
  <si>
    <t>ranjan</t>
  </si>
  <si>
    <t>Ranjanbanerjee</t>
  </si>
  <si>
    <t>Barnali</t>
  </si>
  <si>
    <t>Satkhira</t>
  </si>
  <si>
    <t>Tala</t>
  </si>
  <si>
    <t>Magura</t>
  </si>
  <si>
    <t>Baliadoha-3</t>
  </si>
  <si>
    <t>Shohidur rahman</t>
  </si>
  <si>
    <t>Barhatta</t>
  </si>
  <si>
    <t>Ashma</t>
  </si>
  <si>
    <t>Ashma -1</t>
  </si>
  <si>
    <t>25 / 9 / 2007</t>
  </si>
  <si>
    <t>Sadarpur</t>
  </si>
  <si>
    <t>Dhewkhali</t>
  </si>
  <si>
    <t>Chanrapara -2</t>
  </si>
  <si>
    <t>Shabela begum</t>
  </si>
  <si>
    <t>Zokijonj</t>
  </si>
  <si>
    <t>Barohal</t>
  </si>
  <si>
    <t>Mohitpur 2</t>
  </si>
  <si>
    <t>Ruly Begum</t>
  </si>
  <si>
    <t>Jaintapur</t>
  </si>
  <si>
    <t>Charikata</t>
  </si>
  <si>
    <t>Bughchra</t>
  </si>
  <si>
    <t>Mymensingh Sadar</t>
  </si>
  <si>
    <t>Chornilokkhia</t>
  </si>
  <si>
    <t>Rosidpur purbopara</t>
  </si>
  <si>
    <t>ershad</t>
  </si>
  <si>
    <t>Ershad hossain</t>
  </si>
  <si>
    <t>Dulon rani</t>
  </si>
  <si>
    <t>Chhatak</t>
  </si>
  <si>
    <t>Chhatak Pourosova</t>
  </si>
  <si>
    <t>Boula</t>
  </si>
  <si>
    <t>amit</t>
  </si>
  <si>
    <t>Amit.kumorgolder</t>
  </si>
  <si>
    <t>Aloraniroy</t>
  </si>
  <si>
    <t>Nilphamari</t>
  </si>
  <si>
    <t>Domar</t>
  </si>
  <si>
    <t>Gorabari</t>
  </si>
  <si>
    <t>Bhairab</t>
  </si>
  <si>
    <t>Shibpur</t>
  </si>
  <si>
    <t>Jamalpur west para-1</t>
  </si>
  <si>
    <t>aman</t>
  </si>
  <si>
    <t>Aman ullah</t>
  </si>
  <si>
    <t>Salma akter khanam</t>
  </si>
  <si>
    <t>Chittagong</t>
  </si>
  <si>
    <t>Fatickchari</t>
  </si>
  <si>
    <t>Datmara</t>
  </si>
  <si>
    <t>Adariatila</t>
  </si>
  <si>
    <t>Jamalpur west para-2</t>
  </si>
  <si>
    <t>Sultana razia</t>
  </si>
  <si>
    <t>SundorPur</t>
  </si>
  <si>
    <t>We. Sundorpur-2</t>
  </si>
  <si>
    <t>Penaki  bairagi</t>
  </si>
  <si>
    <t>Dhandia</t>
  </si>
  <si>
    <t>Uttar Sharsha-2</t>
  </si>
  <si>
    <t>Alo rani roy</t>
  </si>
  <si>
    <t>Amit kumer golder</t>
  </si>
  <si>
    <t>Panchagar</t>
  </si>
  <si>
    <t>Atwari</t>
  </si>
  <si>
    <t>Merjapur</t>
  </si>
  <si>
    <t>Baroauwlia-3</t>
  </si>
  <si>
    <t>Nanupur</t>
  </si>
  <si>
    <t>Ka.Sw.Para</t>
  </si>
  <si>
    <t>20/09/2012</t>
  </si>
  <si>
    <t>Faridgonj</t>
  </si>
  <si>
    <t>Faridgonj Pourosova</t>
  </si>
  <si>
    <t>Karoachor-2</t>
  </si>
  <si>
    <t>Chandpur Sadar</t>
  </si>
  <si>
    <t>Chandra</t>
  </si>
  <si>
    <t>South Balia-6</t>
  </si>
  <si>
    <t>Dormopur</t>
  </si>
  <si>
    <t>Azadi Bazar</t>
  </si>
  <si>
    <t>Fatema begum</t>
  </si>
  <si>
    <t>Afjolabad</t>
  </si>
  <si>
    <t>Sorishpur</t>
  </si>
  <si>
    <t>Barnalihalder</t>
  </si>
  <si>
    <t>Kheshra</t>
  </si>
  <si>
    <t>Batuadanga</t>
  </si>
  <si>
    <t>MD. Abdul Momin</t>
  </si>
  <si>
    <t>Ripa Rani Dey</t>
  </si>
  <si>
    <t>Suanmgonj South</t>
  </si>
  <si>
    <t>East Pagla</t>
  </si>
  <si>
    <t>Ronshi-1</t>
  </si>
  <si>
    <t>Sabia akter</t>
  </si>
  <si>
    <t>West Birgaon</t>
  </si>
  <si>
    <t>Umednagor</t>
  </si>
  <si>
    <t>Tarail</t>
  </si>
  <si>
    <t>Digdair</t>
  </si>
  <si>
    <t>Gorail</t>
  </si>
  <si>
    <t>Roshangiri</t>
  </si>
  <si>
    <t>North Rosangiri-2</t>
  </si>
  <si>
    <t>Feni</t>
  </si>
  <si>
    <t>Fulgazi</t>
  </si>
  <si>
    <t>Ghoniamora-2</t>
  </si>
  <si>
    <t>Shabela</t>
  </si>
  <si>
    <t>Mominpur</t>
  </si>
  <si>
    <t>Kanighat</t>
  </si>
  <si>
    <t>Borocutul</t>
  </si>
  <si>
    <t>Surufoud</t>
  </si>
  <si>
    <t>hannan</t>
  </si>
  <si>
    <t>17/01/2007</t>
  </si>
  <si>
    <t>M. A. HANNAN MIAH</t>
  </si>
  <si>
    <t>MST.ALIMA AKTAR</t>
  </si>
  <si>
    <t>Sonatoal</t>
  </si>
  <si>
    <t>Modhupur</t>
  </si>
  <si>
    <t>Garamara</t>
  </si>
  <si>
    <t>Sultana  razia</t>
  </si>
  <si>
    <t>Azim Pur-1</t>
  </si>
  <si>
    <t>20/07/07</t>
  </si>
  <si>
    <t>Gopalpur</t>
  </si>
  <si>
    <t>Chaprail</t>
  </si>
  <si>
    <t>Borocutul 2</t>
  </si>
  <si>
    <t>Sheikh ruhi akter</t>
  </si>
  <si>
    <t>Mirpur</t>
  </si>
  <si>
    <t>Lohori</t>
  </si>
  <si>
    <t>jahurul</t>
  </si>
  <si>
    <t>23/07/07</t>
  </si>
  <si>
    <t>BulbulI</t>
  </si>
  <si>
    <t>Johurul alam</t>
  </si>
  <si>
    <t>Tangail</t>
  </si>
  <si>
    <t>Shakhipur</t>
  </si>
  <si>
    <t>Jadobpur</t>
  </si>
  <si>
    <t>Noluea 8</t>
  </si>
  <si>
    <t>Rousonara akther</t>
  </si>
  <si>
    <t>Mulavibazar</t>
  </si>
  <si>
    <t>Kulaura</t>
  </si>
  <si>
    <t>Kadipur</t>
  </si>
  <si>
    <t>Munsur-1</t>
  </si>
  <si>
    <t>Md. Abdul Momin</t>
  </si>
  <si>
    <t>Sheikh Ruhi Akter</t>
  </si>
  <si>
    <t>Asharkandi</t>
  </si>
  <si>
    <t>Mithabhorang</t>
  </si>
  <si>
    <t>shariful</t>
  </si>
  <si>
    <t>Shariful</t>
  </si>
  <si>
    <t>Nurunnesa</t>
  </si>
  <si>
    <t>Comilla</t>
  </si>
  <si>
    <t>Comilla Sadar</t>
  </si>
  <si>
    <t>Amratoly</t>
  </si>
  <si>
    <t>Krishnapur</t>
  </si>
  <si>
    <t>G.M Romjan Ali</t>
  </si>
  <si>
    <t>Fatema Khatun</t>
  </si>
  <si>
    <t>Haluaghat</t>
  </si>
  <si>
    <t>Vhubonkura</t>
  </si>
  <si>
    <t>Mohislate-2</t>
  </si>
  <si>
    <t>Kulal Para</t>
  </si>
  <si>
    <t>Amit kumar golder</t>
  </si>
  <si>
    <t>Alo rani ray</t>
  </si>
  <si>
    <t>Syedpur</t>
  </si>
  <si>
    <t>Saidpur Pouroshova</t>
  </si>
  <si>
    <t>Noyatola 01</t>
  </si>
  <si>
    <t>Tarail Sachail</t>
  </si>
  <si>
    <t>Tarail Bazar (1)</t>
  </si>
  <si>
    <t>Pakundia</t>
  </si>
  <si>
    <t>Sukhia</t>
  </si>
  <si>
    <t>Chorpolash-2</t>
  </si>
  <si>
    <t>Takmarun-15</t>
  </si>
  <si>
    <t>29/03/2008</t>
  </si>
  <si>
    <t>Dholla</t>
  </si>
  <si>
    <t>Khaserchar Madrasha</t>
  </si>
  <si>
    <t>Lohajuri</t>
  </si>
  <si>
    <t>Dokhain Purbachar paratala-1</t>
  </si>
  <si>
    <t>Shika kirtoniya</t>
  </si>
  <si>
    <t>Pourosova</t>
  </si>
  <si>
    <t>Purbo hasiamdia-2</t>
  </si>
  <si>
    <t>Shodayse</t>
  </si>
  <si>
    <t>Hapania-1</t>
  </si>
  <si>
    <t>Bagerhat</t>
  </si>
  <si>
    <t>Rampal</t>
  </si>
  <si>
    <t>Molliker Ber</t>
  </si>
  <si>
    <t>Soto Sannasi</t>
  </si>
  <si>
    <t>Durgapur North</t>
  </si>
  <si>
    <t>Shasangasa-1</t>
  </si>
  <si>
    <t>Kolaroa</t>
  </si>
  <si>
    <t>Jughikhali</t>
  </si>
  <si>
    <t>Uphapur-3</t>
  </si>
  <si>
    <t>meherul</t>
  </si>
  <si>
    <t>shifali</t>
  </si>
  <si>
    <t>Shibganj</t>
  </si>
  <si>
    <t>Atmool</t>
  </si>
  <si>
    <t>Atoom Mughol</t>
  </si>
  <si>
    <t>Nangalkot</t>
  </si>
  <si>
    <t>Adra</t>
  </si>
  <si>
    <t>Kakairtola-1</t>
  </si>
  <si>
    <t>Chandonpur</t>
  </si>
  <si>
    <t>Sultanpur-3</t>
  </si>
  <si>
    <t>Rasna Begum</t>
  </si>
  <si>
    <t>Bishwhanath</t>
  </si>
  <si>
    <t>Dowlotpur</t>
  </si>
  <si>
    <t>Durjakapon, Ramkrishnopur</t>
  </si>
  <si>
    <t>kafura</t>
  </si>
  <si>
    <t>Jalalabad-02</t>
  </si>
  <si>
    <t>shefali</t>
  </si>
  <si>
    <t>Kichok</t>
  </si>
  <si>
    <t>Satian Para</t>
  </si>
  <si>
    <t>17/05/2012</t>
  </si>
  <si>
    <t>East Gupti</t>
  </si>
  <si>
    <t>Dotra</t>
  </si>
  <si>
    <t>bari</t>
  </si>
  <si>
    <t>mongira</t>
  </si>
  <si>
    <t>Paikgacha</t>
  </si>
  <si>
    <t>Chandkhali</t>
  </si>
  <si>
    <t>Uttar Gorer Abad</t>
  </si>
  <si>
    <t>Madhabdi-2</t>
  </si>
  <si>
    <t>Pouroshova</t>
  </si>
  <si>
    <t>Labourline</t>
  </si>
  <si>
    <t>Kalia</t>
  </si>
  <si>
    <t>Kumanrol</t>
  </si>
  <si>
    <t>Shabiha khatun</t>
  </si>
  <si>
    <t>Laxmipur</t>
  </si>
  <si>
    <t>Laxmipur-3</t>
  </si>
  <si>
    <t>15/07/2012</t>
  </si>
  <si>
    <t>Rabya akther</t>
  </si>
  <si>
    <t>East Chordukia</t>
  </si>
  <si>
    <t>Alonia-7</t>
  </si>
  <si>
    <t>Chorgram-1</t>
  </si>
  <si>
    <t>29/09/2013</t>
  </si>
  <si>
    <t>Paikpara</t>
  </si>
  <si>
    <t>Paikpara-1</t>
  </si>
  <si>
    <t>Sirota</t>
  </si>
  <si>
    <t>Vhobanipur-4</t>
  </si>
  <si>
    <t>Vaga</t>
  </si>
  <si>
    <t>Gonggarjum</t>
  </si>
  <si>
    <t>B.Fakir Bari</t>
  </si>
  <si>
    <t>Parchak</t>
  </si>
  <si>
    <t>25/12/12</t>
  </si>
  <si>
    <t>South Faridgonj</t>
  </si>
  <si>
    <t>Horni-4</t>
  </si>
  <si>
    <t>Koyra</t>
  </si>
  <si>
    <t>North Bedkashi</t>
  </si>
  <si>
    <t>Padma Pukur-1</t>
  </si>
  <si>
    <t>Ghoshgram 2</t>
  </si>
  <si>
    <t>Mina Rani Sarker</t>
  </si>
  <si>
    <t>Station Puranbazar Durgapur</t>
  </si>
  <si>
    <t>Md  kamruzzaman</t>
  </si>
  <si>
    <t>Kholishkhali</t>
  </si>
  <si>
    <t>Gopaldanga</t>
  </si>
  <si>
    <t>Radhanagor</t>
  </si>
  <si>
    <t>Borodap-1</t>
  </si>
  <si>
    <t>Beanibazar</t>
  </si>
  <si>
    <t>Dubag</t>
  </si>
  <si>
    <t>Khara Vora 1</t>
  </si>
  <si>
    <t>Lucky rani</t>
  </si>
  <si>
    <t>Dowlot Pur-2</t>
  </si>
  <si>
    <t>Rahela- 2</t>
  </si>
  <si>
    <t>Sotogacha</t>
  </si>
  <si>
    <t>Sultana Jahan</t>
  </si>
  <si>
    <t>Sunamgonj south</t>
  </si>
  <si>
    <t>Dorgapasa</t>
  </si>
  <si>
    <t>Amria</t>
  </si>
  <si>
    <t>Korati</t>
  </si>
  <si>
    <t>Sreenagar</t>
  </si>
  <si>
    <t>Bausmara</t>
  </si>
  <si>
    <t>Sultanajahan Ripa</t>
  </si>
  <si>
    <t>Paikapon-1</t>
  </si>
  <si>
    <t>Companigonj</t>
  </si>
  <si>
    <t>East Islampur</t>
  </si>
  <si>
    <t>Moddho Rajnogor-2</t>
  </si>
  <si>
    <t>Nazimpur</t>
  </si>
  <si>
    <t>Kanchon Nagor</t>
  </si>
  <si>
    <t>H.School Para</t>
  </si>
  <si>
    <t>Minu Rani Talukder</t>
  </si>
  <si>
    <t>Shamnagor</t>
  </si>
  <si>
    <t>Babhanipur-3</t>
  </si>
  <si>
    <t>Ronu bala</t>
  </si>
  <si>
    <t>Soidergaon</t>
  </si>
  <si>
    <t>Singua+Railgate+eknidha+Singua</t>
  </si>
  <si>
    <t>Kushtia</t>
  </si>
  <si>
    <t>Kushtia Sadar</t>
  </si>
  <si>
    <t>Alampur</t>
  </si>
  <si>
    <t>Dhakola-2</t>
  </si>
  <si>
    <t>Burichong</t>
  </si>
  <si>
    <t>Haripur-1</t>
  </si>
  <si>
    <t>Ershad  hossain</t>
  </si>
  <si>
    <t>Baromchal</t>
  </si>
  <si>
    <t>Purbo Singur</t>
  </si>
  <si>
    <t>Ratna Palong</t>
  </si>
  <si>
    <t>Purba Ratna</t>
  </si>
  <si>
    <t>Kaligonj</t>
  </si>
  <si>
    <t>Mokatar pur</t>
  </si>
  <si>
    <t>Mayshar</t>
  </si>
  <si>
    <t>Varatia-1</t>
  </si>
  <si>
    <t>Garuakanda-1</t>
  </si>
  <si>
    <t>21/4/2008</t>
  </si>
  <si>
    <t>Bagmara</t>
  </si>
  <si>
    <t>Jhaudia</t>
  </si>
  <si>
    <t>Hatia-1</t>
  </si>
  <si>
    <t>Joypurhat</t>
  </si>
  <si>
    <t>Kalai</t>
  </si>
  <si>
    <t>Ahamadabad</t>
  </si>
  <si>
    <t>Raghabpur</t>
  </si>
  <si>
    <t>Bharellah</t>
  </si>
  <si>
    <t>Adbharpur-1</t>
  </si>
  <si>
    <t>Dokhin Mumudia-1</t>
  </si>
  <si>
    <t>Bulbuli akter</t>
  </si>
  <si>
    <t>Golabari</t>
  </si>
  <si>
    <t>Serubari</t>
  </si>
  <si>
    <t>Dighalia</t>
  </si>
  <si>
    <t>Dighalia-1</t>
  </si>
  <si>
    <t>Patuavanga</t>
  </si>
  <si>
    <t>Masimpur</t>
  </si>
  <si>
    <t>Jangalia</t>
  </si>
  <si>
    <t>Shaldia</t>
  </si>
  <si>
    <t>16/03/2007</t>
  </si>
  <si>
    <t>M.A.HANNAN MIAH</t>
  </si>
  <si>
    <t>Baogra</t>
  </si>
  <si>
    <t>Gabtoli</t>
  </si>
  <si>
    <t>Poursova</t>
  </si>
  <si>
    <t>Gabtoli Master</t>
  </si>
  <si>
    <t>Khatapara-2</t>
  </si>
  <si>
    <t>Sarifpur</t>
  </si>
  <si>
    <t>Purbobag</t>
  </si>
  <si>
    <t>BulbulI akter</t>
  </si>
  <si>
    <t>Kakrajan</t>
  </si>
  <si>
    <t>Bora Chala U para</t>
  </si>
  <si>
    <t>Nurnnesa</t>
  </si>
  <si>
    <t>Kalir Bazar</t>
  </si>
  <si>
    <t>Danuayakbala East</t>
  </si>
  <si>
    <t>P.laximpur</t>
  </si>
  <si>
    <t>seapon.ray</t>
  </si>
  <si>
    <t>fukra</t>
  </si>
  <si>
    <t>fukra-138</t>
  </si>
  <si>
    <t>Gazirhat</t>
  </si>
  <si>
    <t>Majhirgati</t>
  </si>
  <si>
    <t>Penaki bairagi</t>
  </si>
  <si>
    <t>Vandarcote</t>
  </si>
  <si>
    <t>Jhinaikhali</t>
  </si>
  <si>
    <t>Matian Uttor</t>
  </si>
  <si>
    <t>Mirsarai</t>
  </si>
  <si>
    <t>Shaherkhali</t>
  </si>
  <si>
    <t>Kazirtaluk-1</t>
  </si>
  <si>
    <t>P.birdol 2</t>
  </si>
  <si>
    <t>Lalmonirhat Sadar</t>
  </si>
  <si>
    <t>Harati</t>
  </si>
  <si>
    <t>Fakirtari-2</t>
  </si>
  <si>
    <t>Algi</t>
  </si>
  <si>
    <t>Balia</t>
  </si>
  <si>
    <t>Munsobdi</t>
  </si>
  <si>
    <t>Amit kumar golber</t>
  </si>
  <si>
    <t>Sonaray</t>
  </si>
  <si>
    <t>kligila</t>
  </si>
  <si>
    <t>West Noyarai +Mofoznagor</t>
  </si>
  <si>
    <t>Mongolpur</t>
  </si>
  <si>
    <t>Shingdha</t>
  </si>
  <si>
    <t>Chandrapur -1</t>
  </si>
  <si>
    <t>Zorargonj</t>
  </si>
  <si>
    <t>Moddam Sonapahar-8</t>
  </si>
  <si>
    <t>Krisnopur</t>
  </si>
  <si>
    <t>Krisnopur -5</t>
  </si>
  <si>
    <t>Md Mutad Hossain</t>
  </si>
  <si>
    <t>Ramporshad East</t>
  </si>
  <si>
    <t>Tatykona-2</t>
  </si>
  <si>
    <t>Uttar Purbachar paratala-1</t>
  </si>
  <si>
    <t>Kasia</t>
  </si>
  <si>
    <t>Raykot</t>
  </si>
  <si>
    <t>Sharifpur</t>
  </si>
  <si>
    <t>Dhamrail-3</t>
  </si>
  <si>
    <t>MD.Abdul Momin</t>
  </si>
  <si>
    <t>Mina Rani Sarkar</t>
  </si>
  <si>
    <t>Shorishpur</t>
  </si>
  <si>
    <t>Gamir Tol</t>
  </si>
  <si>
    <t>Bilbaritakab</t>
  </si>
  <si>
    <t>Amut kumar gilder</t>
  </si>
  <si>
    <t>Full Chori</t>
  </si>
  <si>
    <t>Runo bala</t>
  </si>
  <si>
    <t>Mollatha</t>
  </si>
  <si>
    <t>Barnali  halder</t>
  </si>
  <si>
    <t>Anaetpur-2</t>
  </si>
  <si>
    <t>Bedkashi-2</t>
  </si>
  <si>
    <t>Poshchim Shashram, Ekavim</t>
  </si>
  <si>
    <t>Md Aman ullah</t>
  </si>
  <si>
    <t>Lakhi rani</t>
  </si>
  <si>
    <t>Babu Nagor-1</t>
  </si>
  <si>
    <t>Basonakadi</t>
  </si>
  <si>
    <t>Kalikaprosad</t>
  </si>
  <si>
    <t>Charerkanda-1</t>
  </si>
  <si>
    <t>18/06/2007</t>
  </si>
  <si>
    <t>Rajrajshor</t>
  </si>
  <si>
    <t>Mugadi</t>
  </si>
  <si>
    <t>md.rejaul karim</t>
  </si>
  <si>
    <t>fulmala akter</t>
  </si>
  <si>
    <t>Modna-6</t>
  </si>
  <si>
    <t>Kalikaprosad west para-2</t>
  </si>
  <si>
    <t>Boktopur</t>
  </si>
  <si>
    <t>B.Rahmot Bari</t>
  </si>
  <si>
    <t>Chikerkandi-1</t>
  </si>
  <si>
    <t>Uttar Dhalarpar</t>
  </si>
  <si>
    <t>Teli Para</t>
  </si>
  <si>
    <t>Dokkin Kalabari-2</t>
  </si>
  <si>
    <t>Shermin.akhter</t>
  </si>
  <si>
    <t>West Noyahati</t>
  </si>
  <si>
    <t>Khachena</t>
  </si>
  <si>
    <t>Kadegore-2</t>
  </si>
  <si>
    <t>Tomolia-1</t>
  </si>
  <si>
    <t>Solanal</t>
  </si>
  <si>
    <t>Berajal</t>
  </si>
  <si>
    <t>Shatnol</t>
  </si>
  <si>
    <t>West Sugondi</t>
  </si>
  <si>
    <t>Monoharpur-1</t>
  </si>
  <si>
    <t>Amjad Hat</t>
  </si>
  <si>
    <t>North Tarakucha-2</t>
  </si>
  <si>
    <t>22/02/2007</t>
  </si>
  <si>
    <t>Kalihata Purbo</t>
  </si>
  <si>
    <t>Sabiha</t>
  </si>
  <si>
    <t>Burail</t>
  </si>
  <si>
    <t>Sinjani-2</t>
  </si>
  <si>
    <t>Ghoraghat</t>
  </si>
  <si>
    <t>Singra</t>
  </si>
  <si>
    <t>Abdulla Para</t>
  </si>
  <si>
    <t>Mohonpur</t>
  </si>
  <si>
    <t>Doankandi</t>
  </si>
  <si>
    <t>Moiakhali</t>
  </si>
  <si>
    <t>G.M. Hat</t>
  </si>
  <si>
    <t>West Basikpur-2</t>
  </si>
  <si>
    <t>28/08/07</t>
  </si>
  <si>
    <t>Jadobpur 3</t>
  </si>
  <si>
    <t>Zinderpur</t>
  </si>
  <si>
    <t>Sabiha khatun</t>
  </si>
  <si>
    <t>Thalta Mazgram</t>
  </si>
  <si>
    <t>majhgram-2</t>
  </si>
  <si>
    <t>Ghonokrisnopur</t>
  </si>
  <si>
    <t>Lokkair gram-1</t>
  </si>
  <si>
    <t>Senhati</t>
  </si>
  <si>
    <t>Chondoni Mohal Bazar</t>
  </si>
  <si>
    <t>16/02/2008</t>
  </si>
  <si>
    <t>Joymontop</t>
  </si>
  <si>
    <t>Char Durgapur-2</t>
  </si>
  <si>
    <t>Khaladapina 2</t>
  </si>
  <si>
    <t>Punot</t>
  </si>
  <si>
    <t>Pachgram  Mida</t>
  </si>
  <si>
    <t>Naricalbaria</t>
  </si>
  <si>
    <t>Naricalbaria-3</t>
  </si>
  <si>
    <t>Pongpasia (1)</t>
  </si>
  <si>
    <t>Moghadia</t>
  </si>
  <si>
    <t>Hasemnagar</t>
  </si>
  <si>
    <t>Nobokolos-2</t>
  </si>
  <si>
    <t>Niamotpur 02</t>
  </si>
  <si>
    <t>Gohalakanda</t>
  </si>
  <si>
    <t>Gohalakanda -2</t>
  </si>
  <si>
    <t>Dormapur -3</t>
  </si>
  <si>
    <t>Betagi</t>
  </si>
  <si>
    <t>Dingolinga</t>
  </si>
  <si>
    <t>Bulbuli  akter</t>
  </si>
  <si>
    <t>Johurul  alam</t>
  </si>
  <si>
    <t>Solakuri</t>
  </si>
  <si>
    <t>Hagurakuri-2</t>
  </si>
  <si>
    <t>16/09/2007</t>
  </si>
  <si>
    <t>south.fukra-143</t>
  </si>
  <si>
    <t>romjan ali</t>
  </si>
  <si>
    <t>Nasullah-2</t>
  </si>
  <si>
    <t>Dacope</t>
  </si>
  <si>
    <t>Pankhali</t>
  </si>
  <si>
    <t>Baroikhali-1</t>
  </si>
  <si>
    <t>Dokhain Jirarpar-2</t>
  </si>
  <si>
    <t>Atgaon-2</t>
  </si>
  <si>
    <t>Panga</t>
  </si>
  <si>
    <t>Mauja panga-6</t>
  </si>
  <si>
    <t>Baroikhali-2</t>
  </si>
  <si>
    <t>Murarirtak</t>
  </si>
  <si>
    <t>Abdul.qudds.</t>
  </si>
  <si>
    <t>Biddanandokati</t>
  </si>
  <si>
    <t>Burihati-3</t>
  </si>
  <si>
    <t>Padua</t>
  </si>
  <si>
    <t>W. Khurushia 3</t>
  </si>
  <si>
    <t>30/05/2012</t>
  </si>
  <si>
    <t>Gonia-2</t>
  </si>
  <si>
    <t>Pangia</t>
  </si>
  <si>
    <t>Gorvanga-2</t>
  </si>
  <si>
    <t>13 / 9 / 2007</t>
  </si>
  <si>
    <t>Chanrapara -1</t>
  </si>
  <si>
    <t>West Suitpur</t>
  </si>
  <si>
    <t>Ujalkur</t>
  </si>
  <si>
    <t>Ujalkur Uttar</t>
  </si>
  <si>
    <t>Dakkhin Sharsha-1</t>
  </si>
  <si>
    <t>Asotkuari</t>
  </si>
  <si>
    <t>Md.Abdul Momin</t>
  </si>
  <si>
    <t>Rashna Begum</t>
  </si>
  <si>
    <t>Mirergoan, Kaliteka</t>
  </si>
  <si>
    <t>Kasara-1</t>
  </si>
  <si>
    <t>Charoigram</t>
  </si>
  <si>
    <t>Rajanbanerjee</t>
  </si>
  <si>
    <t>Tikrampur-2</t>
  </si>
  <si>
    <t>24/09/2012</t>
  </si>
  <si>
    <t>Karoachor-3</t>
  </si>
  <si>
    <t>Boro Bari-3</t>
  </si>
  <si>
    <t>Kheshra-2</t>
  </si>
  <si>
    <t>Dighirpar</t>
  </si>
  <si>
    <t>Chanpur</t>
  </si>
  <si>
    <t>Kurarbazar</t>
  </si>
  <si>
    <t>Akakhasajng</t>
  </si>
  <si>
    <t>Holly Para</t>
  </si>
  <si>
    <t>Singda-1</t>
  </si>
  <si>
    <t>Md aman ullah</t>
  </si>
  <si>
    <t>Luaky rani</t>
  </si>
  <si>
    <t>South Rosangiri-1</t>
  </si>
  <si>
    <t>Ak Kulia</t>
  </si>
  <si>
    <t>Tilpara</t>
  </si>
  <si>
    <t>Dasura 1</t>
  </si>
  <si>
    <t>Kamarkanda</t>
  </si>
  <si>
    <t>MST.ALIMA AKTER</t>
  </si>
  <si>
    <t>Sonatola Sodor</t>
  </si>
  <si>
    <t>Chaknondon</t>
  </si>
  <si>
    <t>Balia-3</t>
  </si>
  <si>
    <t>Jagati</t>
  </si>
  <si>
    <t>Jagati-3</t>
  </si>
  <si>
    <t>19/09/2012</t>
  </si>
  <si>
    <t>Horni-3</t>
  </si>
  <si>
    <t>BulBuli akter</t>
  </si>
  <si>
    <t>15/03/2008</t>
  </si>
  <si>
    <t>Saupur</t>
  </si>
  <si>
    <t>Katirchar-2</t>
  </si>
  <si>
    <t>Dhara</t>
  </si>
  <si>
    <t>Alo rabi rani</t>
  </si>
  <si>
    <t>Patowaripara 01</t>
  </si>
  <si>
    <t>Shaldhiga -1</t>
  </si>
  <si>
    <t>Dadshi</t>
  </si>
  <si>
    <t>Pakuri kanda 1</t>
  </si>
  <si>
    <t>Dohakula</t>
  </si>
  <si>
    <t>Talbaria</t>
  </si>
  <si>
    <t>Bolabunia</t>
  </si>
  <si>
    <t>GOHIRA</t>
  </si>
  <si>
    <t>Kotaighorg-3</t>
  </si>
  <si>
    <t>Gohalakanda -1</t>
  </si>
  <si>
    <t>Ghoraghat (2)</t>
  </si>
  <si>
    <t>M.A.HANNAM MIAH</t>
  </si>
  <si>
    <t>Unchorokhi Dokhin</t>
  </si>
  <si>
    <t>Musi Khali</t>
  </si>
  <si>
    <t>Chotta chhaysuti-2</t>
  </si>
  <si>
    <t>Adarmanik-3</t>
  </si>
  <si>
    <t>Kazirchoura-1</t>
  </si>
  <si>
    <t>Kaluardanga</t>
  </si>
  <si>
    <t>Chornilokhia daspara</t>
  </si>
  <si>
    <t>21/07/2012</t>
  </si>
  <si>
    <t>Sreekalia-2</t>
  </si>
  <si>
    <t>Khamargobindo</t>
  </si>
  <si>
    <t>Makrobpur</t>
  </si>
  <si>
    <t>Tolagoan-1</t>
  </si>
  <si>
    <t>Doulotpur Dokkin, Doulotpur Purbo</t>
  </si>
  <si>
    <t>Bokto Pur T.Bari</t>
  </si>
  <si>
    <t>Pinaki  bairagi</t>
  </si>
  <si>
    <t>Kamarabad-Laxmikhola</t>
  </si>
  <si>
    <t>Buashe</t>
  </si>
  <si>
    <t>Shalapura</t>
  </si>
  <si>
    <t>Permadra</t>
  </si>
  <si>
    <t>Aklashpur(E)-1</t>
  </si>
  <si>
    <t>Suvharampur-1</t>
  </si>
  <si>
    <t>Vatirgao-2</t>
  </si>
  <si>
    <t>Shambhupur Borokanda-1</t>
  </si>
  <si>
    <t>Shahajsn</t>
  </si>
  <si>
    <t>Assanpur- 2</t>
  </si>
  <si>
    <t>Chorrampur-1</t>
  </si>
  <si>
    <t>Samukjani (1)</t>
  </si>
  <si>
    <t>Babu Nagor-2</t>
  </si>
  <si>
    <t>Kholagaow</t>
  </si>
  <si>
    <t>East Azim Nagor</t>
  </si>
  <si>
    <t>Piori- 2</t>
  </si>
  <si>
    <t>Ahmed H.Bari</t>
  </si>
  <si>
    <t>Hasampur</t>
  </si>
  <si>
    <t>Samia Akter</t>
  </si>
  <si>
    <t>Khowajuri</t>
  </si>
  <si>
    <t>totalHH</t>
  </si>
  <si>
    <t>PSU2</t>
  </si>
  <si>
    <t>Row Labels</t>
  </si>
  <si>
    <t>Grand Total</t>
  </si>
  <si>
    <t>WASH II</t>
  </si>
  <si>
    <t>Frequency</t>
  </si>
  <si>
    <t>%</t>
  </si>
  <si>
    <t>Count of VWC02</t>
  </si>
  <si>
    <t>Ratio NP / UP+P</t>
  </si>
  <si>
    <t>VWCs with mostly UP and PP HH</t>
  </si>
  <si>
    <t>VWCs with mostly NP HH</t>
  </si>
  <si>
    <t>Count of VWC03_SCORE_AGREED</t>
  </si>
  <si>
    <t>VWC03</t>
  </si>
  <si>
    <t>above</t>
  </si>
  <si>
    <t>at</t>
  </si>
  <si>
    <t>below</t>
  </si>
  <si>
    <t>Count of id</t>
  </si>
  <si>
    <t>HH_CENSUS_UP</t>
  </si>
  <si>
    <t>HH_INEND12_UP</t>
  </si>
  <si>
    <t>HH_CENSUS_PP</t>
  </si>
  <si>
    <t>HH_INEND12_PP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</si>
</sst>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47" fontId="0" fillId="0" borderId="0" xfId="0" applyNumberFormat="1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4" fontId="0" fillId="33" borderId="0" xfId="0" applyNumberFormat="1" applyFill="1"/>
    <xf numFmtId="0" fontId="0" fillId="0" borderId="0" xfId="0" applyFill="1" applyBorder="1"/>
    <xf numFmtId="0" fontId="16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'WASH2 VWC01'!$A$5:$A$9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VWC01'!$D$5:$D$9</c:f>
              <c:numCache>
                <c:formatCode>0%</c:formatCode>
                <c:ptCount val="5"/>
                <c:pt idx="0">
                  <c:v>0.0604026845637584</c:v>
                </c:pt>
                <c:pt idx="1">
                  <c:v>0.932885906040268</c:v>
                </c:pt>
                <c:pt idx="2">
                  <c:v>0.00671140939597315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04696"/>
        <c:axId val="-2129507544"/>
      </c:lineChart>
      <c:catAx>
        <c:axId val="-212950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07544"/>
        <c:crosses val="autoZero"/>
        <c:auto val="1"/>
        <c:lblAlgn val="ctr"/>
        <c:lblOffset val="100"/>
        <c:noMultiLvlLbl val="0"/>
      </c:catAx>
      <c:valAx>
        <c:axId val="-2129507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-212950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'WASH2 VWC02'!$A$5:$A$9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VWC02'!$D$5:$D$9</c:f>
              <c:numCache>
                <c:formatCode>0%</c:formatCode>
                <c:ptCount val="5"/>
                <c:pt idx="0">
                  <c:v>0.241610738255034</c:v>
                </c:pt>
                <c:pt idx="1">
                  <c:v>0.0671140939597315</c:v>
                </c:pt>
                <c:pt idx="2">
                  <c:v>0.543624161073825</c:v>
                </c:pt>
                <c:pt idx="3">
                  <c:v>0.134228187919463</c:v>
                </c:pt>
                <c:pt idx="4">
                  <c:v>0.0134228187919463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62776"/>
        <c:axId val="-2129565688"/>
      </c:lineChart>
      <c:catAx>
        <c:axId val="-212956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65688"/>
        <c:crosses val="autoZero"/>
        <c:auto val="1"/>
        <c:lblAlgn val="ctr"/>
        <c:lblOffset val="100"/>
        <c:noMultiLvlLbl val="0"/>
      </c:catAx>
      <c:valAx>
        <c:axId val="-2129565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-212956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'WASH2 VWC02'!$F$24</c:f>
              <c:strCache>
                <c:ptCount val="1"/>
                <c:pt idx="0">
                  <c:v>VWCs with mostly UP and PP HH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'WASH2 VWC02'!$K$25:$K$29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VWC02'!$N$25:$N$29</c:f>
              <c:numCache>
                <c:formatCode>0%</c:formatCode>
                <c:ptCount val="5"/>
                <c:pt idx="0">
                  <c:v>0.215909090909091</c:v>
                </c:pt>
                <c:pt idx="1">
                  <c:v>0.0909090909090909</c:v>
                </c:pt>
                <c:pt idx="2">
                  <c:v>0.534090909090909</c:v>
                </c:pt>
                <c:pt idx="3">
                  <c:v>0.136363636363636</c:v>
                </c:pt>
                <c:pt idx="4">
                  <c:v>0.0227272727272727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'WASH2 VWC02'!$H$24</c:f>
              <c:strCache>
                <c:ptCount val="1"/>
                <c:pt idx="0">
                  <c:v>VWCs with mostly NP HH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'WASH2 VWC02'!$K$25:$K$29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VWC02'!$P$25:$P$29</c:f>
              <c:numCache>
                <c:formatCode>0%</c:formatCode>
                <c:ptCount val="5"/>
                <c:pt idx="0">
                  <c:v>0.278688524590164</c:v>
                </c:pt>
                <c:pt idx="1">
                  <c:v>0.0327868852459016</c:v>
                </c:pt>
                <c:pt idx="2">
                  <c:v>0.557377049180328</c:v>
                </c:pt>
                <c:pt idx="3">
                  <c:v>0.131147540983607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23048"/>
        <c:axId val="-2129627560"/>
      </c:lineChart>
      <c:catAx>
        <c:axId val="-212962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27560"/>
        <c:crosses val="autoZero"/>
        <c:auto val="1"/>
        <c:lblAlgn val="ctr"/>
        <c:lblOffset val="100"/>
        <c:noMultiLvlLbl val="0"/>
      </c:catAx>
      <c:valAx>
        <c:axId val="-2129627560"/>
        <c:scaling>
          <c:orientation val="minMax"/>
          <c:max val="0.6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-2129623048"/>
        <c:crosses val="autoZero"/>
        <c:crossBetween val="between"/>
        <c:majorUnit val="0.1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'WASH2 VWC03'!$A$5:$A$9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VWC03'!$D$5:$D$9</c:f>
              <c:numCache>
                <c:formatCode>0%</c:formatCode>
                <c:ptCount val="5"/>
                <c:pt idx="0">
                  <c:v>0.244897959183673</c:v>
                </c:pt>
                <c:pt idx="1">
                  <c:v>0.163265306122449</c:v>
                </c:pt>
                <c:pt idx="2">
                  <c:v>0.489795918367347</c:v>
                </c:pt>
                <c:pt idx="3">
                  <c:v>0.0136054421768707</c:v>
                </c:pt>
                <c:pt idx="4">
                  <c:v>0.0884353741496598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36408"/>
        <c:axId val="-2128333512"/>
      </c:lineChart>
      <c:catAx>
        <c:axId val="-21283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333512"/>
        <c:crosses val="autoZero"/>
        <c:auto val="1"/>
        <c:lblAlgn val="ctr"/>
        <c:lblOffset val="100"/>
        <c:noMultiLvlLbl val="0"/>
      </c:catAx>
      <c:valAx>
        <c:axId val="-2128333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-21283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'WASH2 VWC03'!$D$26</c:f>
              <c:strCache>
                <c:ptCount val="1"/>
                <c:pt idx="0">
                  <c:v>VWCs with mostly UP and PP HH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'WASH2 VWC02'!$K$25:$K$29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VWC03'!$L$27:$L$31</c:f>
              <c:numCache>
                <c:formatCode>General</c:formatCode>
                <c:ptCount val="5"/>
                <c:pt idx="0">
                  <c:v>0.218390804597701</c:v>
                </c:pt>
                <c:pt idx="1">
                  <c:v>0.195402298850575</c:v>
                </c:pt>
                <c:pt idx="2">
                  <c:v>0.471264367816092</c:v>
                </c:pt>
                <c:pt idx="3">
                  <c:v>0.0</c:v>
                </c:pt>
                <c:pt idx="4">
                  <c:v>0.114942528735632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'WASH2 VWC03'!$F$26</c:f>
              <c:strCache>
                <c:ptCount val="1"/>
                <c:pt idx="0">
                  <c:v>VWCs with mostly NP HH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'WASH2 VWC02'!$K$25:$K$29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'WASH2 VWC03'!$N$27:$N$31</c:f>
              <c:numCache>
                <c:formatCode>General</c:formatCode>
                <c:ptCount val="5"/>
                <c:pt idx="0">
                  <c:v>0.283333333333333</c:v>
                </c:pt>
                <c:pt idx="1">
                  <c:v>0.116666666666667</c:v>
                </c:pt>
                <c:pt idx="2">
                  <c:v>0.516666666666667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81320"/>
        <c:axId val="-2128276648"/>
      </c:lineChart>
      <c:catAx>
        <c:axId val="-212828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276648"/>
        <c:crosses val="autoZero"/>
        <c:auto val="1"/>
        <c:lblAlgn val="ctr"/>
        <c:lblOffset val="100"/>
        <c:noMultiLvlLbl val="0"/>
      </c:catAx>
      <c:valAx>
        <c:axId val="-2128276648"/>
        <c:scaling>
          <c:orientation val="minMax"/>
          <c:max val="0.6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8281320"/>
        <c:crosses val="autoZero"/>
        <c:crossBetween val="between"/>
        <c:majorUnit val="0.1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185737</xdr:rowOff>
    </xdr:from>
    <xdr:to>
      <xdr:col>13</xdr:col>
      <xdr:colOff>219075</xdr:colOff>
      <xdr:row>20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0.08069</cdr:x>
      <cdr:y>0.51694</cdr:y>
    </cdr:from>
    <cdr:to>
      <cdr:x>0.26402</cdr:x>
      <cdr:y>0.79616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8935" y="1418083"/>
          <a:ext cx="838185" cy="765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Not protected/functional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0.29778</cdr:x>
      <cdr:y>0.29829</cdr:y>
    </cdr:from>
    <cdr:to>
      <cdr:x>0.42611</cdr:x>
      <cdr:y>0.46923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361440" y="818276"/>
          <a:ext cx="586725" cy="46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Arsenic </a:t>
          </a:r>
        </a:p>
        <a:p xmlns:a="http://schemas.openxmlformats.org/drawingml/2006/main">
          <a:pPr algn="ctr"/>
          <a:r>
            <a:rPr lang="en-GB" sz="1100"/>
            <a:t>unkown</a:t>
          </a:r>
        </a:p>
      </cdr:txBody>
    </cdr:sp>
  </cdr:relSizeAnchor>
  <cdr:relSizeAnchor xmlns:cdr="http://schemas.openxmlformats.org/drawingml/2006/chartDrawing">
    <cdr:from>
      <cdr:x>0.40236</cdr:x>
      <cdr:y>0.71059</cdr:y>
    </cdr:from>
    <cdr:to>
      <cdr:x>0.53403</cdr:x>
      <cdr:y>0.88724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839595" y="1949299"/>
          <a:ext cx="601995" cy="484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 arsenic</a:t>
          </a:r>
        </a:p>
      </cdr:txBody>
    </cdr:sp>
  </cdr:relSizeAnchor>
  <cdr:relSizeAnchor xmlns:cdr="http://schemas.openxmlformats.org/drawingml/2006/chartDrawing">
    <cdr:from>
      <cdr:x>0.59694</cdr:x>
      <cdr:y>0.66857</cdr:y>
    </cdr:from>
    <cdr:to>
      <cdr:x>0.80861</cdr:x>
      <cdr:y>0.8965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2729230" y="1834011"/>
          <a:ext cx="967755" cy="62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 arsenic + no stagnant water</a:t>
          </a:r>
        </a:p>
      </cdr:txBody>
    </cdr:sp>
  </cdr:relSizeAnchor>
  <cdr:relSizeAnchor xmlns:cdr="http://schemas.openxmlformats.org/drawingml/2006/chartDrawing">
    <cdr:from>
      <cdr:x>0.80625</cdr:x>
      <cdr:y>0.54018</cdr:y>
    </cdr:from>
    <cdr:to>
      <cdr:x>1</cdr:x>
      <cdr:y>0.93576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686174" y="1481812"/>
          <a:ext cx="885825" cy="1085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 arsenic + no stagnant water + no latrine</a:t>
          </a:r>
          <a:r>
            <a:rPr lang="en-GB" sz="1100" baseline="0"/>
            <a:t> &lt;12 steps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185737</xdr:rowOff>
    </xdr:from>
    <xdr:to>
      <xdr:col>13</xdr:col>
      <xdr:colOff>219075</xdr:colOff>
      <xdr:row>20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0.08069</cdr:x>
      <cdr:y>0.34333</cdr:y>
    </cdr:from>
    <cdr:to>
      <cdr:x>0.26402</cdr:x>
      <cdr:y>0.62255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8915" y="941820"/>
          <a:ext cx="838184" cy="765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Not full or does not meet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0.25611</cdr:x>
      <cdr:y>0.47537</cdr:y>
    </cdr:from>
    <cdr:to>
      <cdr:x>0.40833</cdr:x>
      <cdr:y>0.64631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170950" y="1304044"/>
          <a:ext cx="695950" cy="468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keep </a:t>
          </a: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scheduled</a:t>
          </a: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 meetings </a:t>
          </a:r>
          <a:endParaRPr lang="en-GB" sz="1100"/>
        </a:p>
      </cdr:txBody>
    </cdr:sp>
  </cdr:relSizeAnchor>
  <cdr:relSizeAnchor xmlns:cdr="http://schemas.openxmlformats.org/drawingml/2006/chartDrawing">
    <cdr:from>
      <cdr:x>0.40028</cdr:x>
      <cdr:y>0.0092</cdr:y>
    </cdr:from>
    <cdr:to>
      <cdr:x>0.6875</cdr:x>
      <cdr:y>0.18585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830065" y="25240"/>
          <a:ext cx="1313185" cy="484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meet regularly +  keep   records</a:t>
          </a:r>
        </a:p>
      </cdr:txBody>
    </cdr:sp>
  </cdr:relSizeAnchor>
  <cdr:relSizeAnchor xmlns:cdr="http://schemas.openxmlformats.org/drawingml/2006/chartDrawing">
    <cdr:from>
      <cdr:x>0.5125</cdr:x>
      <cdr:y>0.66857</cdr:y>
    </cdr:from>
    <cdr:to>
      <cdr:x>0.78986</cdr:x>
      <cdr:y>0.8965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2343151" y="1834021"/>
          <a:ext cx="1268090" cy="62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meet, keep records +</a:t>
          </a:r>
          <a:r>
            <a:rPr lang="en-GB" sz="1100" baseline="0"/>
            <a:t> solve problems</a:t>
          </a:r>
          <a:endParaRPr lang="en-GB" sz="1100"/>
        </a:p>
      </cdr:txBody>
    </cdr:sp>
  </cdr:relSizeAnchor>
  <cdr:relSizeAnchor xmlns:cdr="http://schemas.openxmlformats.org/drawingml/2006/chartDrawing">
    <cdr:from>
      <cdr:x>0.80625</cdr:x>
      <cdr:y>0.54018</cdr:y>
    </cdr:from>
    <cdr:to>
      <cdr:x>1</cdr:x>
      <cdr:y>0.93576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686174" y="1481812"/>
          <a:ext cx="885825" cy="1085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0.75625</cdr:x>
      <cdr:y>0.43519</cdr:y>
    </cdr:from>
    <cdr:to>
      <cdr:x>1</cdr:x>
      <cdr:y>0.66312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3457574" y="1193800"/>
          <a:ext cx="1114425" cy="62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meet, keep records,</a:t>
          </a:r>
          <a:r>
            <a:rPr lang="en-GB" sz="1100" baseline="0"/>
            <a:t> solve problems + cooperate with local government</a:t>
          </a:r>
          <a:endParaRPr lang="en-GB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0.06819</cdr:x>
      <cdr:y>0.42319</cdr:y>
    </cdr:from>
    <cdr:to>
      <cdr:x>0.25152</cdr:x>
      <cdr:y>0.70241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1765" y="1160898"/>
          <a:ext cx="838184" cy="765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Not full or does not meet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0.25611</cdr:x>
      <cdr:y>0.47537</cdr:y>
    </cdr:from>
    <cdr:to>
      <cdr:x>0.40833</cdr:x>
      <cdr:y>0.64631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170950" y="1304044"/>
          <a:ext cx="695950" cy="468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keep </a:t>
          </a: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scheduled</a:t>
          </a: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 meetings </a:t>
          </a:r>
          <a:endParaRPr lang="en-GB" sz="1100"/>
        </a:p>
      </cdr:txBody>
    </cdr:sp>
  </cdr:relSizeAnchor>
  <cdr:relSizeAnchor xmlns:cdr="http://schemas.openxmlformats.org/drawingml/2006/chartDrawing">
    <cdr:from>
      <cdr:x>0.40236</cdr:x>
      <cdr:y>0.12031</cdr:y>
    </cdr:from>
    <cdr:to>
      <cdr:x>0.68958</cdr:x>
      <cdr:y>0.29696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839605" y="330037"/>
          <a:ext cx="1313170" cy="484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meet regularly +  keep     records</a:t>
          </a:r>
        </a:p>
      </cdr:txBody>
    </cdr:sp>
  </cdr:relSizeAnchor>
  <cdr:relSizeAnchor xmlns:cdr="http://schemas.openxmlformats.org/drawingml/2006/chartDrawing">
    <cdr:from>
      <cdr:x>0.47083</cdr:x>
      <cdr:y>0.6894</cdr:y>
    </cdr:from>
    <cdr:to>
      <cdr:x>0.74819</cdr:x>
      <cdr:y>0.91733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2152650" y="1891171"/>
          <a:ext cx="1268090" cy="62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meet, keep records +</a:t>
          </a:r>
          <a:r>
            <a:rPr lang="en-GB" sz="1100" baseline="0"/>
            <a:t> solve problems</a:t>
          </a:r>
          <a:endParaRPr lang="en-GB" sz="1100"/>
        </a:p>
      </cdr:txBody>
    </cdr:sp>
  </cdr:relSizeAnchor>
  <cdr:relSizeAnchor xmlns:cdr="http://schemas.openxmlformats.org/drawingml/2006/chartDrawing">
    <cdr:from>
      <cdr:x>0.80625</cdr:x>
      <cdr:y>0.54018</cdr:y>
    </cdr:from>
    <cdr:to>
      <cdr:x>1</cdr:x>
      <cdr:y>0.93576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686174" y="1481812"/>
          <a:ext cx="885825" cy="1085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0.78542</cdr:x>
      <cdr:y>0.48727</cdr:y>
    </cdr:from>
    <cdr:to>
      <cdr:x>1</cdr:x>
      <cdr:y>0.7152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3590925" y="1336688"/>
          <a:ext cx="981075" cy="62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meet, keep records,</a:t>
          </a:r>
          <a:r>
            <a:rPr lang="en-GB" sz="1100" baseline="0"/>
            <a:t> solve problems + mobilase </a:t>
          </a:r>
        </a:p>
        <a:p xmlns:a="http://schemas.openxmlformats.org/drawingml/2006/main">
          <a:pPr algn="ctr"/>
          <a:r>
            <a:rPr lang="en-GB" sz="1100" baseline="0"/>
            <a:t>funds</a:t>
          </a:r>
          <a:endParaRPr lang="en-GB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185737</xdr:rowOff>
    </xdr:from>
    <xdr:to>
      <xdr:col>13</xdr:col>
      <xdr:colOff>219075</xdr:colOff>
      <xdr:row>20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9</xdr:col>
      <xdr:colOff>304800</xdr:colOff>
      <xdr:row>49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0.08069</cdr:x>
      <cdr:y>0.51694</cdr:y>
    </cdr:from>
    <cdr:to>
      <cdr:x>0.26402</cdr:x>
      <cdr:y>0.79616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8935" y="1418083"/>
          <a:ext cx="838185" cy="765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Not protected/functional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0.29778</cdr:x>
      <cdr:y>0.29829</cdr:y>
    </cdr:from>
    <cdr:to>
      <cdr:x>0.42611</cdr:x>
      <cdr:y>0.46923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361440" y="818276"/>
          <a:ext cx="586725" cy="46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Arsenic </a:t>
          </a:r>
        </a:p>
        <a:p xmlns:a="http://schemas.openxmlformats.org/drawingml/2006/main">
          <a:pPr algn="ctr"/>
          <a:r>
            <a:rPr lang="en-GB" sz="1100"/>
            <a:t>unkown</a:t>
          </a:r>
        </a:p>
      </cdr:txBody>
    </cdr:sp>
  </cdr:relSizeAnchor>
  <cdr:relSizeAnchor xmlns:cdr="http://schemas.openxmlformats.org/drawingml/2006/chartDrawing">
    <cdr:from>
      <cdr:x>0.40236</cdr:x>
      <cdr:y>0.71059</cdr:y>
    </cdr:from>
    <cdr:to>
      <cdr:x>0.53403</cdr:x>
      <cdr:y>0.88724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839595" y="1949299"/>
          <a:ext cx="601995" cy="484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 arsenic</a:t>
          </a:r>
        </a:p>
      </cdr:txBody>
    </cdr:sp>
  </cdr:relSizeAnchor>
  <cdr:relSizeAnchor xmlns:cdr="http://schemas.openxmlformats.org/drawingml/2006/chartDrawing">
    <cdr:from>
      <cdr:x>0.59694</cdr:x>
      <cdr:y>0.66857</cdr:y>
    </cdr:from>
    <cdr:to>
      <cdr:x>0.80861</cdr:x>
      <cdr:y>0.8965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2729230" y="1834011"/>
          <a:ext cx="967755" cy="62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 arsenic + no stagnant water</a:t>
          </a:r>
        </a:p>
      </cdr:txBody>
    </cdr:sp>
  </cdr:relSizeAnchor>
  <cdr:relSizeAnchor xmlns:cdr="http://schemas.openxmlformats.org/drawingml/2006/chartDrawing">
    <cdr:from>
      <cdr:x>0.80625</cdr:x>
      <cdr:y>0.54018</cdr:y>
    </cdr:from>
    <cdr:to>
      <cdr:x>1</cdr:x>
      <cdr:y>0.93576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686174" y="1481812"/>
          <a:ext cx="885825" cy="1085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 arsenic + no stagnant water + no latrine</a:t>
          </a:r>
          <a:r>
            <a:rPr lang="en-GB" sz="1100" baseline="0"/>
            <a:t> &lt;12 steps</a:t>
          </a:r>
          <a:endParaRPr lang="en-GB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0.06819</cdr:x>
      <cdr:y>0.37458</cdr:y>
    </cdr:from>
    <cdr:to>
      <cdr:x>0.2042</cdr:x>
      <cdr:y>0.55208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343" y="1027545"/>
          <a:ext cx="678832" cy="486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 women</a:t>
          </a:r>
        </a:p>
      </cdr:txBody>
    </cdr:sp>
  </cdr:relSizeAnchor>
  <cdr:relSizeAnchor xmlns:cdr="http://schemas.openxmlformats.org/drawingml/2006/chartDrawing">
    <cdr:from>
      <cdr:x>0.2542</cdr:x>
      <cdr:y>0.73231</cdr:y>
    </cdr:from>
    <cdr:to>
      <cdr:x>0.40642</cdr:x>
      <cdr:y>0.90325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268746" y="2008885"/>
          <a:ext cx="759745" cy="468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women </a:t>
          </a: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do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not speak</a:t>
          </a: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0.32443</cdr:x>
      <cdr:y>0.12031</cdr:y>
    </cdr:from>
    <cdr:to>
      <cdr:x>0.67622</cdr:x>
      <cdr:y>0.29696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619250" y="330034"/>
          <a:ext cx="1755838" cy="484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women come to the meeting and      speak out </a:t>
          </a:r>
        </a:p>
      </cdr:txBody>
    </cdr:sp>
  </cdr:relSizeAnchor>
  <cdr:relSizeAnchor xmlns:cdr="http://schemas.openxmlformats.org/drawingml/2006/chartDrawing">
    <cdr:from>
      <cdr:x>0.47083</cdr:x>
      <cdr:y>0.73801</cdr:y>
    </cdr:from>
    <cdr:to>
      <cdr:x>0.74819</cdr:x>
      <cdr:y>0.96594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2349960" y="2024512"/>
          <a:ext cx="1384331" cy="62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+ influence some decisinos</a:t>
          </a:r>
        </a:p>
      </cdr:txBody>
    </cdr:sp>
  </cdr:relSizeAnchor>
  <cdr:relSizeAnchor xmlns:cdr="http://schemas.openxmlformats.org/drawingml/2006/chartDrawing">
    <cdr:from>
      <cdr:x>0.80625</cdr:x>
      <cdr:y>0.54018</cdr:y>
    </cdr:from>
    <cdr:to>
      <cdr:x>1</cdr:x>
      <cdr:y>0.93576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686174" y="1481812"/>
          <a:ext cx="885825" cy="1085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0.77588</cdr:x>
      <cdr:y>0.58102</cdr:y>
    </cdr:from>
    <cdr:to>
      <cdr:x>0.99046</cdr:x>
      <cdr:y>0.80895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3872485" y="1593854"/>
          <a:ext cx="1070990" cy="62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+ all decisions</a:t>
          </a:r>
          <a:r>
            <a:rPr lang="en-GB" sz="1100" baseline="0"/>
            <a:t> taken jointly</a:t>
          </a:r>
          <a:endParaRPr lang="en-GB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zica Jacimovic" refreshedDate="41808.527660879627" createdVersion="4" refreshedVersion="4" minRefreshableVersion="3" recordCount="299">
  <cacheSource type="worksheet">
    <worksheetSource ref="J1:BL300" sheet="VWC-2013_06_25"/>
  </cacheSource>
  <cacheFields count="61">
    <cacheField name="LOCATION_LNG" numFmtId="0">
      <sharedItems containsSemiMixedTypes="0" containsString="0" containsNumber="1" minValue="0" maxValue="92.419829800000002"/>
    </cacheField>
    <cacheField name="LOCATION_LAT" numFmtId="0">
      <sharedItems containsSemiMixedTypes="0" containsString="0" containsNumber="1" minValue="0" maxValue="26.236490499999999"/>
    </cacheField>
    <cacheField name="STATUS" numFmtId="0">
      <sharedItems containsSemiMixedTypes="0" containsString="0" containsNumber="1" containsInteger="1" minValue="0" maxValue="0"/>
    </cacheField>
    <cacheField name="LOCATION_ALT" numFmtId="0">
      <sharedItems containsSemiMixedTypes="0" containsString="0" containsNumber="1" containsInteger="1" minValue="-90" maxValue="100"/>
    </cacheField>
    <cacheField name="VWC_REF" numFmtId="0">
      <sharedItems containsSemiMixedTypes="0" containsString="0" containsNumber="1" containsInteger="1" minValue="520100" maxValue="5990300"/>
    </cacheField>
    <cacheField name="VWC_ESTABLISHED_YEAR" numFmtId="0">
      <sharedItems containsSemiMixedTypes="0" containsString="0" containsNumber="1" containsInteger="1" minValue="0" maxValue="2012"/>
    </cacheField>
    <cacheField name="YEAR_OF_SOCIAL_MAP_MADE" numFmtId="0">
      <sharedItems containsDate="1" containsMixedTypes="1" minDate="1899-12-31T00:00:00" maxDate="1900-01-04T18:40:04"/>
    </cacheField>
    <cacheField name="TOT_NO_OF_HH_CENSUS2008OR12_UP" numFmtId="0">
      <sharedItems containsSemiMixedTypes="0" containsString="0" containsNumber="1" containsInteger="1" minValue="0" maxValue="155"/>
    </cacheField>
    <cacheField name="TOT_NO_OF_HH_INEND12_UP" numFmtId="0">
      <sharedItems containsSemiMixedTypes="0" containsString="0" containsNumber="1" containsInteger="1" minValue="0" maxValue="116"/>
    </cacheField>
    <cacheField name="TOT_NO_OF_HH_CENSUS2008OR12_P" numFmtId="0">
      <sharedItems containsSemiMixedTypes="0" containsString="0" containsNumber="1" containsInteger="1" minValue="0" maxValue="206"/>
    </cacheField>
    <cacheField name="TOT_NO_OF_HH_INEND12_P" numFmtId="0">
      <sharedItems containsSemiMixedTypes="0" containsString="0" containsNumber="1" containsInteger="1" minValue="0" maxValue="183"/>
    </cacheField>
    <cacheField name="TOT_NO_OF_HH_CENSUS2008OR12_NP" numFmtId="0">
      <sharedItems containsSemiMixedTypes="0" containsString="0" containsNumber="1" containsInteger="1" minValue="0" maxValue="251"/>
    </cacheField>
    <cacheField name="TOT_NO_OF_HH_INEND12_NP" numFmtId="0">
      <sharedItems containsSemiMixedTypes="0" containsString="0" containsNumber="1" containsInteger="1" minValue="0" maxValue="233"/>
    </cacheField>
    <cacheField name="Ratio NP / UP+P" numFmtId="164">
      <sharedItems count="2">
        <s v="PP&amp;UP"/>
        <s v="NP"/>
      </sharedItems>
    </cacheField>
    <cacheField name="TOTAL_NO_OF_FEMALE_MEMBER_START" numFmtId="0">
      <sharedItems containsSemiMixedTypes="0" containsString="0" containsNumber="1" containsInteger="1" minValue="0" maxValue="7"/>
    </cacheField>
    <cacheField name="TOTAL_NO_OF_FEMALE_MEMBER_NOW" numFmtId="0">
      <sharedItems containsSemiMixedTypes="0" containsString="0" containsNumber="1" containsInteger="1" minValue="5" maxValue="8"/>
    </cacheField>
    <cacheField name="TOTAL_NO_OF_MALE_MEMBER_START" numFmtId="0">
      <sharedItems containsSemiMixedTypes="0" containsString="0" containsNumber="1" containsInteger="1" minValue="0" maxValue="6"/>
    </cacheField>
    <cacheField name="TOTAL_NO_OF_MALE_MEMBER_NOW" numFmtId="0">
      <sharedItems containsSemiMixedTypes="0" containsString="0" containsNumber="1" containsInteger="1" minValue="3" maxValue="6"/>
    </cacheField>
    <cacheField name="IS_ARSENIC_PRONE_AREA" numFmtId="0">
      <sharedItems containsMixedTypes="1" containsNumber="1" containsInteger="1" minValue="0" maxValue="0"/>
    </cacheField>
    <cacheField name="WATER_SUPPORT_VWC_TUBEWELL_BRAC" numFmtId="0">
      <sharedItems containsMixedTypes="1" containsNumber="1" containsInteger="1" minValue="0" maxValue="0"/>
    </cacheField>
    <cacheField name="WATER_SUPPORT_VWC_TUBEWELL_OTHER" numFmtId="0">
      <sharedItems containsMixedTypes="1" containsNumber="1" containsInteger="1" minValue="0" maxValue="0"/>
    </cacheField>
    <cacheField name="WATER_SUPPORT_VWC_DEEPTUBEWELL_BRAC" numFmtId="0">
      <sharedItems containsMixedTypes="1" containsNumber="1" containsInteger="1" minValue="0" maxValue="0"/>
    </cacheField>
    <cacheField name="WATER_SUPPORT_VWC_DEEPTUBEWELL_OTHER" numFmtId="0">
      <sharedItems containsMixedTypes="1" containsNumber="1" containsInteger="1" minValue="0" maxValue="0"/>
    </cacheField>
    <cacheField name="WATER_SUPPORT_VWC_SANDPONDFILTER_BRAC" numFmtId="0">
      <sharedItems containsMixedTypes="1" containsNumber="1" containsInteger="1" minValue="0" maxValue="0"/>
    </cacheField>
    <cacheField name="WATER_SUPPORT_VWC_SANDPONDFILTER_OTHER" numFmtId="0">
      <sharedItems containsMixedTypes="1" containsNumber="1" containsInteger="1" minValue="0" maxValue="0"/>
    </cacheField>
    <cacheField name="WATER_SUPPORT_VWC_NOTAPPLICABLE_BRAC" numFmtId="0">
      <sharedItems containsMixedTypes="1" containsNumber="1" containsInteger="1" minValue="0" maxValue="0"/>
    </cacheField>
    <cacheField name="WATER_SUPPORT_VWC_NOTAPPLICABLE_OTHER" numFmtId="0">
      <sharedItems containsMixedTypes="1" containsNumber="1" containsInteger="1" minValue="0" maxValue="0"/>
    </cacheField>
    <cacheField name="VWC01" numFmtId="0">
      <sharedItems/>
    </cacheField>
    <cacheField name="VWC02" numFmtId="0">
      <sharedItems count="5">
        <s v="B"/>
        <s v="A"/>
        <s v="E"/>
        <s v="C"/>
        <s v="D"/>
      </sharedItems>
    </cacheField>
    <cacheField name="VWC03_SCORE_AGREED" numFmtId="0">
      <sharedItems containsMixedTypes="1" containsNumber="1" containsInteger="1" minValue="0" maxValue="0" count="6">
        <s v="A"/>
        <s v="E"/>
        <s v="C"/>
        <s v="B"/>
        <s v="D"/>
        <n v="0"/>
      </sharedItems>
    </cacheField>
    <cacheField name="VWC03_SCORE_MEN" numFmtId="0">
      <sharedItems containsMixedTypes="1" containsNumber="1" containsInteger="1" minValue="0" maxValue="0"/>
    </cacheField>
    <cacheField name="VWC03_SCORE_WOMEN" numFmtId="0">
      <sharedItems containsMixedTypes="1" containsNumber="1" containsInteger="1" minValue="0" maxValue="0"/>
    </cacheField>
    <cacheField name="LOCATION_ACC" numFmtId="0">
      <sharedItems containsSemiMixedTypes="0" containsString="0" containsNumber="1" containsInteger="1" minValue="0" maxValue="5000"/>
    </cacheField>
    <cacheField name="NAME_INVIEWER1" numFmtId="0">
      <sharedItems/>
    </cacheField>
    <cacheField name="NAME_INVIEWER2" numFmtId="0">
      <sharedItems containsMixedTypes="1" containsNumber="1" containsInteger="1" minValue="0" maxValue="0"/>
    </cacheField>
    <cacheField name="SEX_INTERVIEWER2" numFmtId="0">
      <sharedItems containsMixedTypes="1" containsNumber="1" containsInteger="1" minValue="0" maxValue="0"/>
    </cacheField>
    <cacheField name="SEX_INTERVIEWER1" numFmtId="0">
      <sharedItems/>
    </cacheField>
    <cacheField name="hh0" numFmtId="0">
      <sharedItems containsSemiMixedTypes="0" containsString="0" containsNumber="1" containsInteger="1" minValue="0" maxValue="0"/>
    </cacheField>
    <cacheField name="hh" numFmtId="0">
      <sharedItems containsSemiMixedTypes="0" containsString="0" containsNumber="1" containsInteger="1" minValue="0" maxValue="1"/>
    </cacheField>
    <cacheField name="wealth" numFmtId="0">
      <sharedItems/>
    </cacheField>
    <cacheField name="select0" numFmtId="0">
      <sharedItems containsSemiMixedTypes="0" containsString="0" containsNumber="1" containsInteger="1" minValue="0" maxValue="0"/>
    </cacheField>
    <cacheField name="select" numFmtId="0">
      <sharedItems containsSemiMixedTypes="0" containsString="0" containsNumber="1" containsInteger="1" minValue="1" maxValue="3"/>
    </cacheField>
    <cacheField name="psu" numFmtId="0">
      <sharedItems containsSemiMixedTypes="0" containsString="0" containsNumber="1" containsInteger="1" minValue="1" maxValue="500"/>
    </cacheField>
    <cacheField name="psu0" numFmtId="0">
      <sharedItems containsString="0" containsBlank="1" containsNumber="1" containsInteger="1" minValue="5" maxValue="50"/>
    </cacheField>
    <cacheField name="psu1" numFmtId="0">
      <sharedItems containsSemiMixedTypes="0" containsString="0" containsNumber="1" containsInteger="1" minValue="1" maxValue="500"/>
    </cacheField>
    <cacheField name="PSU2" numFmtId="0">
      <sharedItems containsSemiMixedTypes="0" containsString="0" containsNumber="1" containsInteger="1" minValue="1" maxValue="2" count="2">
        <n v="2"/>
        <n v="1"/>
      </sharedItems>
    </cacheField>
    <cacheField name="id" numFmtId="0">
      <sharedItems containsSemiMixedTypes="0" containsString="0" containsNumber="1" containsInteger="1" minValue="520100" maxValue="5990300"/>
    </cacheField>
    <cacheField name="district" numFmtId="0">
      <sharedItems/>
    </cacheField>
    <cacheField name="upazila" numFmtId="0">
      <sharedItems/>
    </cacheField>
    <cacheField name="union" numFmtId="0">
      <sharedItems/>
    </cacheField>
    <cacheField name="vwc" numFmtId="0">
      <sharedItems/>
    </cacheField>
    <cacheField name="ultrapoor" numFmtId="0">
      <sharedItems containsSemiMixedTypes="0" containsString="0" containsNumber="1" containsInteger="1" minValue="0" maxValue="179"/>
    </cacheField>
    <cacheField name="poor" numFmtId="0">
      <sharedItems containsString="0" containsBlank="1" containsNumber="1" containsInteger="1" minValue="0" maxValue="201"/>
    </cacheField>
    <cacheField name="nonpoor" numFmtId="0">
      <sharedItems containsSemiMixedTypes="0" containsString="0" containsNumber="1" containsInteger="1" minValue="5" maxValue="251"/>
    </cacheField>
    <cacheField name="totalHH" numFmtId="0">
      <sharedItems containsSemiMixedTypes="0" containsString="0" containsNumber="1" containsInteger="1" minValue="43" maxValue="383"/>
    </cacheField>
    <cacheField name="%up" numFmtId="9">
      <sharedItems containsSemiMixedTypes="0" containsString="0" containsNumber="1" minValue="0" maxValue="0.75641025641025639"/>
    </cacheField>
    <cacheField name="%p" numFmtId="9">
      <sharedItems containsSemiMixedTypes="0" containsString="0" containsNumber="1" minValue="0" maxValue="0.83333333333333337"/>
    </cacheField>
    <cacheField name="%np" numFmtId="9">
      <sharedItems containsSemiMixedTypes="0" containsString="0" containsNumber="1" minValue="2.4752475247524754E-2" maxValue="0.97101449275362317"/>
    </cacheField>
    <cacheField name="weight_up" numFmtId="0">
      <sharedItems containsNonDate="0" containsString="0" containsBlank="1"/>
    </cacheField>
    <cacheField name="Weight_p" numFmtId="0">
      <sharedItems containsNonDate="0" containsString="0" containsBlank="1"/>
    </cacheField>
    <cacheField name="weight_n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0"/>
    <n v="0"/>
    <n v="0"/>
    <n v="0"/>
    <n v="5970200"/>
    <n v="2012"/>
    <n v="2012"/>
    <n v="50"/>
    <n v="0"/>
    <n v="114"/>
    <n v="0"/>
    <n v="69"/>
    <n v="0"/>
    <x v="0"/>
    <n v="6"/>
    <n v="6"/>
    <n v="5"/>
    <n v="5"/>
    <s v="No"/>
    <s v="No"/>
    <s v="No"/>
    <s v="No"/>
    <s v="No"/>
    <s v="No"/>
    <s v="No"/>
    <s v="No"/>
    <s v="No"/>
    <s v="D"/>
    <x v="0"/>
    <x v="0"/>
    <s v="A"/>
    <s v="A"/>
    <n v="0"/>
    <s v="Md.shohidur rahman"/>
    <s v="Nazmun naher"/>
    <s v="F"/>
    <s v="M"/>
    <n v="0"/>
    <n v="0"/>
    <s v="up"/>
    <n v="0"/>
    <n v="2"/>
    <n v="97"/>
    <n v="5"/>
    <n v="97"/>
    <x v="0"/>
    <n v="5970200"/>
    <s v="Netrakona"/>
    <s v="Purbadhala"/>
    <s v="Kholishaur"/>
    <s v="Gauania"/>
    <n v="50"/>
    <n v="144"/>
    <n v="39"/>
    <n v="233"/>
    <n v="0.21459227467811159"/>
    <n v="0.61802575107296143"/>
    <n v="0.16738197424892703"/>
    <m/>
    <m/>
    <m/>
  </r>
  <r>
    <n v="89.589542199999997"/>
    <n v="23.6155288"/>
    <n v="0"/>
    <n v="0"/>
    <n v="5090100"/>
    <n v="2008"/>
    <d v="2008-09-08T00:00:00"/>
    <n v="7"/>
    <n v="0"/>
    <n v="53"/>
    <n v="0"/>
    <n v="96"/>
    <n v="0"/>
    <x v="1"/>
    <n v="6"/>
    <n v="6"/>
    <n v="5"/>
    <n v="5"/>
    <s v="No"/>
    <s v="Yes"/>
    <s v="No"/>
    <s v="No"/>
    <s v="No"/>
    <s v="No"/>
    <s v="No"/>
    <s v="No"/>
    <s v="No"/>
    <s v="A"/>
    <x v="1"/>
    <x v="0"/>
    <s v="A"/>
    <s v="A"/>
    <n v="3701"/>
    <s v="Hafizur"/>
    <n v="0"/>
    <n v="0"/>
    <s v="M"/>
    <n v="0"/>
    <n v="0"/>
    <s v="up"/>
    <n v="0"/>
    <n v="1"/>
    <n v="9"/>
    <n v="50"/>
    <n v="9"/>
    <x v="1"/>
    <n v="5090100"/>
    <s v="Rajbari"/>
    <s v="Baliakandi"/>
    <s v="Jamalpur"/>
    <s v="Vati khalkula-1"/>
    <n v="6"/>
    <n v="55"/>
    <n v="95"/>
    <n v="156"/>
    <n v="3.8461538461538464E-2"/>
    <n v="0.35256410256410259"/>
    <n v="0.60897435897435892"/>
    <m/>
    <m/>
    <m/>
  </r>
  <r>
    <n v="0"/>
    <n v="0"/>
    <n v="0"/>
    <n v="0"/>
    <n v="5060100"/>
    <n v="2008"/>
    <s v="27/05/2008"/>
    <n v="12"/>
    <n v="0"/>
    <n v="55"/>
    <n v="0"/>
    <n v="23"/>
    <n v="0"/>
    <x v="0"/>
    <n v="6"/>
    <n v="6"/>
    <n v="5"/>
    <n v="5"/>
    <s v="No"/>
    <n v="0"/>
    <n v="0"/>
    <n v="0"/>
    <n v="0"/>
    <n v="0"/>
    <n v="0"/>
    <n v="0"/>
    <n v="0"/>
    <s v="D"/>
    <x v="0"/>
    <x v="0"/>
    <s v="A"/>
    <s v="A"/>
    <n v="0"/>
    <s v="Md.rejaul karim"/>
    <s v="Fulmala akter"/>
    <s v="F"/>
    <s v="M"/>
    <n v="0"/>
    <n v="0"/>
    <s v="up"/>
    <n v="0"/>
    <n v="1"/>
    <n v="6"/>
    <n v="50"/>
    <n v="6"/>
    <x v="1"/>
    <n v="5060100"/>
    <s v="Dhaka"/>
    <s v="Dhamrai"/>
    <s v="Kushura"/>
    <s v="Bocharbari"/>
    <n v="16"/>
    <n v="60"/>
    <n v="48"/>
    <n v="124"/>
    <n v="0.12903225806451613"/>
    <n v="0.4838709677419355"/>
    <n v="0.38709677419354838"/>
    <m/>
    <m/>
    <m/>
  </r>
  <r>
    <n v="90.8297326"/>
    <n v="24.3131597"/>
    <n v="0"/>
    <n v="0"/>
    <n v="5610300"/>
    <n v="2012"/>
    <n v="2012"/>
    <n v="45"/>
    <n v="0"/>
    <n v="26"/>
    <n v="0"/>
    <n v="140"/>
    <n v="0"/>
    <x v="1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3875"/>
    <s v="Harun.ar.rashid"/>
    <s v="Shermin.akther"/>
    <s v="F"/>
    <s v="M"/>
    <n v="0"/>
    <n v="0"/>
    <s v="up"/>
    <n v="0"/>
    <n v="3"/>
    <n v="61"/>
    <n v="5"/>
    <n v="61"/>
    <x v="0"/>
    <n v="5610300"/>
    <s v="Kishoregonj"/>
    <s v="Katiadi"/>
    <s v="Mumurdia"/>
    <s v="Purbo Dhonkipara"/>
    <n v="45"/>
    <n v="26"/>
    <n v="140"/>
    <n v="211"/>
    <n v="0.2132701421800948"/>
    <n v="0.12322274881516587"/>
    <n v="0.6635071090047393"/>
    <m/>
    <m/>
    <m/>
  </r>
  <r>
    <n v="91.927741325300005"/>
    <n v="22.541782169699999"/>
    <n v="0"/>
    <n v="-41"/>
    <n v="5470300"/>
    <n v="2007"/>
    <n v="2007"/>
    <n v="10"/>
    <n v="0"/>
    <n v="82"/>
    <n v="0"/>
    <n v="142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10"/>
    <s v="mamun"/>
    <s v="nasima"/>
    <s v="F"/>
    <s v="M"/>
    <n v="0"/>
    <n v="0"/>
    <s v="up"/>
    <n v="0"/>
    <n v="3"/>
    <n v="47"/>
    <n v="5"/>
    <n v="47"/>
    <x v="1"/>
    <n v="5470300"/>
    <s v="CHITTAGONG"/>
    <s v="RAOZAN"/>
    <s v="DABUA"/>
    <s v="Hingoli- 4"/>
    <n v="10"/>
    <n v="82"/>
    <n v="142"/>
    <n v="234"/>
    <n v="4.2735042735042736E-2"/>
    <n v="0.3504273504273504"/>
    <n v="0.60683760683760679"/>
    <m/>
    <m/>
    <m/>
  </r>
  <r>
    <n v="91.541297342199996"/>
    <n v="24.805418235600001"/>
    <n v="0"/>
    <n v="-35"/>
    <n v="5160200"/>
    <n v="2008"/>
    <n v="2008"/>
    <n v="29"/>
    <n v="0"/>
    <n v="20"/>
    <n v="0"/>
    <n v="171"/>
    <n v="0"/>
    <x v="1"/>
    <n v="6"/>
    <n v="7"/>
    <n v="5"/>
    <n v="4"/>
    <s v="No"/>
    <n v="0"/>
    <s v="No"/>
    <n v="0"/>
    <s v="No"/>
    <n v="0"/>
    <n v="0"/>
    <s v="Yes"/>
    <s v="Yes"/>
    <s v="D"/>
    <x v="0"/>
    <x v="3"/>
    <s v="B"/>
    <s v="B"/>
    <n v="5"/>
    <s v="Md.abdul momin"/>
    <s v="Sheikh ruhi"/>
    <s v="F"/>
    <s v="M"/>
    <n v="0"/>
    <n v="0"/>
    <s v="up"/>
    <n v="0"/>
    <n v="2"/>
    <n v="16"/>
    <n v="5"/>
    <n v="16"/>
    <x v="1"/>
    <n v="5160200"/>
    <s v="Sunamgonj"/>
    <s v="Jaganathpur"/>
    <s v="Kolkolia"/>
    <s v="Mojidpur"/>
    <n v="29"/>
    <n v="124"/>
    <n v="71"/>
    <n v="224"/>
    <n v="0.12946428571428573"/>
    <n v="0.5535714285714286"/>
    <n v="0.3169642857142857"/>
    <m/>
    <m/>
    <m/>
  </r>
  <r>
    <n v="89.551132899999999"/>
    <n v="23.6242026"/>
    <n v="0"/>
    <n v="0"/>
    <n v="5090300"/>
    <n v="2008"/>
    <n v="2008"/>
    <n v="15"/>
    <n v="0"/>
    <n v="138"/>
    <n v="0"/>
    <n v="97"/>
    <n v="0"/>
    <x v="0"/>
    <n v="6"/>
    <n v="6"/>
    <n v="5"/>
    <n v="5"/>
    <s v="No"/>
    <s v="Yes"/>
    <s v="No"/>
    <s v="No"/>
    <s v="Yes"/>
    <s v="No"/>
    <s v="No"/>
    <n v="0"/>
    <n v="0"/>
    <s v="A"/>
    <x v="1"/>
    <x v="0"/>
    <s v="A"/>
    <s v="A"/>
    <n v="2633"/>
    <s v="Hafizur rahaman"/>
    <s v="Shikha kirtuniya"/>
    <s v="F"/>
    <s v="M"/>
    <n v="0"/>
    <n v="0"/>
    <s v="up"/>
    <n v="0"/>
    <n v="3"/>
    <n v="9"/>
    <n v="50"/>
    <n v="9"/>
    <x v="1"/>
    <n v="5090300"/>
    <s v="Rajbari"/>
    <s v="Baliakandi"/>
    <s v="Nababpur"/>
    <s v="Baruli"/>
    <n v="14"/>
    <n v="136"/>
    <n v="100"/>
    <n v="250"/>
    <n v="5.6000000000000001E-2"/>
    <n v="0.54400000000000004"/>
    <n v="0.4"/>
    <m/>
    <m/>
    <m/>
  </r>
  <r>
    <n v="92.269719899999998"/>
    <n v="24.9356595"/>
    <n v="0"/>
    <n v="0"/>
    <n v="5980300"/>
    <n v="2012"/>
    <n v="2012"/>
    <n v="24"/>
    <n v="0"/>
    <n v="75"/>
    <n v="0"/>
    <n v="35"/>
    <n v="0"/>
    <x v="0"/>
    <n v="6"/>
    <n v="6"/>
    <n v="5"/>
    <n v="5"/>
    <s v="No"/>
    <s v="No"/>
    <s v="No"/>
    <s v="No"/>
    <s v="Yes"/>
    <s v="No"/>
    <s v="No"/>
    <n v="0"/>
    <n v="0"/>
    <s v="D"/>
    <x v="4"/>
    <x v="1"/>
    <s v="E"/>
    <s v="E"/>
    <n v="4690"/>
    <s v="Alauddin"/>
    <s v="Shabelabegum"/>
    <s v="F"/>
    <s v="M"/>
    <n v="0"/>
    <n v="0"/>
    <s v="up"/>
    <n v="0"/>
    <n v="3"/>
    <n v="98"/>
    <n v="5"/>
    <n v="98"/>
    <x v="0"/>
    <n v="5980300"/>
    <s v="Sylhet"/>
    <s v="Zokigonj"/>
    <s v="Birosree"/>
    <s v="Godadhor"/>
    <n v="21"/>
    <n v="7"/>
    <n v="106"/>
    <n v="134"/>
    <n v="0.15671641791044777"/>
    <n v="5.2238805970149252E-2"/>
    <n v="0.79104477611940294"/>
    <m/>
    <m/>
    <m/>
  </r>
  <r>
    <n v="89.865919399999996"/>
    <n v="22.9135752"/>
    <n v="0"/>
    <n v="0"/>
    <n v="5390200"/>
    <n v="2007"/>
    <d v="2007-06-09T00:00:00"/>
    <n v="23"/>
    <n v="0"/>
    <n v="123"/>
    <n v="0"/>
    <n v="114"/>
    <n v="0"/>
    <x v="0"/>
    <n v="6"/>
    <n v="6"/>
    <n v="5"/>
    <n v="5"/>
    <s v="Yes"/>
    <n v="0"/>
    <n v="0"/>
    <n v="0"/>
    <n v="0"/>
    <n v="0"/>
    <n v="0"/>
    <n v="0"/>
    <n v="0"/>
    <s v="D"/>
    <x v="1"/>
    <x v="3"/>
    <s v="B"/>
    <s v="B"/>
    <n v="3578"/>
    <s v="swapon.ray"/>
    <s v="subarna"/>
    <s v="F"/>
    <s v="M"/>
    <n v="0"/>
    <n v="0"/>
    <s v="up"/>
    <n v="0"/>
    <n v="2"/>
    <n v="39"/>
    <n v="5"/>
    <n v="39"/>
    <x v="1"/>
    <n v="5390200"/>
    <s v="Gopalgonj"/>
    <s v="Tungipara"/>
    <s v="Patgati"/>
    <s v="Gimadanga north para"/>
    <n v="23"/>
    <n v="123"/>
    <n v="114"/>
    <n v="260"/>
    <n v="8.8461538461538466E-2"/>
    <n v="0.47307692307692306"/>
    <n v="0.43846153846153846"/>
    <m/>
    <m/>
    <m/>
  </r>
  <r>
    <n v="90.377741799999995"/>
    <n v="24.3826994"/>
    <n v="0"/>
    <n v="0"/>
    <n v="5220200"/>
    <n v="2007"/>
    <n v="2007"/>
    <n v="11"/>
    <n v="0"/>
    <n v="113"/>
    <n v="0"/>
    <n v="83"/>
    <n v="0"/>
    <x v="0"/>
    <n v="7"/>
    <n v="7"/>
    <n v="4"/>
    <n v="4"/>
    <s v="No"/>
    <n v="0"/>
    <n v="0"/>
    <n v="0"/>
    <n v="0"/>
    <n v="0"/>
    <n v="0"/>
    <n v="0"/>
    <n v="0"/>
    <s v="D"/>
    <x v="1"/>
    <x v="0"/>
    <s v="A"/>
    <s v="A"/>
    <n v="2189"/>
    <s v="romjan"/>
    <s v="fatema"/>
    <s v="F"/>
    <s v="M"/>
    <n v="0"/>
    <n v="0"/>
    <s v="up"/>
    <n v="0"/>
    <n v="2"/>
    <n v="22"/>
    <n v="5"/>
    <n v="22"/>
    <x v="1"/>
    <n v="5220200"/>
    <s v="Mymensingh"/>
    <s v="Bhaluka"/>
    <s v="Hobirbare"/>
    <s v="Hobirbare-12"/>
    <n v="4"/>
    <n v="29"/>
    <n v="174"/>
    <n v="207"/>
    <n v="1.932367149758454E-2"/>
    <n v="0.14009661835748793"/>
    <n v="0.84057971014492749"/>
    <m/>
    <m/>
    <m/>
  </r>
  <r>
    <n v="91.927468808399993"/>
    <n v="22.514731222000002"/>
    <n v="0"/>
    <n v="0"/>
    <n v="5470100"/>
    <n v="2007"/>
    <n v="2007"/>
    <n v="16"/>
    <n v="0"/>
    <n v="48"/>
    <n v="0"/>
    <n v="95"/>
    <n v="0"/>
    <x v="1"/>
    <n v="6"/>
    <n v="6"/>
    <n v="5"/>
    <n v="5"/>
    <s v="No"/>
    <s v="No"/>
    <s v="No"/>
    <s v="No"/>
    <s v="No"/>
    <s v="No"/>
    <s v="No"/>
    <n v="0"/>
    <n v="0"/>
    <s v="D"/>
    <x v="0"/>
    <x v="3"/>
    <s v="B"/>
    <s v="B"/>
    <n v="15"/>
    <s v="mamun"/>
    <s v="nasima"/>
    <s v="F"/>
    <s v="M"/>
    <n v="0"/>
    <n v="0"/>
    <s v="up"/>
    <n v="0"/>
    <n v="1"/>
    <n v="47"/>
    <n v="5"/>
    <n v="47"/>
    <x v="1"/>
    <n v="5470100"/>
    <s v="CHITTAGONG"/>
    <s v="RAOZAN"/>
    <s v="RAOZAN"/>
    <s v="Mohammadpur-3"/>
    <n v="15"/>
    <n v="48"/>
    <n v="96"/>
    <n v="159"/>
    <n v="9.4339622641509441E-2"/>
    <n v="0.30188679245283018"/>
    <n v="0.60377358490566035"/>
    <m/>
    <m/>
    <m/>
  </r>
  <r>
    <n v="89.0511731"/>
    <n v="23.4294282"/>
    <n v="0"/>
    <n v="0"/>
    <n v="5010300"/>
    <n v="2008"/>
    <n v="2008"/>
    <n v="46"/>
    <n v="0"/>
    <n v="48"/>
    <n v="0"/>
    <n v="116"/>
    <n v="0"/>
    <x v="1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4793"/>
    <s v="Abdul.quddus."/>
    <s v="Sumitra kormorker."/>
    <s v="F"/>
    <s v="M"/>
    <n v="0"/>
    <n v="0"/>
    <s v="up"/>
    <n v="0"/>
    <n v="3"/>
    <n v="1"/>
    <n v="50"/>
    <n v="1"/>
    <x v="1"/>
    <n v="5010300"/>
    <s v="Jhenidah"/>
    <s v="Kotchandpur"/>
    <s v="Kushna"/>
    <s v="Talina-1"/>
    <n v="35"/>
    <n v="38"/>
    <n v="137"/>
    <n v="210"/>
    <n v="0.16666666666666666"/>
    <n v="0.18095238095238095"/>
    <n v="0.65238095238095239"/>
    <m/>
    <m/>
    <m/>
  </r>
  <r>
    <n v="89.346436943"/>
    <n v="25.920664200899999"/>
    <n v="0"/>
    <n v="-18"/>
    <n v="5100300"/>
    <n v="2008"/>
    <n v="0"/>
    <n v="22"/>
    <n v="0"/>
    <n v="107"/>
    <n v="0"/>
    <n v="103"/>
    <n v="0"/>
    <x v="0"/>
    <n v="6"/>
    <n v="6"/>
    <n v="5"/>
    <n v="5"/>
    <s v="No"/>
    <s v="Yes"/>
    <s v="No"/>
    <s v="No"/>
    <s v="No"/>
    <s v="No"/>
    <s v="No"/>
    <n v="0"/>
    <n v="0"/>
    <s v="E"/>
    <x v="3"/>
    <x v="0"/>
    <s v="A"/>
    <s v="A"/>
    <n v="20"/>
    <s v="Habibur rahman"/>
    <s v="Bithi rani"/>
    <s v="F"/>
    <s v="M"/>
    <n v="0"/>
    <n v="0"/>
    <s v="up"/>
    <n v="0"/>
    <n v="3"/>
    <n v="10"/>
    <n v="5"/>
    <n v="10"/>
    <x v="1"/>
    <n v="5100300"/>
    <s v="Lalmonirhat"/>
    <s v="Aditmari"/>
    <s v="Saptibari"/>
    <s v="Khutamara"/>
    <n v="17"/>
    <n v="132"/>
    <n v="83"/>
    <n v="232"/>
    <n v="7.3275862068965511E-2"/>
    <n v="0.56896551724137934"/>
    <n v="0.35775862068965519"/>
    <m/>
    <m/>
    <m/>
  </r>
  <r>
    <n v="89.554415300000002"/>
    <n v="22.724421899999999"/>
    <n v="0"/>
    <n v="0"/>
    <n v="5200300"/>
    <n v="2007"/>
    <n v="2007"/>
    <n v="22"/>
    <n v="34"/>
    <n v="54"/>
    <n v="66"/>
    <n v="58"/>
    <n v="57"/>
    <x v="0"/>
    <n v="6"/>
    <n v="6"/>
    <n v="5"/>
    <n v="5"/>
    <s v="No"/>
    <s v="No"/>
    <n v="0"/>
    <s v="Yes"/>
    <n v="0"/>
    <s v="No"/>
    <n v="0"/>
    <n v="0"/>
    <n v="0"/>
    <s v="A"/>
    <x v="0"/>
    <x v="0"/>
    <s v="A"/>
    <s v="A"/>
    <n v="4177"/>
    <s v="Kamruzzaman"/>
    <s v="Penakibairagi"/>
    <s v="F"/>
    <s v="M"/>
    <n v="0"/>
    <n v="0"/>
    <s v="up"/>
    <n v="0"/>
    <n v="3"/>
    <n v="20"/>
    <n v="5"/>
    <n v="20"/>
    <x v="1"/>
    <n v="5200300"/>
    <s v="Khulna"/>
    <s v="Batiaghata"/>
    <s v="Amirpur"/>
    <s v="Shamgonj"/>
    <n v="22"/>
    <n v="58"/>
    <n v="54"/>
    <n v="134"/>
    <n v="0.16417910447761194"/>
    <n v="0.43283582089552236"/>
    <n v="0.40298507462686567"/>
    <m/>
    <m/>
    <m/>
  </r>
  <r>
    <n v="89.340175799999997"/>
    <n v="23.1973688"/>
    <n v="0"/>
    <n v="0"/>
    <n v="5170300"/>
    <n v="2007"/>
    <n v="2007"/>
    <n v="10"/>
    <n v="0"/>
    <n v="120"/>
    <n v="0"/>
    <n v="45"/>
    <n v="0"/>
    <x v="0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3728"/>
    <s v="Sanjay kumar mondal."/>
    <s v="Kazol Rekha."/>
    <s v="F"/>
    <s v="M"/>
    <n v="0"/>
    <n v="0"/>
    <s v="up"/>
    <n v="0"/>
    <n v="3"/>
    <n v="17"/>
    <n v="5"/>
    <n v="17"/>
    <x v="1"/>
    <n v="5170300"/>
    <s v="Jessore"/>
    <s v="Bagharpara"/>
    <s v="Basuary"/>
    <s v="Ramnagar"/>
    <n v="10"/>
    <n v="45"/>
    <n v="120"/>
    <n v="175"/>
    <n v="5.7142857142857141E-2"/>
    <n v="0.25714285714285712"/>
    <n v="0.68571428571428572"/>
    <m/>
    <m/>
    <m/>
  </r>
  <r>
    <n v="0"/>
    <n v="0"/>
    <n v="0"/>
    <n v="0"/>
    <n v="5060300"/>
    <n v="2008"/>
    <s v="18/03/2008"/>
    <n v="7"/>
    <n v="0"/>
    <n v="28"/>
    <n v="0"/>
    <n v="50"/>
    <n v="0"/>
    <x v="1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0"/>
    <s v="Md.rejaul karim"/>
    <s v="Fulmala akter"/>
    <s v="F"/>
    <s v="M"/>
    <n v="0"/>
    <n v="0"/>
    <s v="up"/>
    <n v="0"/>
    <n v="3"/>
    <n v="6"/>
    <n v="50"/>
    <n v="6"/>
    <x v="1"/>
    <n v="5060300"/>
    <s v="Dhaka"/>
    <s v="Dhamrai"/>
    <s v="Nannar"/>
    <s v="Salakora"/>
    <n v="7"/>
    <n v="40"/>
    <n v="48"/>
    <n v="95"/>
    <n v="7.3684210526315783E-2"/>
    <n v="0.42105263157894735"/>
    <n v="0.50526315789473686"/>
    <m/>
    <m/>
    <m/>
  </r>
  <r>
    <n v="89.935198299999996"/>
    <n v="22.954561399999999"/>
    <n v="0"/>
    <n v="0"/>
    <n v="5390300"/>
    <n v="2007"/>
    <s v="17/09/2007"/>
    <n v="12"/>
    <n v="0"/>
    <n v="80"/>
    <n v="0"/>
    <n v="30"/>
    <n v="0"/>
    <x v="0"/>
    <n v="6"/>
    <n v="6"/>
    <n v="5"/>
    <n v="5"/>
    <s v="Yes"/>
    <s v="No"/>
    <s v="No"/>
    <s v="No"/>
    <s v="Yes"/>
    <s v="No"/>
    <s v="No"/>
    <n v="0"/>
    <n v="0"/>
    <s v="D"/>
    <x v="1"/>
    <x v="0"/>
    <s v="B"/>
    <s v="B"/>
    <n v="4807"/>
    <s v="swapon.ray"/>
    <s v="subarna"/>
    <s v="F"/>
    <s v="M"/>
    <n v="0"/>
    <n v="0"/>
    <s v="up"/>
    <n v="0"/>
    <n v="3"/>
    <n v="39"/>
    <n v="5"/>
    <n v="39"/>
    <x v="1"/>
    <n v="5390300"/>
    <s v="Gopalgonj"/>
    <s v="Tungipara"/>
    <s v="Dumaria"/>
    <s v="West Tarail"/>
    <n v="1"/>
    <n v="22"/>
    <n v="20"/>
    <n v="43"/>
    <n v="2.3255813953488372E-2"/>
    <n v="0.51162790697674421"/>
    <n v="0.46511627906976744"/>
    <m/>
    <m/>
    <m/>
  </r>
  <r>
    <n v="0"/>
    <n v="0"/>
    <n v="0"/>
    <n v="0"/>
    <n v="5110100"/>
    <n v="2008"/>
    <n v="2008"/>
    <n v="17"/>
    <n v="0"/>
    <n v="133"/>
    <n v="0"/>
    <n v="15"/>
    <n v="0"/>
    <x v="0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0"/>
    <s v="Kamrul islam"/>
    <s v="Babi barua"/>
    <s v="F"/>
    <s v="M"/>
    <n v="0"/>
    <n v="0"/>
    <s v="up"/>
    <n v="0"/>
    <n v="1"/>
    <n v="11"/>
    <n v="5"/>
    <n v="11"/>
    <x v="1"/>
    <n v="5110100"/>
    <s v="Cox?s Bazar"/>
    <s v="Ukhiya"/>
    <s v="Haldiya Palong"/>
    <s v="Madhya Haldia"/>
    <n v="17"/>
    <n v="133"/>
    <n v="15"/>
    <n v="165"/>
    <n v="0.10303030303030303"/>
    <n v="0.80606060606060603"/>
    <n v="9.0909090909090912E-2"/>
    <m/>
    <m/>
    <m/>
  </r>
  <r>
    <n v="0"/>
    <n v="0"/>
    <n v="0"/>
    <n v="0"/>
    <n v="5720200"/>
    <n v="2012"/>
    <n v="2012"/>
    <n v="43"/>
    <n v="43"/>
    <n v="91"/>
    <n v="91"/>
    <n v="156"/>
    <n v="156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Shahajan"/>
    <s v="fatema"/>
    <s v="F"/>
    <s v="M"/>
    <n v="0"/>
    <n v="0"/>
    <s v="up"/>
    <n v="0"/>
    <n v="2"/>
    <n v="72"/>
    <n v="5"/>
    <n v="72"/>
    <x v="0"/>
    <n v="5720200"/>
    <s v="Kishoregonj"/>
    <s v="Bajitpur"/>
    <s v="Kailag"/>
    <s v="Kokrarail- 7"/>
    <n v="43"/>
    <n v="91"/>
    <n v="156"/>
    <n v="290"/>
    <n v="0.14827586206896551"/>
    <n v="0.31379310344827588"/>
    <n v="0.53793103448275859"/>
    <m/>
    <m/>
    <m/>
  </r>
  <r>
    <n v="0"/>
    <n v="0"/>
    <n v="0"/>
    <n v="0"/>
    <n v="5050100"/>
    <n v="2008"/>
    <s v="15/05/2008"/>
    <n v="24"/>
    <n v="0"/>
    <n v="74"/>
    <n v="0"/>
    <n v="82"/>
    <n v="0"/>
    <x v="0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0"/>
    <s v="Md.rejaul karim"/>
    <s v="Fulmala akter"/>
    <s v="F"/>
    <s v="M"/>
    <n v="0"/>
    <n v="0"/>
    <s v="up"/>
    <n v="0"/>
    <n v="1"/>
    <n v="5"/>
    <n v="50"/>
    <n v="5"/>
    <x v="1"/>
    <n v="5050100"/>
    <s v="Manikgonj"/>
    <s v="Singair"/>
    <s v="Talebpur"/>
    <s v="Irta-1"/>
    <n v="11"/>
    <n v="85"/>
    <n v="84"/>
    <n v="180"/>
    <n v="6.1111111111111109E-2"/>
    <n v="0.47222222222222221"/>
    <n v="0.46666666666666667"/>
    <m/>
    <m/>
    <m/>
  </r>
  <r>
    <n v="89.006079200000002"/>
    <n v="23.425134799999999"/>
    <n v="0"/>
    <n v="0"/>
    <n v="5010200"/>
    <n v="2008"/>
    <n v="2008"/>
    <n v="34"/>
    <n v="0"/>
    <n v="141"/>
    <n v="0"/>
    <n v="125"/>
    <n v="0"/>
    <x v="0"/>
    <n v="6"/>
    <n v="6"/>
    <n v="5"/>
    <n v="5"/>
    <s v="No"/>
    <s v="Yes"/>
    <n v="0"/>
    <s v="No"/>
    <n v="0"/>
    <s v="No"/>
    <n v="0"/>
    <n v="0"/>
    <n v="0"/>
    <s v="A"/>
    <x v="0"/>
    <x v="0"/>
    <s v="A"/>
    <s v="A"/>
    <n v="4546"/>
    <s v="Abdul.quddus."/>
    <s v="Sumitra komoker."/>
    <s v="F"/>
    <s v="M"/>
    <n v="0"/>
    <n v="0"/>
    <s v="up"/>
    <n v="0"/>
    <n v="2"/>
    <n v="1"/>
    <n v="50"/>
    <n v="1"/>
    <x v="1"/>
    <n v="5010200"/>
    <s v="Jhenidah"/>
    <s v="Kotchandpur"/>
    <s v="Baluhar"/>
    <s v="Fulbari-2"/>
    <n v="33"/>
    <n v="143"/>
    <n v="115"/>
    <n v="291"/>
    <n v="0.1134020618556701"/>
    <n v="0.49140893470790376"/>
    <n v="0.3951890034364261"/>
    <m/>
    <m/>
    <m/>
  </r>
  <r>
    <n v="90.594939199999999"/>
    <n v="23.390808799999999"/>
    <n v="0"/>
    <n v="0"/>
    <n v="5460200"/>
    <n v="2007"/>
    <n v="2007"/>
    <n v="152"/>
    <n v="0"/>
    <n v="10"/>
    <n v="0"/>
    <n v="72"/>
    <n v="0"/>
    <x v="0"/>
    <n v="6"/>
    <n v="6"/>
    <n v="5"/>
    <n v="5"/>
    <s v="No"/>
    <n v="0"/>
    <n v="0"/>
    <n v="0"/>
    <n v="0"/>
    <n v="0"/>
    <n v="0"/>
    <n v="0"/>
    <n v="0"/>
    <s v="D"/>
    <x v="3"/>
    <x v="2"/>
    <s v="C"/>
    <s v="C"/>
    <n v="2825"/>
    <s v="Motilal"/>
    <s v="Taslima"/>
    <s v="F"/>
    <s v="M"/>
    <n v="0"/>
    <n v="0"/>
    <s v="up"/>
    <n v="0"/>
    <n v="2"/>
    <n v="46"/>
    <n v="5"/>
    <n v="46"/>
    <x v="1"/>
    <n v="5460200"/>
    <s v="Chandpur"/>
    <s v="Matlab North"/>
    <s v="Ekhlaspur"/>
    <s v="Patna Kandi"/>
    <n v="152"/>
    <n v="16"/>
    <n v="66"/>
    <n v="234"/>
    <n v="0.6495726495726496"/>
    <n v="6.8376068376068383E-2"/>
    <n v="0.28205128205128205"/>
    <m/>
    <m/>
    <m/>
  </r>
  <r>
    <n v="91.999086707499998"/>
    <n v="25.141591997900001"/>
    <n v="0"/>
    <n v="-39"/>
    <n v="5790100"/>
    <n v="2012"/>
    <n v="2012"/>
    <n v="55"/>
    <n v="0"/>
    <n v="77"/>
    <n v="0"/>
    <n v="63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15"/>
    <s v="Md Murad Hossain"/>
    <s v="Champa Rani Das"/>
    <s v="F"/>
    <s v="M"/>
    <n v="0"/>
    <n v="0"/>
    <s v="up"/>
    <n v="0"/>
    <n v="1"/>
    <n v="79"/>
    <n v="5"/>
    <n v="79"/>
    <x v="0"/>
    <n v="5790100"/>
    <s v="Sylhet"/>
    <s v="Gowainghat"/>
    <s v="Doubari"/>
    <s v="Nagardengri"/>
    <n v="55"/>
    <n v="43"/>
    <n v="97"/>
    <n v="195"/>
    <n v="0.28205128205128205"/>
    <n v="0.22051282051282051"/>
    <n v="0.49743589743589745"/>
    <m/>
    <m/>
    <m/>
  </r>
  <r>
    <n v="90.796697199999997"/>
    <n v="24.256127599999999"/>
    <n v="0"/>
    <n v="0"/>
    <n v="5610100"/>
    <n v="2012"/>
    <n v="2012"/>
    <n v="51"/>
    <n v="0"/>
    <n v="23"/>
    <n v="0"/>
    <n v="131"/>
    <n v="0"/>
    <x v="1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2831"/>
    <s v="Harun.ar.rashid"/>
    <s v="Shermin.akther"/>
    <s v="F"/>
    <s v="M"/>
    <n v="0"/>
    <n v="0"/>
    <s v="up"/>
    <n v="0"/>
    <n v="1"/>
    <n v="61"/>
    <n v="5"/>
    <n v="61"/>
    <x v="0"/>
    <n v="5610100"/>
    <s v="Kishoregonj"/>
    <s v="Katiadi"/>
    <s v="Mumurdia"/>
    <s v="Boratia-1"/>
    <n v="51"/>
    <n v="23"/>
    <n v="131"/>
    <n v="205"/>
    <n v="0.24878048780487805"/>
    <n v="0.11219512195121951"/>
    <n v="0.63902439024390245"/>
    <m/>
    <m/>
    <m/>
  </r>
  <r>
    <n v="89.984076700000003"/>
    <n v="23.391560699999999"/>
    <n v="0"/>
    <n v="0"/>
    <n v="5420100"/>
    <n v="2007"/>
    <n v="2007"/>
    <n v="49"/>
    <n v="0"/>
    <n v="45"/>
    <n v="0"/>
    <n v="63"/>
    <n v="0"/>
    <x v="0"/>
    <n v="5"/>
    <n v="5"/>
    <n v="6"/>
    <n v="6"/>
    <s v="Yes"/>
    <s v="No"/>
    <s v="No"/>
    <s v="No"/>
    <s v="Yes"/>
    <s v="No"/>
    <s v="No"/>
    <n v="0"/>
    <s v="Yes"/>
    <s v="D"/>
    <x v="1"/>
    <x v="0"/>
    <s v="A"/>
    <s v="A"/>
    <n v="3094"/>
    <s v="Hafizur rahaman"/>
    <s v="Shikha kirtuniya"/>
    <s v="F"/>
    <s v="M"/>
    <n v="0"/>
    <n v="0"/>
    <s v="up"/>
    <n v="0"/>
    <n v="1"/>
    <n v="42"/>
    <n v="5"/>
    <n v="42"/>
    <x v="1"/>
    <n v="5420100"/>
    <s v="Faridpur"/>
    <s v="Bhanga"/>
    <s v="Azimnagor"/>
    <s v="Kornekhanda"/>
    <n v="23"/>
    <n v="101"/>
    <n v="33"/>
    <n v="157"/>
    <n v="0.1464968152866242"/>
    <n v="0.64331210191082799"/>
    <n v="0.21019108280254778"/>
    <m/>
    <m/>
    <m/>
  </r>
  <r>
    <n v="89.773336999999998"/>
    <n v="23.2671071"/>
    <n v="0"/>
    <n v="0"/>
    <n v="5400300"/>
    <n v="2007"/>
    <s v="30/06/2007"/>
    <n v="24"/>
    <n v="0"/>
    <n v="14"/>
    <n v="0"/>
    <n v="50"/>
    <n v="0"/>
    <x v="1"/>
    <n v="6"/>
    <n v="6"/>
    <n v="5"/>
    <n v="5"/>
    <s v="Yes"/>
    <s v="No"/>
    <n v="0"/>
    <s v="No"/>
    <n v="0"/>
    <s v="No"/>
    <n v="0"/>
    <n v="0"/>
    <n v="0"/>
    <s v="D"/>
    <x v="0"/>
    <x v="0"/>
    <s v="B"/>
    <s v="B"/>
    <n v="3683"/>
    <s v="swapon.ray"/>
    <s v="subarna"/>
    <s v="F"/>
    <s v="M"/>
    <n v="0"/>
    <n v="0"/>
    <s v="up"/>
    <n v="0"/>
    <n v="3"/>
    <n v="40"/>
    <n v="5"/>
    <n v="40"/>
    <x v="1"/>
    <n v="5400300"/>
    <s v="Gopalgonj"/>
    <s v="Kashiani"/>
    <s v="Mohes Pur"/>
    <s v="Gosh kandi-2"/>
    <n v="24"/>
    <n v="14"/>
    <n v="50"/>
    <n v="88"/>
    <n v="0.27272727272727271"/>
    <n v="0.15909090909090909"/>
    <n v="0.56818181818181823"/>
    <m/>
    <m/>
    <m/>
  </r>
  <r>
    <n v="88.939285499999997"/>
    <n v="23.4722106"/>
    <n v="0"/>
    <n v="0"/>
    <n v="5010100"/>
    <n v="2008"/>
    <n v="2008"/>
    <n v="27"/>
    <n v="0"/>
    <n v="67"/>
    <n v="0"/>
    <n v="40"/>
    <n v="0"/>
    <x v="0"/>
    <n v="6"/>
    <n v="6"/>
    <n v="5"/>
    <n v="5"/>
    <s v="No"/>
    <s v="Yes"/>
    <n v="0"/>
    <s v="No"/>
    <n v="0"/>
    <s v="No"/>
    <n v="0"/>
    <n v="0"/>
    <n v="0"/>
    <s v="B"/>
    <x v="0"/>
    <x v="0"/>
    <s v="A"/>
    <s v="A"/>
    <n v="3287"/>
    <s v="Abdul.quddus."/>
    <s v="Sumitra kormoker"/>
    <s v="F"/>
    <s v="M"/>
    <n v="0"/>
    <n v="0"/>
    <s v="up"/>
    <n v="0"/>
    <n v="1"/>
    <n v="1"/>
    <n v="50"/>
    <n v="1"/>
    <x v="1"/>
    <n v="5010100"/>
    <s v="Jhenidah"/>
    <s v="Kotchandpur"/>
    <s v="Dora"/>
    <s v="Chuadanga"/>
    <n v="29"/>
    <n v="43"/>
    <n v="62"/>
    <n v="134"/>
    <n v="0.21641791044776118"/>
    <n v="0.32089552238805968"/>
    <n v="0.46268656716417911"/>
    <m/>
    <m/>
    <m/>
  </r>
  <r>
    <n v="0"/>
    <n v="0"/>
    <n v="0"/>
    <n v="0"/>
    <n v="5080100"/>
    <n v="2008"/>
    <n v="2008"/>
    <n v="22"/>
    <n v="0"/>
    <n v="47"/>
    <n v="0"/>
    <n v="20"/>
    <n v="0"/>
    <x v="0"/>
    <n v="6"/>
    <n v="6"/>
    <n v="5"/>
    <n v="5"/>
    <s v="Yes"/>
    <s v="No"/>
    <s v="No"/>
    <s v="No"/>
    <s v="No"/>
    <s v="No"/>
    <s v="No"/>
    <n v="0"/>
    <n v="0"/>
    <s v="D"/>
    <x v="0"/>
    <x v="2"/>
    <s v="C"/>
    <s v="C"/>
    <n v="0"/>
    <s v="Milon"/>
    <s v="Tuli"/>
    <s v="F"/>
    <s v="M"/>
    <n v="0"/>
    <n v="0"/>
    <s v="up"/>
    <n v="0"/>
    <n v="1"/>
    <n v="8"/>
    <n v="50"/>
    <n v="8"/>
    <x v="1"/>
    <n v="5080100"/>
    <s v="Rajbari"/>
    <s v="Rajbari sadar"/>
    <s v="Pachuria"/>
    <s v="maitekora"/>
    <n v="9"/>
    <n v="60"/>
    <n v="20"/>
    <n v="89"/>
    <n v="0.10112359550561797"/>
    <n v="0.6741573033707865"/>
    <n v="0.2247191011235955"/>
    <m/>
    <m/>
    <m/>
  </r>
  <r>
    <n v="0"/>
    <n v="0"/>
    <n v="0"/>
    <n v="0"/>
    <n v="5260100"/>
    <n v="2007"/>
    <n v="2007"/>
    <n v="25"/>
    <n v="20"/>
    <n v="15"/>
    <n v="25"/>
    <n v="82"/>
    <n v="87"/>
    <x v="1"/>
    <n v="6"/>
    <n v="6"/>
    <n v="5"/>
    <n v="5"/>
    <s v="No"/>
    <s v="Yes"/>
    <n v="0"/>
    <s v="No"/>
    <n v="0"/>
    <s v="No"/>
    <n v="0"/>
    <n v="0"/>
    <n v="0"/>
    <s v="B"/>
    <x v="1"/>
    <x v="0"/>
    <s v="A"/>
    <s v="A"/>
    <n v="0"/>
    <s v="Shabiha"/>
    <s v="Alimuddin"/>
    <s v="M"/>
    <s v="F"/>
    <n v="0"/>
    <n v="0"/>
    <s v="up"/>
    <n v="0"/>
    <n v="1"/>
    <n v="26"/>
    <n v="5"/>
    <n v="26"/>
    <x v="1"/>
    <n v="5260100"/>
    <s v="Bogra"/>
    <s v="Nandigram"/>
    <s v="VATGARM"/>
    <s v="luskur"/>
    <n v="25"/>
    <n v="15"/>
    <n v="82"/>
    <n v="122"/>
    <n v="0.20491803278688525"/>
    <n v="0.12295081967213115"/>
    <n v="0.67213114754098358"/>
    <m/>
    <m/>
    <m/>
  </r>
  <r>
    <n v="89.362024899999994"/>
    <n v="25.9143294"/>
    <n v="0"/>
    <n v="0"/>
    <n v="5100100"/>
    <n v="2008"/>
    <n v="2008"/>
    <n v="34"/>
    <n v="35"/>
    <n v="39"/>
    <n v="65"/>
    <n v="43"/>
    <n v="20"/>
    <x v="0"/>
    <n v="6"/>
    <n v="6"/>
    <n v="5"/>
    <n v="5"/>
    <s v="No"/>
    <s v="Yes"/>
    <s v="No"/>
    <s v="No"/>
    <s v="No"/>
    <s v="No"/>
    <s v="No"/>
    <n v="0"/>
    <n v="0"/>
    <s v="B"/>
    <x v="3"/>
    <x v="2"/>
    <s v="C"/>
    <s v="C"/>
    <n v="3401"/>
    <s v="Habibur rahman"/>
    <s v="Bithi rani ray"/>
    <s v="F"/>
    <s v="M"/>
    <n v="0"/>
    <n v="0"/>
    <s v="up"/>
    <n v="0"/>
    <n v="1"/>
    <n v="10"/>
    <n v="5"/>
    <n v="10"/>
    <x v="1"/>
    <n v="5100100"/>
    <s v="Lalmonirhat"/>
    <s v="Aditmari"/>
    <s v="Durgapur"/>
    <s v="Dugnarpar"/>
    <n v="35"/>
    <n v="65"/>
    <n v="26"/>
    <n v="126"/>
    <n v="0.27777777777777779"/>
    <n v="0.51587301587301593"/>
    <n v="0.20634920634920634"/>
    <m/>
    <m/>
    <m/>
  </r>
  <r>
    <n v="0"/>
    <n v="0"/>
    <n v="0"/>
    <n v="0"/>
    <n v="5040300"/>
    <n v="2008"/>
    <n v="2008"/>
    <n v="9"/>
    <n v="0"/>
    <n v="43"/>
    <n v="0"/>
    <n v="63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Shahajan"/>
    <s v="fatema"/>
    <s v="F"/>
    <s v="M"/>
    <n v="0"/>
    <n v="0"/>
    <s v="up"/>
    <n v="0"/>
    <n v="3"/>
    <n v="4"/>
    <n v="50"/>
    <n v="4"/>
    <x v="1"/>
    <n v="5040300"/>
    <s v="Gazipur"/>
    <s v="Kapasia"/>
    <s v="Chandpur"/>
    <s v="Chamurkhi-17"/>
    <n v="7"/>
    <n v="39"/>
    <n v="69"/>
    <n v="115"/>
    <n v="6.0869565217391307E-2"/>
    <n v="0.33913043478260868"/>
    <n v="0.6"/>
    <m/>
    <m/>
    <m/>
  </r>
  <r>
    <n v="92.416010999999997"/>
    <n v="24.9517624"/>
    <n v="0"/>
    <n v="0"/>
    <n v="5830100"/>
    <n v="2012"/>
    <n v="2012"/>
    <n v="30"/>
    <n v="30"/>
    <n v="120"/>
    <n v="120"/>
    <n v="60"/>
    <n v="60"/>
    <x v="0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3907"/>
    <s v="Alauddin"/>
    <s v="Shabelabegum"/>
    <s v="F"/>
    <s v="M"/>
    <n v="0"/>
    <n v="0"/>
    <s v="up"/>
    <n v="0"/>
    <n v="1"/>
    <n v="83"/>
    <n v="5"/>
    <n v="83"/>
    <x v="0"/>
    <n v="5830100"/>
    <s v="Sylhet"/>
    <s v="Zokigonj"/>
    <s v="Manikpur"/>
    <s v="Topkana"/>
    <n v="30"/>
    <n v="120"/>
    <n v="60"/>
    <n v="210"/>
    <n v="0.14285714285714285"/>
    <n v="0.5714285714285714"/>
    <n v="0.2857142857142857"/>
    <m/>
    <m/>
    <m/>
  </r>
  <r>
    <n v="0"/>
    <n v="0"/>
    <n v="0"/>
    <n v="0"/>
    <n v="5080200"/>
    <n v="2008"/>
    <n v="2008"/>
    <n v="8"/>
    <n v="0"/>
    <n v="51"/>
    <n v="0"/>
    <n v="107"/>
    <n v="0"/>
    <x v="1"/>
    <n v="6"/>
    <n v="6"/>
    <n v="5"/>
    <n v="5"/>
    <s v="No"/>
    <s v="No"/>
    <s v="No"/>
    <s v="No"/>
    <s v="Yes"/>
    <s v="No"/>
    <s v="No"/>
    <n v="0"/>
    <n v="0"/>
    <s v="D"/>
    <x v="0"/>
    <x v="0"/>
    <s v="A"/>
    <s v="A"/>
    <n v="0"/>
    <s v="Milon"/>
    <s v="Tuli"/>
    <s v="F"/>
    <s v="M"/>
    <n v="0"/>
    <n v="0"/>
    <s v="up"/>
    <n v="0"/>
    <n v="2"/>
    <n v="8"/>
    <n v="50"/>
    <n v="8"/>
    <x v="1"/>
    <n v="5080200"/>
    <s v="Rajbari"/>
    <s v="Rajbari sadar"/>
    <s v="Sultanpur"/>
    <s v="Jaldia"/>
    <n v="8"/>
    <n v="51"/>
    <n v="107"/>
    <n v="166"/>
    <n v="4.8192771084337352E-2"/>
    <n v="0.30722891566265059"/>
    <n v="0.64457831325301207"/>
    <m/>
    <m/>
    <m/>
  </r>
  <r>
    <n v="0"/>
    <n v="0"/>
    <n v="0"/>
    <n v="0"/>
    <n v="5740300"/>
    <n v="2012"/>
    <s v="19/07/2012"/>
    <n v="32"/>
    <n v="0"/>
    <n v="67"/>
    <n v="0"/>
    <n v="170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Md.rejaul karim"/>
    <s v="Fulmala akter"/>
    <s v="F"/>
    <s v="M"/>
    <n v="0"/>
    <n v="0"/>
    <s v="up"/>
    <n v="0"/>
    <n v="3"/>
    <n v="74"/>
    <n v="5"/>
    <n v="74"/>
    <x v="0"/>
    <n v="5740300"/>
    <s v="Chandpur"/>
    <s v="Matlab South"/>
    <s v="Matlab Pourashava"/>
    <s v="Nolua-2"/>
    <n v="32"/>
    <n v="66"/>
    <n v="171"/>
    <n v="269"/>
    <n v="0.11895910780669144"/>
    <n v="0.24535315985130113"/>
    <n v="0.63568773234200748"/>
    <m/>
    <m/>
    <m/>
  </r>
  <r>
    <n v="88.467667300000002"/>
    <n v="25.7945612"/>
    <n v="0"/>
    <n v="0"/>
    <n v="5280300"/>
    <n v="2007"/>
    <n v="2007"/>
    <n v="138"/>
    <n v="0"/>
    <n v="4"/>
    <n v="0"/>
    <n v="66"/>
    <n v="0"/>
    <x v="0"/>
    <n v="6"/>
    <n v="6"/>
    <n v="5"/>
    <n v="5"/>
    <s v="No"/>
    <s v="Yes"/>
    <s v="No"/>
    <s v="No"/>
    <s v="No"/>
    <s v="No"/>
    <s v="No"/>
    <n v="0"/>
    <n v="0"/>
    <s v="B"/>
    <x v="3"/>
    <x v="0"/>
    <s v="A"/>
    <s v="A"/>
    <n v="3799"/>
    <s v="Enamul"/>
    <s v="Parul"/>
    <s v="F"/>
    <s v="M"/>
    <n v="0"/>
    <n v="0"/>
    <s v="up"/>
    <n v="0"/>
    <n v="3"/>
    <n v="28"/>
    <n v="5"/>
    <n v="28"/>
    <x v="1"/>
    <n v="5280300"/>
    <s v="Dinajpur"/>
    <s v="Bochaganj"/>
    <s v="Atgaon"/>
    <s v="Boruya Malgaon"/>
    <n v="104"/>
    <n v="41"/>
    <n v="63"/>
    <n v="208"/>
    <n v="0.5"/>
    <n v="0.19711538461538461"/>
    <n v="0.30288461538461536"/>
    <m/>
    <m/>
    <m/>
  </r>
  <r>
    <n v="0"/>
    <n v="0"/>
    <n v="0"/>
    <n v="0"/>
    <n v="5440100"/>
    <n v="2007"/>
    <n v="2007"/>
    <n v="21"/>
    <n v="0"/>
    <n v="25"/>
    <n v="0"/>
    <n v="120"/>
    <n v="0"/>
    <x v="1"/>
    <n v="6"/>
    <n v="6"/>
    <n v="5"/>
    <n v="5"/>
    <s v="No"/>
    <s v="Yes"/>
    <n v="0"/>
    <s v="No"/>
    <n v="0"/>
    <s v="No"/>
    <n v="0"/>
    <n v="0"/>
    <n v="0"/>
    <s v="A"/>
    <x v="1"/>
    <x v="0"/>
    <s v="A"/>
    <s v="A"/>
    <n v="0"/>
    <s v="Alimuddin"/>
    <s v="Shabiha"/>
    <s v="F"/>
    <s v="M"/>
    <n v="0"/>
    <n v="0"/>
    <s v="up"/>
    <n v="0"/>
    <n v="1"/>
    <n v="44"/>
    <n v="5"/>
    <n v="44"/>
    <x v="1"/>
    <n v="5440100"/>
    <s v="Natore"/>
    <s v="Natore Sadar"/>
    <s v="Biprobelghoria"/>
    <s v="Merjapur Vega-2"/>
    <n v="21"/>
    <n v="25"/>
    <n v="120"/>
    <n v="166"/>
    <n v="0.12650602409638553"/>
    <n v="0.15060240963855423"/>
    <n v="0.72289156626506024"/>
    <m/>
    <m/>
    <m/>
  </r>
  <r>
    <n v="0"/>
    <n v="0"/>
    <n v="0"/>
    <n v="0"/>
    <n v="5040100"/>
    <n v="2008"/>
    <n v="2008"/>
    <n v="2"/>
    <n v="0"/>
    <n v="117"/>
    <n v="0"/>
    <n v="81"/>
    <n v="0"/>
    <x v="0"/>
    <n v="6"/>
    <n v="6"/>
    <n v="5"/>
    <n v="5"/>
    <s v="No"/>
    <s v="Yes"/>
    <s v="No"/>
    <s v="No"/>
    <s v="No"/>
    <s v="No"/>
    <s v="No"/>
    <s v="No"/>
    <s v="Yes"/>
    <s v="A"/>
    <x v="1"/>
    <x v="0"/>
    <s v="A"/>
    <s v="A"/>
    <n v="0"/>
    <s v="Shahajan"/>
    <s v="fatema"/>
    <s v="F"/>
    <s v="M"/>
    <n v="0"/>
    <n v="0"/>
    <s v="up"/>
    <n v="0"/>
    <n v="1"/>
    <n v="4"/>
    <n v="50"/>
    <n v="4"/>
    <x v="1"/>
    <n v="5040100"/>
    <s v="Gazipur"/>
    <s v="Kapasia"/>
    <s v="Ghagotia"/>
    <s v="Bagua-07"/>
    <n v="2"/>
    <n v="76"/>
    <n v="122"/>
    <n v="200"/>
    <n v="0.01"/>
    <n v="0.38"/>
    <n v="0.61"/>
    <m/>
    <m/>
    <m/>
  </r>
  <r>
    <n v="89.212324199999998"/>
    <n v="22.8960553"/>
    <n v="0"/>
    <n v="0"/>
    <n v="5180300"/>
    <n v="2007"/>
    <n v="2007"/>
    <n v="28"/>
    <n v="0"/>
    <n v="91"/>
    <n v="0"/>
    <n v="141"/>
    <n v="0"/>
    <x v="1"/>
    <n v="6"/>
    <n v="6"/>
    <n v="5"/>
    <n v="5"/>
    <s v="Yes"/>
    <n v="0"/>
    <s v="No"/>
    <n v="0"/>
    <s v="Yes"/>
    <n v="0"/>
    <s v="No"/>
    <n v="0"/>
    <n v="0"/>
    <s v="D"/>
    <x v="0"/>
    <x v="0"/>
    <s v="A"/>
    <s v="A"/>
    <n v="3648"/>
    <s v="Abdul.quddus."/>
    <s v="Sumitra kormoker."/>
    <s v="F"/>
    <s v="M"/>
    <n v="0"/>
    <n v="0"/>
    <s v="up"/>
    <n v="0"/>
    <n v="3"/>
    <n v="18"/>
    <n v="5"/>
    <n v="18"/>
    <x v="1"/>
    <n v="5180300"/>
    <s v="Jessore"/>
    <s v="Keshabpur"/>
    <s v="Sagordari"/>
    <s v="Chingra-4"/>
    <n v="28"/>
    <n v="91"/>
    <n v="141"/>
    <n v="260"/>
    <n v="0.1076923076923077"/>
    <n v="0.35"/>
    <n v="0.54230769230769227"/>
    <m/>
    <m/>
    <m/>
  </r>
  <r>
    <n v="0"/>
    <n v="0"/>
    <n v="0"/>
    <n v="0"/>
    <n v="5480100"/>
    <n v="2007"/>
    <n v="2007"/>
    <n v="49"/>
    <n v="0"/>
    <n v="33"/>
    <n v="0"/>
    <n v="230"/>
    <n v="0"/>
    <x v="1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0"/>
    <s v="Kamrul islam"/>
    <s v="Babi borua"/>
    <s v="F"/>
    <s v="M"/>
    <n v="0"/>
    <n v="0"/>
    <s v="up"/>
    <n v="0"/>
    <n v="1"/>
    <n v="48"/>
    <n v="5"/>
    <n v="48"/>
    <x v="1"/>
    <n v="5480100"/>
    <s v="Chirtagong"/>
    <s v="Rangunia"/>
    <s v="Shilok"/>
    <s v="Raja para 2"/>
    <n v="49"/>
    <n v="33"/>
    <n v="230"/>
    <n v="312"/>
    <n v="0.15705128205128205"/>
    <n v="0.10576923076923077"/>
    <n v="0.73717948717948723"/>
    <m/>
    <m/>
    <m/>
  </r>
  <r>
    <n v="90.908276947299996"/>
    <n v="24.136355545400001"/>
    <n v="0"/>
    <n v="100"/>
    <n v="5870200"/>
    <n v="2012"/>
    <n v="2012"/>
    <n v="30"/>
    <n v="30"/>
    <n v="71"/>
    <n v="71"/>
    <n v="14"/>
    <n v="14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300"/>
    <s v="Shahidul"/>
    <s v="Shefali"/>
    <s v="F"/>
    <s v="M"/>
    <n v="0"/>
    <n v="0"/>
    <s v="up"/>
    <n v="0"/>
    <n v="2"/>
    <n v="87"/>
    <n v="5"/>
    <n v="87"/>
    <x v="0"/>
    <n v="5870200"/>
    <s v="Kishoregonj"/>
    <s v="Kuliarchor"/>
    <s v="Chhaysuti"/>
    <s v="Nijgoan"/>
    <n v="30"/>
    <n v="6"/>
    <n v="79"/>
    <n v="115"/>
    <n v="0.2608695652173913"/>
    <n v="5.2173913043478258E-2"/>
    <n v="0.68695652173913047"/>
    <m/>
    <m/>
    <m/>
  </r>
  <r>
    <n v="89.251213100000001"/>
    <n v="22.7673086"/>
    <n v="0"/>
    <n v="0"/>
    <n v="5630100"/>
    <n v="2012"/>
    <n v="2012"/>
    <n v="71"/>
    <n v="0"/>
    <n v="25"/>
    <n v="0"/>
    <n v="44"/>
    <n v="0"/>
    <x v="0"/>
    <n v="6"/>
    <n v="6"/>
    <n v="5"/>
    <n v="5"/>
    <s v="Yes"/>
    <s v="No"/>
    <s v="No"/>
    <s v="No"/>
    <s v="No"/>
    <s v="No"/>
    <s v="No"/>
    <n v="0"/>
    <n v="0"/>
    <s v="D"/>
    <x v="3"/>
    <x v="4"/>
    <s v="D"/>
    <s v="D"/>
    <n v="4114"/>
    <s v="Ranjanbanerjee"/>
    <s v="Barnali"/>
    <s v="F"/>
    <s v="M"/>
    <n v="0"/>
    <n v="0"/>
    <s v="up"/>
    <n v="0"/>
    <n v="1"/>
    <n v="63"/>
    <n v="5"/>
    <n v="63"/>
    <x v="0"/>
    <n v="5630100"/>
    <s v="Satkhira"/>
    <s v="Tala"/>
    <s v="Magura"/>
    <s v="Baliadoha-3"/>
    <n v="71"/>
    <n v="23"/>
    <n v="46"/>
    <n v="140"/>
    <n v="0.50714285714285712"/>
    <n v="0.16428571428571428"/>
    <n v="0.32857142857142857"/>
    <m/>
    <m/>
    <m/>
  </r>
  <r>
    <n v="90.886972308599994"/>
    <n v="24.900926323899998"/>
    <n v="0"/>
    <n v="-27"/>
    <n v="5350300"/>
    <n v="2007"/>
    <n v="2007"/>
    <n v="40"/>
    <n v="0"/>
    <n v="79"/>
    <n v="0"/>
    <n v="66"/>
    <n v="0"/>
    <x v="0"/>
    <n v="6"/>
    <n v="6"/>
    <n v="5"/>
    <n v="5"/>
    <s v="No"/>
    <s v="Yes"/>
    <s v="No"/>
    <s v="No"/>
    <s v="Yes"/>
    <s v="No"/>
    <s v="No"/>
    <n v="0"/>
    <n v="0"/>
    <s v="A"/>
    <x v="1"/>
    <x v="0"/>
    <s v="A"/>
    <s v="A"/>
    <n v="15"/>
    <s v="Shohidur rahman"/>
    <s v="Nazmun naher"/>
    <s v="F"/>
    <s v="M"/>
    <n v="0"/>
    <n v="0"/>
    <s v="up"/>
    <n v="0"/>
    <n v="3"/>
    <n v="35"/>
    <n v="5"/>
    <n v="35"/>
    <x v="1"/>
    <n v="5350300"/>
    <s v="Netrakona"/>
    <s v="Barhatta"/>
    <s v="Ashma"/>
    <s v="Ashma -1"/>
    <n v="40"/>
    <n v="79"/>
    <n v="66"/>
    <n v="185"/>
    <n v="0.21621621621621623"/>
    <n v="0.42702702702702705"/>
    <n v="0.35675675675675678"/>
    <m/>
    <m/>
    <m/>
  </r>
  <r>
    <n v="90.022743599999998"/>
    <n v="23.465916199999999"/>
    <n v="0"/>
    <n v="0"/>
    <n v="5410100"/>
    <n v="2007"/>
    <s v="25 / 9 / 2007"/>
    <n v="73"/>
    <n v="0"/>
    <n v="96"/>
    <n v="0"/>
    <n v="115"/>
    <n v="0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3638"/>
    <s v="Hafizur rahaman"/>
    <s v="Shikha kirtuniya"/>
    <s v="F"/>
    <s v="M"/>
    <n v="0"/>
    <n v="0"/>
    <s v="up"/>
    <n v="0"/>
    <n v="1"/>
    <n v="41"/>
    <n v="5"/>
    <n v="41"/>
    <x v="1"/>
    <n v="5410100"/>
    <s v="Faridpur"/>
    <s v="Sadarpur"/>
    <s v="Dhewkhali"/>
    <s v="Chanrapara -2"/>
    <n v="45"/>
    <n v="88"/>
    <n v="156"/>
    <n v="289"/>
    <n v="0.15570934256055363"/>
    <n v="0.30449826989619377"/>
    <n v="0.53979238754325265"/>
    <m/>
    <m/>
    <m/>
  </r>
  <r>
    <n v="92.419585400000003"/>
    <n v="24.949426899999999"/>
    <n v="0"/>
    <n v="0"/>
    <n v="5590100"/>
    <n v="2012"/>
    <n v="2012"/>
    <n v="51"/>
    <n v="51"/>
    <n v="45"/>
    <n v="45"/>
    <n v="134"/>
    <n v="134"/>
    <x v="1"/>
    <n v="6"/>
    <n v="6"/>
    <n v="5"/>
    <n v="5"/>
    <s v="No"/>
    <s v="No"/>
    <s v="No"/>
    <s v="No"/>
    <s v="No"/>
    <s v="No"/>
    <s v="No"/>
    <n v="0"/>
    <n v="0"/>
    <s v="D"/>
    <x v="0"/>
    <x v="2"/>
    <s v="C"/>
    <s v="C"/>
    <n v="3976"/>
    <s v="Alauddin"/>
    <s v="Shabela begum"/>
    <s v="F"/>
    <s v="M"/>
    <n v="0"/>
    <n v="0"/>
    <s v="up"/>
    <n v="0"/>
    <n v="1"/>
    <n v="59"/>
    <n v="5"/>
    <n v="59"/>
    <x v="0"/>
    <n v="5590100"/>
    <s v="Sylhet"/>
    <s v="Zokijonj"/>
    <s v="Barohal"/>
    <s v="Mohitpur 2"/>
    <n v="51"/>
    <n v="45"/>
    <n v="134"/>
    <n v="230"/>
    <n v="0.22173913043478261"/>
    <n v="0.19565217391304349"/>
    <n v="0.58260869565217388"/>
    <m/>
    <m/>
    <m/>
  </r>
  <r>
    <n v="92.259488939799994"/>
    <n v="25.006269861100002"/>
    <n v="0"/>
    <n v="-22"/>
    <n v="5880100"/>
    <n v="2012"/>
    <n v="2012"/>
    <n v="10"/>
    <n v="0"/>
    <n v="158"/>
    <n v="0"/>
    <n v="38"/>
    <n v="0"/>
    <x v="0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50"/>
    <s v="Md Murad Hossain"/>
    <s v="Ruly Begum"/>
    <s v="F"/>
    <s v="M"/>
    <n v="0"/>
    <n v="0"/>
    <s v="up"/>
    <n v="0"/>
    <n v="1"/>
    <n v="88"/>
    <n v="5"/>
    <n v="88"/>
    <x v="0"/>
    <n v="5880100"/>
    <s v="Sylhet"/>
    <s v="Jaintapur"/>
    <s v="Charikata"/>
    <s v="Bughchra"/>
    <n v="10"/>
    <n v="80"/>
    <n v="116"/>
    <n v="206"/>
    <n v="4.8543689320388349E-2"/>
    <n v="0.38834951456310679"/>
    <n v="0.56310679611650483"/>
    <m/>
    <m/>
    <m/>
  </r>
  <r>
    <n v="0"/>
    <n v="0"/>
    <n v="0"/>
    <n v="0"/>
    <n v="5210200"/>
    <n v="2007"/>
    <n v="2007"/>
    <n v="36"/>
    <n v="36"/>
    <n v="42"/>
    <n v="44"/>
    <n v="36"/>
    <n v="37"/>
    <x v="0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0"/>
    <s v="romjan"/>
    <s v="fatema"/>
    <s v="F"/>
    <s v="M"/>
    <n v="0"/>
    <n v="0"/>
    <s v="up"/>
    <n v="0"/>
    <n v="2"/>
    <n v="21"/>
    <n v="5"/>
    <n v="21"/>
    <x v="1"/>
    <n v="5210200"/>
    <s v="Mymensingh"/>
    <s v="Mymensingh Sadar"/>
    <s v="Chornilokkhia"/>
    <s v="Rosidpur purbopara"/>
    <n v="36"/>
    <n v="42"/>
    <n v="36"/>
    <n v="114"/>
    <n v="0.31578947368421051"/>
    <n v="0.36842105263157893"/>
    <n v="0.31578947368421051"/>
    <m/>
    <m/>
    <m/>
  </r>
  <r>
    <n v="91.661642799999996"/>
    <n v="25.029846599999999"/>
    <n v="0"/>
    <n v="0"/>
    <n v="5680100"/>
    <n v="2012"/>
    <n v="2012"/>
    <n v="113"/>
    <n v="113"/>
    <n v="20"/>
    <n v="20"/>
    <n v="176"/>
    <n v="176"/>
    <x v="1"/>
    <n v="6"/>
    <n v="6"/>
    <n v="5"/>
    <n v="5"/>
    <s v="Yes"/>
    <s v="No"/>
    <s v="No"/>
    <s v="No"/>
    <s v="No"/>
    <s v="No"/>
    <s v="No"/>
    <n v="0"/>
    <n v="0"/>
    <s v="E"/>
    <x v="2"/>
    <x v="1"/>
    <s v="E"/>
    <s v="E"/>
    <n v="2064"/>
    <s v="Ershad hossain"/>
    <s v="Dulon rani"/>
    <s v="F"/>
    <s v="M"/>
    <n v="0"/>
    <n v="0"/>
    <s v="up"/>
    <n v="0"/>
    <n v="1"/>
    <n v="68"/>
    <n v="5"/>
    <n v="68"/>
    <x v="0"/>
    <n v="5680100"/>
    <s v="Sunamgonj"/>
    <s v="Chhatak"/>
    <s v="Chhatak Pourosova"/>
    <s v="Boula"/>
    <n v="113"/>
    <n v="20"/>
    <n v="176"/>
    <n v="309"/>
    <n v="0.36569579288025889"/>
    <n v="6.4724919093851127E-2"/>
    <n v="0.56957928802588997"/>
    <m/>
    <m/>
    <m/>
  </r>
  <r>
    <n v="88.841026299999996"/>
    <n v="26.1041816"/>
    <n v="0"/>
    <n v="0"/>
    <n v="5310300"/>
    <n v="2007"/>
    <n v="2007"/>
    <n v="114"/>
    <n v="116"/>
    <n v="94"/>
    <n v="101"/>
    <n v="70"/>
    <n v="74"/>
    <x v="0"/>
    <n v="6"/>
    <n v="6"/>
    <n v="5"/>
    <n v="5"/>
    <s v="No"/>
    <s v="Yes"/>
    <s v="No"/>
    <s v="No"/>
    <s v="No"/>
    <s v="No"/>
    <s v="No"/>
    <s v="No"/>
    <s v="No"/>
    <s v="A"/>
    <x v="1"/>
    <x v="0"/>
    <s v="A"/>
    <s v="A"/>
    <n v="3855"/>
    <s v="Amit.kumorgolder"/>
    <s v="Aloraniroy"/>
    <s v="F"/>
    <s v="M"/>
    <n v="0"/>
    <n v="0"/>
    <s v="up"/>
    <n v="0"/>
    <n v="3"/>
    <n v="31"/>
    <n v="5"/>
    <n v="31"/>
    <x v="1"/>
    <n v="5310300"/>
    <s v="Nilphamari"/>
    <s v="Domar"/>
    <s v="Gorabari"/>
    <s v="Gorabari"/>
    <n v="114"/>
    <n v="94"/>
    <n v="70"/>
    <n v="278"/>
    <n v="0.41007194244604317"/>
    <n v="0.33812949640287771"/>
    <n v="0.25179856115107913"/>
    <m/>
    <m/>
    <m/>
  </r>
  <r>
    <n v="90.980882899999997"/>
    <n v="24.068256399999999"/>
    <n v="0"/>
    <n v="0"/>
    <n v="5960100"/>
    <n v="2012"/>
    <n v="2012"/>
    <n v="26"/>
    <n v="0"/>
    <n v="206"/>
    <n v="0"/>
    <n v="15"/>
    <n v="0"/>
    <x v="0"/>
    <n v="6"/>
    <n v="6"/>
    <n v="5"/>
    <n v="5"/>
    <s v="Yes"/>
    <s v="No"/>
    <s v="No"/>
    <s v="No"/>
    <s v="No"/>
    <s v="No"/>
    <s v="No"/>
    <n v="0"/>
    <n v="0"/>
    <s v="D"/>
    <x v="3"/>
    <x v="4"/>
    <s v="D"/>
    <s v="D"/>
    <n v="3293"/>
    <s v="Harun.ar.rashid"/>
    <s v="Shermin.akther"/>
    <s v="F"/>
    <s v="M"/>
    <n v="0"/>
    <n v="0"/>
    <s v="up"/>
    <n v="0"/>
    <n v="1"/>
    <n v="96"/>
    <n v="5"/>
    <n v="96"/>
    <x v="0"/>
    <n v="5960100"/>
    <s v="Kishoregonj"/>
    <s v="Bhairab"/>
    <s v="Shibpur"/>
    <s v="Jamalpur west para-1"/>
    <n v="26"/>
    <n v="129"/>
    <n v="92"/>
    <n v="247"/>
    <n v="0.10526315789473684"/>
    <n v="0.52226720647773284"/>
    <n v="0.37246963562753038"/>
    <m/>
    <m/>
    <m/>
  </r>
  <r>
    <n v="91.6770006"/>
    <n v="22.9082103"/>
    <n v="0"/>
    <n v="0"/>
    <n v="5820200"/>
    <n v="2012"/>
    <n v="2012"/>
    <n v="59"/>
    <n v="0"/>
    <n v="0"/>
    <n v="0"/>
    <n v="158"/>
    <n v="0"/>
    <x v="1"/>
    <n v="6"/>
    <n v="6"/>
    <n v="5"/>
    <n v="5"/>
    <s v="No"/>
    <s v="No"/>
    <s v="No"/>
    <s v="No"/>
    <s v="No"/>
    <s v="No"/>
    <s v="No"/>
    <n v="0"/>
    <n v="0"/>
    <s v="D"/>
    <x v="3"/>
    <x v="1"/>
    <s v="E"/>
    <s v="E"/>
    <n v="2608"/>
    <s v="Aman ullah"/>
    <s v="Salma akter khanam"/>
    <s v="F"/>
    <s v="M"/>
    <n v="0"/>
    <n v="0"/>
    <s v="up"/>
    <n v="0"/>
    <n v="2"/>
    <n v="82"/>
    <n v="5"/>
    <n v="82"/>
    <x v="0"/>
    <n v="5820200"/>
    <s v="CHITTAGONG"/>
    <s v="Fatickchari"/>
    <s v="Datmara"/>
    <s v="Adariatila"/>
    <n v="59"/>
    <n v="0"/>
    <n v="158"/>
    <n v="217"/>
    <n v="0.27188940092165897"/>
    <n v="0"/>
    <n v="0.72811059907834097"/>
    <m/>
    <m/>
    <m/>
  </r>
  <r>
    <n v="90.979884299999995"/>
    <n v="24.0672678"/>
    <n v="0"/>
    <n v="0"/>
    <n v="5960200"/>
    <n v="2012"/>
    <n v="2012"/>
    <n v="36"/>
    <n v="0"/>
    <n v="124"/>
    <n v="0"/>
    <n v="23"/>
    <n v="0"/>
    <x v="0"/>
    <n v="6"/>
    <n v="6"/>
    <n v="5"/>
    <n v="5"/>
    <s v="Yes"/>
    <s v="No"/>
    <s v="No"/>
    <s v="No"/>
    <s v="No"/>
    <s v="No"/>
    <s v="No"/>
    <n v="0"/>
    <n v="0"/>
    <s v="D"/>
    <x v="4"/>
    <x v="4"/>
    <s v="D"/>
    <s v="D"/>
    <n v="1936"/>
    <s v="Harun.ar.rashid"/>
    <s v="Shermin.akther"/>
    <s v="F"/>
    <s v="M"/>
    <n v="0"/>
    <n v="0"/>
    <s v="up"/>
    <n v="0"/>
    <n v="2"/>
    <n v="96"/>
    <n v="5"/>
    <n v="96"/>
    <x v="0"/>
    <n v="5960200"/>
    <s v="Kishoregonj"/>
    <s v="Bhairab"/>
    <s v="Shibpur"/>
    <s v="Jamalpur west para-2"/>
    <n v="36"/>
    <n v="82"/>
    <n v="65"/>
    <n v="183"/>
    <n v="0.19672131147540983"/>
    <n v="0.44808743169398907"/>
    <n v="0.3551912568306011"/>
    <m/>
    <m/>
    <m/>
  </r>
  <r>
    <n v="0"/>
    <n v="0"/>
    <n v="0"/>
    <n v="0"/>
    <n v="5850200"/>
    <n v="2012"/>
    <n v="2012"/>
    <n v="78"/>
    <n v="0"/>
    <n v="86"/>
    <n v="0"/>
    <n v="164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Kamrul islam"/>
    <s v="Sultana razia"/>
    <s v="F"/>
    <s v="M"/>
    <n v="0"/>
    <n v="0"/>
    <s v="up"/>
    <n v="0"/>
    <n v="2"/>
    <n v="85"/>
    <n v="5"/>
    <n v="85"/>
    <x v="0"/>
    <n v="5850200"/>
    <s v="CHITTAGONG"/>
    <s v="Fatickchari"/>
    <s v="SundorPur"/>
    <s v="We. Sundorpur-2"/>
    <n v="78"/>
    <n v="86"/>
    <n v="164"/>
    <n v="328"/>
    <n v="0.23780487804878048"/>
    <n v="0.26219512195121952"/>
    <n v="0.5"/>
    <m/>
    <m/>
    <m/>
  </r>
  <r>
    <n v="89.163418399999998"/>
    <n v="22.7815704"/>
    <n v="0"/>
    <n v="0"/>
    <n v="5910300"/>
    <n v="2012"/>
    <n v="2012"/>
    <n v="114"/>
    <n v="0"/>
    <n v="54"/>
    <n v="0"/>
    <n v="15"/>
    <n v="0"/>
    <x v="0"/>
    <n v="6"/>
    <n v="6"/>
    <n v="5"/>
    <n v="5"/>
    <s v="Yes"/>
    <n v="0"/>
    <n v="0"/>
    <n v="0"/>
    <n v="0"/>
    <n v="0"/>
    <n v="0"/>
    <n v="0"/>
    <n v="0"/>
    <s v="D"/>
    <x v="0"/>
    <x v="2"/>
    <s v="C"/>
    <s v="C"/>
    <n v="4235"/>
    <s v="Kamruzzaman"/>
    <s v="Penaki  bairagi"/>
    <s v="F"/>
    <s v="M"/>
    <n v="0"/>
    <n v="0"/>
    <s v="up"/>
    <n v="0"/>
    <n v="3"/>
    <n v="91"/>
    <n v="5"/>
    <n v="91"/>
    <x v="0"/>
    <n v="5910300"/>
    <s v="Satkhira"/>
    <s v="Tala"/>
    <s v="Dhandia"/>
    <s v="Uttar Sharsha-2"/>
    <n v="115"/>
    <n v="34"/>
    <n v="34"/>
    <n v="183"/>
    <n v="0.62841530054644812"/>
    <n v="0.18579234972677597"/>
    <n v="0.18579234972677597"/>
    <m/>
    <m/>
    <m/>
  </r>
  <r>
    <n v="88.4232935"/>
    <n v="26.236490499999999"/>
    <n v="0"/>
    <n v="0"/>
    <n v="5300100"/>
    <n v="2006"/>
    <n v="2006"/>
    <n v="54"/>
    <n v="82"/>
    <n v="116"/>
    <n v="140"/>
    <n v="72"/>
    <n v="21"/>
    <x v="0"/>
    <n v="6"/>
    <n v="6"/>
    <n v="5"/>
    <n v="5"/>
    <s v="No"/>
    <s v="Yes"/>
    <s v="No"/>
    <s v="No"/>
    <s v="Yes"/>
    <s v="No"/>
    <s v="No"/>
    <n v="0"/>
    <n v="0"/>
    <s v="A"/>
    <x v="1"/>
    <x v="0"/>
    <s v="A"/>
    <s v="A"/>
    <n v="4039"/>
    <s v="Alo rani roy"/>
    <s v="Amit kumer golder"/>
    <s v="M"/>
    <s v="F"/>
    <n v="0"/>
    <n v="0"/>
    <s v="up"/>
    <n v="0"/>
    <n v="1"/>
    <n v="30"/>
    <n v="5"/>
    <n v="30"/>
    <x v="1"/>
    <n v="5300100"/>
    <s v="Panchagar"/>
    <s v="Atwari"/>
    <s v="Merjapur"/>
    <s v="Baroauwlia-3"/>
    <n v="54"/>
    <n v="201"/>
    <n v="16"/>
    <n v="271"/>
    <n v="0.19926199261992619"/>
    <n v="0.74169741697416969"/>
    <n v="5.9040590405904057E-2"/>
    <m/>
    <m/>
    <m/>
  </r>
  <r>
    <n v="91.850348199999999"/>
    <n v="22.6246309"/>
    <n v="0"/>
    <n v="0"/>
    <n v="5510200"/>
    <n v="2012"/>
    <n v="2012"/>
    <n v="56"/>
    <n v="0"/>
    <n v="14"/>
    <n v="0"/>
    <n v="207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D"/>
    <n v="2295"/>
    <s v="mamun"/>
    <s v="Nasima"/>
    <s v="F"/>
    <s v="M"/>
    <n v="0"/>
    <n v="0"/>
    <s v="up"/>
    <n v="0"/>
    <n v="2"/>
    <n v="51"/>
    <n v="5"/>
    <n v="51"/>
    <x v="0"/>
    <n v="5510200"/>
    <s v="CHITTAGONG"/>
    <s v="Fatickchari"/>
    <s v="Nanupur"/>
    <s v="Ka.Sw.Para"/>
    <n v="44"/>
    <n v="22"/>
    <n v="174"/>
    <n v="240"/>
    <n v="0.18333333333333332"/>
    <n v="9.166666666666666E-2"/>
    <n v="0.72499999999999998"/>
    <m/>
    <m/>
    <m/>
  </r>
  <r>
    <n v="0"/>
    <n v="0"/>
    <n v="0"/>
    <n v="0"/>
    <n v="5690100"/>
    <n v="2012"/>
    <s v="20/09/2012"/>
    <n v="19"/>
    <n v="0"/>
    <n v="6"/>
    <n v="0"/>
    <n v="210"/>
    <n v="0"/>
    <x v="1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0"/>
    <s v="Md.rejaul karim"/>
    <s v="Fulmala akter"/>
    <s v="F"/>
    <s v="M"/>
    <n v="0"/>
    <n v="0"/>
    <s v="up"/>
    <n v="0"/>
    <n v="1"/>
    <n v="69"/>
    <n v="5"/>
    <n v="69"/>
    <x v="0"/>
    <n v="5690100"/>
    <s v="Chandpur"/>
    <s v="Faridgonj"/>
    <s v="Faridgonj Pourosova"/>
    <s v="Karoachor-2"/>
    <n v="19"/>
    <n v="4"/>
    <n v="212"/>
    <n v="235"/>
    <n v="8.085106382978724E-2"/>
    <n v="1.7021276595744681E-2"/>
    <n v="0.90212765957446805"/>
    <m/>
    <m/>
    <m/>
  </r>
  <r>
    <n v="0"/>
    <n v="0"/>
    <n v="0"/>
    <n v="0"/>
    <n v="5450100"/>
    <n v="2008"/>
    <n v="2008"/>
    <n v="86"/>
    <n v="0"/>
    <n v="77"/>
    <n v="0"/>
    <n v="87"/>
    <n v="0"/>
    <x v="0"/>
    <n v="6"/>
    <n v="6"/>
    <n v="5"/>
    <n v="5"/>
    <s v="Yes"/>
    <s v="No"/>
    <s v="No"/>
    <s v="No"/>
    <s v="No"/>
    <s v="No"/>
    <s v="No"/>
    <n v="0"/>
    <n v="0"/>
    <s v="D"/>
    <x v="0"/>
    <x v="0"/>
    <s v="A"/>
    <s v="A"/>
    <n v="0"/>
    <s v="Md.rejaul karim"/>
    <s v="Fulmala akter"/>
    <s v="F"/>
    <s v="M"/>
    <n v="0"/>
    <n v="0"/>
    <s v="up"/>
    <n v="0"/>
    <n v="1"/>
    <n v="45"/>
    <n v="5"/>
    <n v="45"/>
    <x v="1"/>
    <n v="5450100"/>
    <s v="Chandpur"/>
    <s v="Chandpur Sadar"/>
    <s v="Chandra"/>
    <s v="South Balia-6"/>
    <n v="40"/>
    <n v="117"/>
    <n v="93"/>
    <n v="250"/>
    <n v="0.16"/>
    <n v="0.46800000000000003"/>
    <n v="0.372"/>
    <m/>
    <m/>
    <m/>
  </r>
  <r>
    <n v="91.850348199999999"/>
    <n v="22.6246309"/>
    <n v="0"/>
    <n v="0"/>
    <n v="5780200"/>
    <n v="2012"/>
    <n v="2012"/>
    <n v="75"/>
    <n v="0"/>
    <n v="29"/>
    <n v="0"/>
    <n v="76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D"/>
    <s v="C"/>
    <n v="2295"/>
    <s v="mamun"/>
    <s v="Nasima"/>
    <s v="F"/>
    <s v="M"/>
    <n v="0"/>
    <n v="0"/>
    <s v="up"/>
    <n v="0"/>
    <n v="2"/>
    <n v="78"/>
    <n v="5"/>
    <n v="78"/>
    <x v="0"/>
    <n v="5780200"/>
    <s v="CHITTAGONG"/>
    <s v="Fatickchari"/>
    <s v="Dormopur"/>
    <s v="Azadi Bazar"/>
    <n v="125"/>
    <n v="48"/>
    <n v="94"/>
    <n v="267"/>
    <n v="0.46816479400749061"/>
    <n v="0.1797752808988764"/>
    <n v="0.35205992509363299"/>
    <m/>
    <m/>
    <m/>
  </r>
  <r>
    <n v="91.678059399999995"/>
    <n v="24.953373599999999"/>
    <n v="0"/>
    <n v="0"/>
    <n v="5560100"/>
    <n v="2012"/>
    <n v="2012"/>
    <n v="15"/>
    <n v="15"/>
    <n v="84"/>
    <n v="84"/>
    <n v="76"/>
    <n v="76"/>
    <x v="0"/>
    <n v="6"/>
    <n v="6"/>
    <n v="5"/>
    <n v="5"/>
    <s v="No"/>
    <s v="No"/>
    <s v="No"/>
    <s v="No"/>
    <s v="No"/>
    <s v="No"/>
    <s v="No"/>
    <n v="0"/>
    <n v="0"/>
    <s v="E"/>
    <x v="3"/>
    <x v="4"/>
    <s v="D"/>
    <s v="D"/>
    <n v="3771"/>
    <s v="Ershad hossain"/>
    <s v="Fatema begum"/>
    <s v="F"/>
    <s v="M"/>
    <n v="0"/>
    <n v="0"/>
    <s v="up"/>
    <n v="0"/>
    <n v="1"/>
    <n v="56"/>
    <n v="5"/>
    <n v="56"/>
    <x v="0"/>
    <n v="5560100"/>
    <s v="Sunamgonj"/>
    <s v="Chhatak"/>
    <s v="Afjolabad"/>
    <s v="Sorishpur"/>
    <n v="15"/>
    <n v="84"/>
    <n v="76"/>
    <n v="175"/>
    <n v="8.5714285714285715E-2"/>
    <n v="0.48"/>
    <n v="0.43428571428571427"/>
    <m/>
    <m/>
    <m/>
  </r>
  <r>
    <n v="89.2521974"/>
    <n v="22.7688712"/>
    <n v="0"/>
    <n v="0"/>
    <n v="5640200"/>
    <n v="2012"/>
    <n v="2012"/>
    <n v="23"/>
    <n v="0"/>
    <n v="113"/>
    <n v="0"/>
    <n v="9"/>
    <n v="0"/>
    <x v="0"/>
    <n v="6"/>
    <n v="6"/>
    <n v="5"/>
    <n v="5"/>
    <s v="Yes"/>
    <s v="No"/>
    <s v="No"/>
    <s v="No"/>
    <s v="No"/>
    <s v="No"/>
    <s v="No"/>
    <n v="0"/>
    <n v="0"/>
    <s v="D"/>
    <x v="4"/>
    <x v="4"/>
    <s v="D"/>
    <s v="D"/>
    <n v="4036"/>
    <s v="Barnalihalder"/>
    <s v="Ranjanbanerjee"/>
    <s v="M"/>
    <s v="F"/>
    <n v="0"/>
    <n v="0"/>
    <s v="up"/>
    <n v="0"/>
    <n v="2"/>
    <n v="64"/>
    <n v="5"/>
    <n v="64"/>
    <x v="0"/>
    <n v="5640200"/>
    <s v="Satkhira"/>
    <s v="Tala"/>
    <s v="Kheshra"/>
    <s v="Batuadanga"/>
    <n v="23"/>
    <n v="16"/>
    <n v="106"/>
    <n v="145"/>
    <n v="0.15862068965517243"/>
    <n v="0.1103448275862069"/>
    <n v="0.73103448275862071"/>
    <m/>
    <m/>
    <m/>
  </r>
  <r>
    <n v="91.444365123599994"/>
    <n v="24.9221003981"/>
    <n v="0"/>
    <n v="-7"/>
    <n v="5920300"/>
    <n v="2012"/>
    <n v="2012"/>
    <n v="67"/>
    <n v="0"/>
    <n v="84"/>
    <n v="0"/>
    <n v="119"/>
    <n v="0"/>
    <x v="0"/>
    <n v="6"/>
    <n v="6"/>
    <n v="5"/>
    <n v="5"/>
    <s v="No"/>
    <s v="No"/>
    <s v="No"/>
    <s v="No"/>
    <s v="No"/>
    <s v="No"/>
    <s v="No"/>
    <s v="Yes"/>
    <s v="Yes"/>
    <s v="D"/>
    <x v="3"/>
    <x v="2"/>
    <s v="C"/>
    <s v="C"/>
    <n v="15"/>
    <s v="MD. Abdul Momin"/>
    <s v="Ripa Rani Dey"/>
    <s v="F"/>
    <s v="M"/>
    <n v="0"/>
    <n v="0"/>
    <s v="up"/>
    <n v="0"/>
    <n v="3"/>
    <n v="92"/>
    <n v="5"/>
    <n v="92"/>
    <x v="0"/>
    <n v="5920300"/>
    <s v="Sunamgonj"/>
    <s v="Suanmgonj South"/>
    <s v="East Pagla"/>
    <s v="Ronshi-1"/>
    <n v="65"/>
    <n v="84"/>
    <n v="121"/>
    <n v="270"/>
    <n v="0.24074074074074073"/>
    <n v="0.31111111111111112"/>
    <n v="0.44814814814814813"/>
    <m/>
    <m/>
    <m/>
  </r>
  <r>
    <n v="91.444336656700003"/>
    <n v="24.9220352203"/>
    <n v="0"/>
    <n v="-29"/>
    <n v="5770200"/>
    <n v="2012"/>
    <n v="2012"/>
    <n v="13"/>
    <n v="0"/>
    <n v="64"/>
    <n v="0"/>
    <n v="51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10"/>
    <s v="Ershad hossain"/>
    <s v="Sabia akter"/>
    <s v="F"/>
    <s v="M"/>
    <n v="0"/>
    <n v="0"/>
    <s v="up"/>
    <n v="0"/>
    <n v="2"/>
    <n v="77"/>
    <n v="5"/>
    <n v="77"/>
    <x v="0"/>
    <n v="5770200"/>
    <s v="Sunamgonj"/>
    <s v="Suanmgonj South"/>
    <s v="West Birgaon"/>
    <s v="Umednagor"/>
    <n v="13"/>
    <n v="68"/>
    <n v="47"/>
    <n v="128"/>
    <n v="0.1015625"/>
    <n v="0.53125"/>
    <n v="0.3671875"/>
    <m/>
    <m/>
    <m/>
  </r>
  <r>
    <n v="90.873106004299999"/>
    <n v="24.546118508599999"/>
    <n v="0"/>
    <n v="-73"/>
    <n v="5550300"/>
    <n v="2012"/>
    <n v="2012"/>
    <n v="7"/>
    <n v="7"/>
    <n v="19"/>
    <n v="19"/>
    <n v="43"/>
    <n v="43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50"/>
    <s v="Shahidul"/>
    <s v="Shefali"/>
    <s v="F"/>
    <s v="M"/>
    <n v="0"/>
    <n v="0"/>
    <s v="up"/>
    <n v="0"/>
    <n v="3"/>
    <n v="55"/>
    <n v="5"/>
    <n v="55"/>
    <x v="0"/>
    <n v="5550300"/>
    <s v="Kishoregonj"/>
    <s v="Tarail"/>
    <s v="Digdair"/>
    <s v="Gorail"/>
    <n v="7"/>
    <n v="19"/>
    <n v="43"/>
    <n v="69"/>
    <n v="0.10144927536231885"/>
    <n v="0.27536231884057971"/>
    <n v="0.62318840579710144"/>
    <m/>
    <m/>
    <m/>
  </r>
  <r>
    <n v="91.831020899999999"/>
    <n v="22.728309400000001"/>
    <n v="0"/>
    <n v="0"/>
    <n v="5860200"/>
    <n v="2012"/>
    <n v="2012"/>
    <n v="85"/>
    <n v="0"/>
    <n v="0"/>
    <n v="0"/>
    <n v="155"/>
    <n v="0"/>
    <x v="1"/>
    <n v="6"/>
    <n v="6"/>
    <n v="5"/>
    <n v="5"/>
    <s v="No"/>
    <s v="No"/>
    <s v="No"/>
    <s v="No"/>
    <s v="No"/>
    <s v="No"/>
    <s v="No"/>
    <n v="0"/>
    <n v="0"/>
    <s v="D"/>
    <x v="0"/>
    <x v="3"/>
    <s v="B"/>
    <s v="C"/>
    <n v="3809"/>
    <s v="Mamun"/>
    <s v="Nasima"/>
    <s v="F"/>
    <s v="M"/>
    <n v="0"/>
    <n v="0"/>
    <s v="up"/>
    <n v="0"/>
    <n v="2"/>
    <n v="86"/>
    <n v="5"/>
    <n v="86"/>
    <x v="0"/>
    <n v="5860200"/>
    <s v="CHITTAGONG"/>
    <s v="Fatickchari"/>
    <s v="Roshangiri"/>
    <s v="North Rosangiri-2"/>
    <n v="85"/>
    <n v="0"/>
    <n v="155"/>
    <n v="240"/>
    <n v="0.35416666666666669"/>
    <n v="0"/>
    <n v="0.64583333333333337"/>
    <m/>
    <m/>
    <m/>
  </r>
  <r>
    <n v="91.432042528899999"/>
    <n v="23.161708297600001"/>
    <n v="0"/>
    <n v="-35"/>
    <n v="5330200"/>
    <n v="2007"/>
    <n v="2007"/>
    <n v="24"/>
    <n v="0"/>
    <n v="24"/>
    <n v="0"/>
    <n v="144"/>
    <n v="0"/>
    <x v="1"/>
    <n v="7"/>
    <n v="7"/>
    <n v="4"/>
    <n v="4"/>
    <s v="No"/>
    <s v="Yes"/>
    <s v="No"/>
    <s v="No"/>
    <s v="No"/>
    <s v="No"/>
    <s v="No"/>
    <s v="Yes"/>
    <n v="0"/>
    <s v="B"/>
    <x v="3"/>
    <x v="0"/>
    <s v="A"/>
    <s v="A"/>
    <n v="5"/>
    <s v="Aman ullah"/>
    <s v="Salma akter khanam"/>
    <s v="F"/>
    <s v="M"/>
    <n v="0"/>
    <n v="0"/>
    <s v="up"/>
    <n v="0"/>
    <n v="2"/>
    <n v="33"/>
    <n v="5"/>
    <n v="33"/>
    <x v="1"/>
    <n v="5330200"/>
    <s v="Feni"/>
    <s v="Fulgazi"/>
    <s v="Fulgazi"/>
    <s v="Ghoniamora-2"/>
    <n v="15"/>
    <n v="11"/>
    <n v="77"/>
    <n v="103"/>
    <n v="0.14563106796116504"/>
    <n v="0.10679611650485436"/>
    <n v="0.74757281553398058"/>
    <m/>
    <m/>
    <m/>
  </r>
  <r>
    <n v="0"/>
    <n v="0"/>
    <n v="0"/>
    <n v="0"/>
    <n v="5980200"/>
    <n v="2012"/>
    <n v="2012"/>
    <n v="7"/>
    <n v="7"/>
    <n v="16"/>
    <n v="16"/>
    <n v="37"/>
    <n v="37"/>
    <x v="1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0"/>
    <s v="Alauddin"/>
    <s v="Shabela"/>
    <s v="F"/>
    <s v="M"/>
    <n v="0"/>
    <n v="0"/>
    <s v="up"/>
    <n v="0"/>
    <n v="2"/>
    <n v="98"/>
    <n v="5"/>
    <n v="98"/>
    <x v="0"/>
    <n v="5980200"/>
    <s v="Sylhet"/>
    <s v="Zokigonj"/>
    <s v="Birosree"/>
    <s v="Mominpur"/>
    <n v="6"/>
    <n v="1"/>
    <n v="53"/>
    <n v="60"/>
    <n v="0.1"/>
    <n v="1.6666666666666666E-2"/>
    <n v="0.8833333333333333"/>
    <m/>
    <m/>
    <m/>
  </r>
  <r>
    <n v="92.186175137500001"/>
    <n v="25.050201345000001"/>
    <n v="0"/>
    <n v="-37"/>
    <n v="5750300"/>
    <n v="2012"/>
    <n v="2012"/>
    <n v="51"/>
    <n v="66"/>
    <n v="66"/>
    <n v="0"/>
    <n v="126"/>
    <n v="0"/>
    <x v="1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5"/>
    <s v="Md Murad Hossain"/>
    <s v="Ruly Begum"/>
    <s v="F"/>
    <s v="M"/>
    <n v="0"/>
    <n v="0"/>
    <s v="up"/>
    <n v="0"/>
    <n v="3"/>
    <n v="75"/>
    <n v="5"/>
    <n v="75"/>
    <x v="0"/>
    <n v="5750300"/>
    <s v="Sylhet"/>
    <s v="Kanighat"/>
    <s v="Borocutul"/>
    <s v="Surufoud"/>
    <n v="51"/>
    <n v="65"/>
    <n v="127"/>
    <n v="243"/>
    <n v="0.20987654320987653"/>
    <n v="0.26748971193415638"/>
    <n v="0.52263374485596703"/>
    <m/>
    <m/>
    <m/>
  </r>
  <r>
    <n v="89.498170459899995"/>
    <n v="25.0383250169"/>
    <n v="0"/>
    <n v="-30"/>
    <n v="5250300"/>
    <n v="2007"/>
    <s v="17/01/2007"/>
    <n v="60"/>
    <n v="0"/>
    <n v="64"/>
    <n v="0"/>
    <n v="176"/>
    <n v="0"/>
    <x v="1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20"/>
    <s v="M. A. HANNAN MIAH"/>
    <s v="MST.ALIMA AKTAR"/>
    <s v="F"/>
    <s v="M"/>
    <n v="0"/>
    <n v="0"/>
    <s v="up"/>
    <n v="0"/>
    <n v="3"/>
    <n v="25"/>
    <n v="5"/>
    <n v="25"/>
    <x v="1"/>
    <n v="5250300"/>
    <s v="Bogra"/>
    <s v="Sonatoal"/>
    <s v="Modhupur"/>
    <s v="Garamara"/>
    <n v="60"/>
    <n v="64"/>
    <n v="176"/>
    <n v="300"/>
    <n v="0.2"/>
    <n v="0.21333333333333335"/>
    <n v="0.58666666666666667"/>
    <m/>
    <m/>
    <m/>
  </r>
  <r>
    <n v="0"/>
    <n v="0"/>
    <n v="0"/>
    <n v="0"/>
    <n v="5850300"/>
    <n v="2012"/>
    <n v="2012"/>
    <n v="94"/>
    <n v="0"/>
    <n v="35"/>
    <n v="0"/>
    <n v="181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Kamrul islam"/>
    <s v="Sultana  razia"/>
    <s v="F"/>
    <s v="M"/>
    <n v="0"/>
    <n v="0"/>
    <s v="up"/>
    <n v="0"/>
    <n v="3"/>
    <n v="85"/>
    <n v="5"/>
    <n v="85"/>
    <x v="0"/>
    <n v="5850300"/>
    <s v="CHITTAGONG"/>
    <s v="Fatickchari"/>
    <s v="SundorPur"/>
    <s v="Azim Pur-1"/>
    <n v="94"/>
    <n v="35"/>
    <n v="181"/>
    <n v="310"/>
    <n v="0.3032258064516129"/>
    <n v="0.11290322580645161"/>
    <n v="0.58387096774193548"/>
    <m/>
    <m/>
    <m/>
  </r>
  <r>
    <n v="89.883652699999999"/>
    <n v="22.903546800000001"/>
    <n v="0"/>
    <n v="0"/>
    <n v="5390100"/>
    <n v="2007"/>
    <s v="20/07/07"/>
    <n v="11"/>
    <n v="0"/>
    <n v="56"/>
    <n v="0"/>
    <n v="31"/>
    <n v="0"/>
    <x v="0"/>
    <n v="6"/>
    <n v="6"/>
    <n v="5"/>
    <n v="4"/>
    <s v="Yes"/>
    <s v="No"/>
    <s v="No"/>
    <s v="No"/>
    <s v="Yes"/>
    <s v="No"/>
    <s v="No"/>
    <n v="0"/>
    <n v="0"/>
    <s v="D"/>
    <x v="0"/>
    <x v="0"/>
    <s v="A"/>
    <s v="A"/>
    <n v="3372"/>
    <s v="swapon.ray"/>
    <s v="subarna"/>
    <s v="F"/>
    <s v="M"/>
    <n v="0"/>
    <n v="0"/>
    <s v="up"/>
    <n v="0"/>
    <n v="1"/>
    <n v="39"/>
    <n v="5"/>
    <n v="39"/>
    <x v="1"/>
    <n v="5390100"/>
    <s v="Gopalgonj"/>
    <s v="Tungipara"/>
    <s v="Gopalpur"/>
    <s v="Chaprail"/>
    <n v="1"/>
    <n v="63"/>
    <n v="34"/>
    <n v="98"/>
    <n v="1.020408163265306E-2"/>
    <n v="0.6428571428571429"/>
    <n v="0.34693877551020408"/>
    <m/>
    <m/>
    <m/>
  </r>
  <r>
    <n v="92.259552881399998"/>
    <n v="25.0063981192"/>
    <n v="0"/>
    <n v="-38"/>
    <n v="5750100"/>
    <n v="2012"/>
    <n v="2012"/>
    <n v="37"/>
    <n v="55"/>
    <n v="55"/>
    <n v="0"/>
    <n v="78"/>
    <n v="0"/>
    <x v="0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30"/>
    <s v="Ruly Begum"/>
    <s v="Md Murad Hossain"/>
    <s v="M"/>
    <s v="F"/>
    <n v="0"/>
    <n v="0"/>
    <s v="up"/>
    <n v="0"/>
    <n v="1"/>
    <n v="75"/>
    <n v="5"/>
    <n v="75"/>
    <x v="0"/>
    <n v="5750100"/>
    <s v="Sylhet"/>
    <s v="Kanighat"/>
    <s v="Borocutul"/>
    <s v="Borocutul 2"/>
    <n v="37"/>
    <n v="55"/>
    <n v="78"/>
    <n v="170"/>
    <n v="0.21764705882352942"/>
    <n v="0.3235294117647059"/>
    <n v="0.45882352941176469"/>
    <m/>
    <m/>
    <m/>
  </r>
  <r>
    <n v="91.5550195"/>
    <n v="24.763072399999999"/>
    <n v="0"/>
    <n v="0"/>
    <n v="5160300"/>
    <n v="2008"/>
    <n v="2008"/>
    <n v="43"/>
    <n v="0"/>
    <n v="102"/>
    <n v="0"/>
    <n v="115"/>
    <n v="0"/>
    <x v="0"/>
    <n v="6"/>
    <n v="6"/>
    <n v="5"/>
    <n v="5"/>
    <s v="No"/>
    <s v="No"/>
    <s v="No"/>
    <s v="No"/>
    <s v="No"/>
    <n v="0"/>
    <n v="0"/>
    <s v="Yes"/>
    <s v="Yes"/>
    <s v="D"/>
    <x v="3"/>
    <x v="2"/>
    <s v="C"/>
    <s v="C"/>
    <n v="2432"/>
    <s v="Md.abdul momin"/>
    <s v="Sheikh ruhi akter"/>
    <s v="F"/>
    <s v="M"/>
    <n v="0"/>
    <n v="0"/>
    <s v="up"/>
    <n v="0"/>
    <n v="3"/>
    <n v="16"/>
    <n v="5"/>
    <n v="16"/>
    <x v="1"/>
    <n v="5160300"/>
    <s v="Sunamgonj"/>
    <s v="Jaganathpur"/>
    <s v="Mirpur"/>
    <s v="Lohori"/>
    <n v="35"/>
    <n v="102"/>
    <n v="123"/>
    <n v="260"/>
    <n v="0.13461538461538461"/>
    <n v="0.3923076923076923"/>
    <n v="0.47307692307692306"/>
    <m/>
    <m/>
    <m/>
  </r>
  <r>
    <n v="0"/>
    <n v="0"/>
    <n v="0"/>
    <n v="0"/>
    <n v="5370100"/>
    <n v="2007"/>
    <s v="23/07/07"/>
    <n v="33"/>
    <n v="0"/>
    <n v="62"/>
    <n v="0"/>
    <n v="33"/>
    <n v="0"/>
    <x v="0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0"/>
    <s v="BulbulI"/>
    <s v="Johurul alam"/>
    <s v="M"/>
    <s v="F"/>
    <n v="0"/>
    <n v="0"/>
    <s v="up"/>
    <n v="0"/>
    <n v="1"/>
    <n v="37"/>
    <n v="5"/>
    <n v="37"/>
    <x v="1"/>
    <n v="5370100"/>
    <s v="Tangail"/>
    <s v="Shakhipur"/>
    <s v="Jadobpur"/>
    <s v="Noluea 8"/>
    <n v="12"/>
    <n v="40"/>
    <n v="76"/>
    <n v="128"/>
    <n v="9.375E-2"/>
    <n v="0.3125"/>
    <n v="0.59375"/>
    <m/>
    <m/>
    <m/>
  </r>
  <r>
    <n v="92.006247999999999"/>
    <n v="24.512601799999999"/>
    <n v="0"/>
    <n v="0"/>
    <n v="5500200"/>
    <n v="2007"/>
    <n v="2007"/>
    <n v="68"/>
    <n v="0"/>
    <n v="42"/>
    <n v="0"/>
    <n v="190"/>
    <n v="0"/>
    <x v="1"/>
    <n v="6"/>
    <n v="6"/>
    <n v="5"/>
    <n v="5"/>
    <s v="Yes"/>
    <s v="Yes"/>
    <s v="No"/>
    <s v="No"/>
    <s v="No"/>
    <s v="No"/>
    <s v="No"/>
    <n v="0"/>
    <n v="0"/>
    <s v="B"/>
    <x v="1"/>
    <x v="0"/>
    <s v="A"/>
    <s v="A"/>
    <n v="3892"/>
    <s v="Ershad hossain"/>
    <s v="Rousonara akther"/>
    <s v="F"/>
    <s v="M"/>
    <n v="0"/>
    <n v="0"/>
    <s v="up"/>
    <n v="0"/>
    <n v="2"/>
    <n v="50"/>
    <n v="5"/>
    <n v="50"/>
    <x v="1"/>
    <n v="5500200"/>
    <s v="Mulavibazar"/>
    <s v="Kulaura"/>
    <s v="Kadipur"/>
    <s v="Munsur-1"/>
    <n v="68"/>
    <n v="42"/>
    <n v="190"/>
    <n v="300"/>
    <n v="0.22666666666666666"/>
    <n v="0.14000000000000001"/>
    <n v="0.6333333333333333"/>
    <m/>
    <m/>
    <m/>
  </r>
  <r>
    <n v="91.554975299999995"/>
    <n v="24.7630181"/>
    <n v="0"/>
    <n v="0"/>
    <n v="5160100"/>
    <n v="2008"/>
    <n v="2008"/>
    <n v="19"/>
    <n v="0"/>
    <n v="77"/>
    <n v="0"/>
    <n v="26"/>
    <n v="0"/>
    <x v="0"/>
    <n v="6"/>
    <n v="6"/>
    <n v="5"/>
    <n v="5"/>
    <s v="No"/>
    <s v="No"/>
    <n v="0"/>
    <n v="0"/>
    <n v="0"/>
    <n v="0"/>
    <n v="0"/>
    <s v="No"/>
    <s v="Yes"/>
    <s v="D"/>
    <x v="3"/>
    <x v="2"/>
    <s v="C"/>
    <s v="C"/>
    <n v="2426"/>
    <s v="Md. Abdul Momin"/>
    <s v="Sheikh Ruhi Akter"/>
    <s v="F"/>
    <s v="M"/>
    <n v="0"/>
    <n v="0"/>
    <s v="up"/>
    <n v="0"/>
    <n v="1"/>
    <n v="16"/>
    <n v="5"/>
    <n v="16"/>
    <x v="1"/>
    <n v="5160100"/>
    <s v="Sunamgonj"/>
    <s v="Jaganathpur"/>
    <s v="Asharkandi"/>
    <s v="Mithabhorang"/>
    <n v="10"/>
    <n v="100"/>
    <n v="10"/>
    <n v="120"/>
    <n v="8.3333333333333329E-2"/>
    <n v="0.83333333333333337"/>
    <n v="8.3333333333333329E-2"/>
    <m/>
    <m/>
    <m/>
  </r>
  <r>
    <n v="91.171295000000001"/>
    <n v="23.5169362"/>
    <n v="0"/>
    <n v="0"/>
    <n v="5120100"/>
    <n v="2008"/>
    <n v="2008"/>
    <n v="1"/>
    <n v="0"/>
    <n v="24"/>
    <n v="0"/>
    <n v="37"/>
    <n v="0"/>
    <x v="1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4805"/>
    <s v="Shariful"/>
    <s v="Nurunnesa"/>
    <s v="F"/>
    <s v="M"/>
    <n v="0"/>
    <n v="0"/>
    <s v="up"/>
    <n v="0"/>
    <n v="1"/>
    <n v="12"/>
    <n v="5"/>
    <n v="12"/>
    <x v="1"/>
    <n v="5120100"/>
    <s v="Comilla"/>
    <s v="Comilla Sadar"/>
    <s v="Amratoly"/>
    <s v="Krishnapur"/>
    <n v="1"/>
    <n v="24"/>
    <n v="37"/>
    <n v="62"/>
    <n v="1.6129032258064516E-2"/>
    <n v="0.38709677419354838"/>
    <n v="0.59677419354838712"/>
    <m/>
    <m/>
    <m/>
  </r>
  <r>
    <n v="90.336226400000001"/>
    <n v="25.1030601"/>
    <n v="0"/>
    <n v="0"/>
    <n v="5230100"/>
    <n v="2007"/>
    <n v="2007"/>
    <n v="15"/>
    <n v="0"/>
    <n v="95"/>
    <n v="0"/>
    <n v="60"/>
    <n v="0"/>
    <x v="0"/>
    <n v="6"/>
    <n v="6"/>
    <n v="5"/>
    <n v="5"/>
    <s v="No"/>
    <s v="Yes"/>
    <s v="No"/>
    <s v="No"/>
    <s v="No"/>
    <s v="No"/>
    <s v="No"/>
    <n v="0"/>
    <n v="0"/>
    <s v="B"/>
    <x v="1"/>
    <x v="0"/>
    <s v="A"/>
    <s v="A"/>
    <n v="3579"/>
    <s v="G.M Romjan Ali"/>
    <s v="Fatema Khatun"/>
    <s v="F"/>
    <s v="M"/>
    <n v="0"/>
    <n v="0"/>
    <s v="up"/>
    <n v="0"/>
    <n v="1"/>
    <n v="23"/>
    <n v="5"/>
    <n v="23"/>
    <x v="1"/>
    <n v="5230100"/>
    <s v="Mymensingh"/>
    <s v="Haluaghat"/>
    <s v="Vhubonkura"/>
    <s v="Mohislate-2"/>
    <n v="20"/>
    <n v="87"/>
    <n v="67"/>
    <n v="174"/>
    <n v="0.11494252873563218"/>
    <n v="0.5"/>
    <n v="0.38505747126436779"/>
    <m/>
    <m/>
    <m/>
  </r>
  <r>
    <n v="0"/>
    <n v="0"/>
    <n v="0"/>
    <n v="0"/>
    <n v="5110200"/>
    <n v="2007"/>
    <n v="2007"/>
    <n v="20"/>
    <n v="0"/>
    <n v="63"/>
    <n v="0"/>
    <n v="60"/>
    <n v="0"/>
    <x v="0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0"/>
    <s v="Kamrul islam"/>
    <s v="Babi barua"/>
    <s v="F"/>
    <s v="M"/>
    <n v="0"/>
    <n v="0"/>
    <s v="up"/>
    <n v="0"/>
    <n v="2"/>
    <n v="11"/>
    <n v="5"/>
    <n v="11"/>
    <x v="1"/>
    <n v="5110200"/>
    <s v="Cox?s Bazar"/>
    <s v="Ukhiya"/>
    <s v="Haldiya Palong"/>
    <s v="Kulal Para"/>
    <n v="20"/>
    <n v="63"/>
    <n v="60"/>
    <n v="143"/>
    <n v="0.13986013986013987"/>
    <n v="0.44055944055944057"/>
    <n v="0.41958041958041958"/>
    <m/>
    <m/>
    <m/>
  </r>
  <r>
    <n v="88.921394399999997"/>
    <n v="25.781697999999999"/>
    <n v="0"/>
    <n v="0"/>
    <n v="5320300"/>
    <n v="2007"/>
    <n v="2007"/>
    <n v="11"/>
    <n v="0"/>
    <n v="74"/>
    <n v="57"/>
    <n v="185"/>
    <n v="233"/>
    <x v="1"/>
    <n v="6"/>
    <n v="6"/>
    <n v="5"/>
    <n v="5"/>
    <s v="No"/>
    <n v="0"/>
    <n v="0"/>
    <n v="0"/>
    <n v="0"/>
    <n v="0"/>
    <n v="0"/>
    <n v="0"/>
    <n v="0"/>
    <s v="D"/>
    <x v="0"/>
    <x v="2"/>
    <s v="C"/>
    <s v="C"/>
    <n v="2325"/>
    <s v="Amit kumar golder"/>
    <s v="Alo rani ray"/>
    <s v="F"/>
    <s v="M"/>
    <n v="0"/>
    <n v="0"/>
    <s v="up"/>
    <n v="0"/>
    <n v="3"/>
    <n v="32"/>
    <n v="5"/>
    <n v="32"/>
    <x v="1"/>
    <n v="5320300"/>
    <s v="Nilphamari"/>
    <s v="Syedpur"/>
    <s v="Saidpur Pouroshova"/>
    <s v="Noyatola 01"/>
    <n v="123"/>
    <n v="154"/>
    <n v="63"/>
    <n v="340"/>
    <n v="0.36176470588235293"/>
    <n v="0.45294117647058824"/>
    <n v="0.18529411764705883"/>
    <m/>
    <m/>
    <m/>
  </r>
  <r>
    <n v="90.873139498699999"/>
    <n v="24.5460508952"/>
    <n v="0"/>
    <n v="-60"/>
    <n v="5620100"/>
    <n v="2012"/>
    <n v="2012"/>
    <n v="16"/>
    <n v="16"/>
    <n v="37"/>
    <n v="37"/>
    <n v="147"/>
    <n v="147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40"/>
    <s v="Shahidul"/>
    <s v="Shefali"/>
    <s v="F"/>
    <s v="M"/>
    <n v="0"/>
    <n v="0"/>
    <s v="up"/>
    <n v="0"/>
    <n v="1"/>
    <n v="62"/>
    <n v="5"/>
    <n v="62"/>
    <x v="0"/>
    <n v="5620100"/>
    <s v="Kishoregonj"/>
    <s v="Tarail"/>
    <s v="Tarail Sachail"/>
    <s v="Tarail Bazar (1)"/>
    <n v="16"/>
    <n v="37"/>
    <n v="147"/>
    <n v="200"/>
    <n v="0.08"/>
    <n v="0.185"/>
    <n v="0.73499999999999999"/>
    <m/>
    <m/>
    <m/>
  </r>
  <r>
    <n v="90.682419076299993"/>
    <n v="24.318290179400002"/>
    <n v="0"/>
    <n v="100"/>
    <n v="5360100"/>
    <n v="2007"/>
    <n v="2007"/>
    <n v="32"/>
    <n v="0"/>
    <n v="89"/>
    <n v="0"/>
    <n v="129"/>
    <n v="0"/>
    <x v="1"/>
    <n v="6"/>
    <n v="6"/>
    <n v="5"/>
    <n v="5"/>
    <s v="No"/>
    <s v="No"/>
    <s v="No"/>
    <s v="Yes"/>
    <s v="No"/>
    <s v="No"/>
    <s v="No"/>
    <n v="0"/>
    <n v="0"/>
    <s v="A"/>
    <x v="1"/>
    <x v="0"/>
    <s v="A"/>
    <s v="A"/>
    <n v="250"/>
    <s v="Shahidul"/>
    <s v="Shefali"/>
    <s v="F"/>
    <s v="M"/>
    <n v="0"/>
    <n v="0"/>
    <s v="up"/>
    <n v="0"/>
    <n v="1"/>
    <n v="36"/>
    <n v="5"/>
    <n v="36"/>
    <x v="1"/>
    <n v="5360100"/>
    <s v="Kishoregonj"/>
    <s v="Pakundia"/>
    <s v="Sukhia"/>
    <s v="Chorpolash-2"/>
    <n v="32"/>
    <n v="89"/>
    <n v="129"/>
    <n v="250"/>
    <n v="0.128"/>
    <n v="0.35599999999999998"/>
    <n v="0.51600000000000001"/>
    <m/>
    <m/>
    <m/>
  </r>
  <r>
    <n v="0"/>
    <n v="0"/>
    <n v="0"/>
    <n v="0"/>
    <n v="5040200"/>
    <n v="2008"/>
    <n v="2008"/>
    <n v="1"/>
    <n v="0"/>
    <n v="31"/>
    <n v="0"/>
    <n v="31"/>
    <n v="0"/>
    <x v="0"/>
    <n v="6"/>
    <n v="6"/>
    <n v="5"/>
    <n v="5"/>
    <s v="No"/>
    <s v="Yes"/>
    <s v="No"/>
    <s v="No"/>
    <s v="No"/>
    <s v="No"/>
    <s v="No"/>
    <s v="No"/>
    <s v="Yes"/>
    <s v="A"/>
    <x v="0"/>
    <x v="0"/>
    <s v="A"/>
    <s v="A"/>
    <n v="0"/>
    <s v="Shahajan"/>
    <s v="Fatema"/>
    <s v="F"/>
    <s v="M"/>
    <n v="0"/>
    <n v="0"/>
    <s v="up"/>
    <n v="0"/>
    <n v="2"/>
    <n v="4"/>
    <n v="50"/>
    <n v="4"/>
    <x v="1"/>
    <n v="5040200"/>
    <s v="Gazipur"/>
    <s v="Kapasia"/>
    <s v="Durgapur"/>
    <s v="Takmarun-15"/>
    <n v="3"/>
    <n v="25"/>
    <n v="35"/>
    <n v="63"/>
    <n v="4.7619047619047616E-2"/>
    <n v="0.3968253968253968"/>
    <n v="0.55555555555555558"/>
    <m/>
    <m/>
    <m/>
  </r>
  <r>
    <n v="0"/>
    <n v="0"/>
    <n v="0"/>
    <n v="0"/>
    <n v="5050200"/>
    <n v="2008"/>
    <s v="29/03/2008"/>
    <n v="12"/>
    <n v="0"/>
    <n v="123"/>
    <n v="0"/>
    <n v="47"/>
    <n v="0"/>
    <x v="0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0"/>
    <s v="Md.rejaul karim"/>
    <s v="Fulmala akter"/>
    <s v="F"/>
    <s v="M"/>
    <n v="0"/>
    <n v="0"/>
    <s v="up"/>
    <n v="0"/>
    <n v="2"/>
    <n v="5"/>
    <n v="50"/>
    <n v="5"/>
    <x v="1"/>
    <n v="5050200"/>
    <s v="Manikgonj"/>
    <s v="Singair"/>
    <s v="Dholla"/>
    <s v="Khaserchar Madrasha"/>
    <n v="10"/>
    <n v="82"/>
    <n v="90"/>
    <n v="182"/>
    <n v="5.4945054945054944E-2"/>
    <n v="0.45054945054945056"/>
    <n v="0.49450549450549453"/>
    <m/>
    <m/>
    <m/>
  </r>
  <r>
    <n v="90.796724900000001"/>
    <n v="24.256092899999999"/>
    <n v="0"/>
    <n v="0"/>
    <n v="5940100"/>
    <n v="2012"/>
    <n v="2012"/>
    <n v="32"/>
    <n v="0"/>
    <n v="24"/>
    <n v="0"/>
    <n v="128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835"/>
    <s v="Harun.ar.rashid"/>
    <s v="Shermin.akther"/>
    <s v="F"/>
    <s v="M"/>
    <n v="0"/>
    <n v="0"/>
    <s v="up"/>
    <n v="0"/>
    <n v="1"/>
    <n v="94"/>
    <n v="5"/>
    <n v="94"/>
    <x v="0"/>
    <n v="5940100"/>
    <s v="Kishoregonj"/>
    <s v="Katiadi"/>
    <s v="Lohajuri"/>
    <s v="Dokhain Purbachar paratala-1"/>
    <n v="32"/>
    <n v="24"/>
    <n v="128"/>
    <n v="184"/>
    <n v="0.17391304347826086"/>
    <n v="0.13043478260869565"/>
    <n v="0.69565217391304346"/>
    <m/>
    <m/>
    <m/>
  </r>
  <r>
    <n v="89.818878699999999"/>
    <n v="23.5960602"/>
    <n v="0"/>
    <n v="0"/>
    <n v="5420200"/>
    <n v="2007"/>
    <n v="2007"/>
    <n v="30"/>
    <n v="0"/>
    <n v="54"/>
    <n v="0"/>
    <n v="114"/>
    <n v="0"/>
    <x v="1"/>
    <n v="6"/>
    <n v="6"/>
    <n v="5"/>
    <n v="5"/>
    <s v="Yes"/>
    <s v="No"/>
    <s v="No"/>
    <s v="No"/>
    <s v="Yes"/>
    <s v="No"/>
    <s v="No"/>
    <n v="0"/>
    <s v="Yes"/>
    <s v="D"/>
    <x v="0"/>
    <x v="0"/>
    <s v="A"/>
    <s v="A"/>
    <n v="1909"/>
    <s v="Hafizur rahaman"/>
    <s v="Shika kirtoniya"/>
    <s v="F"/>
    <s v="M"/>
    <n v="0"/>
    <n v="0"/>
    <s v="up"/>
    <n v="0"/>
    <n v="2"/>
    <n v="42"/>
    <n v="5"/>
    <n v="42"/>
    <x v="1"/>
    <n v="5420200"/>
    <s v="Faridpur"/>
    <s v="Bhanga"/>
    <s v="Pourosova"/>
    <s v="Purbo hasiamdia-2"/>
    <n v="32"/>
    <n v="68"/>
    <n v="98"/>
    <n v="198"/>
    <n v="0.16161616161616163"/>
    <n v="0.34343434343434343"/>
    <n v="0.49494949494949497"/>
    <m/>
    <m/>
    <m/>
  </r>
  <r>
    <n v="90.411052165100003"/>
    <n v="25.047878383299999"/>
    <n v="0"/>
    <n v="-65"/>
    <n v="5230200"/>
    <n v="2007"/>
    <n v="2007"/>
    <n v="15"/>
    <n v="21"/>
    <n v="60"/>
    <n v="101"/>
    <n v="125"/>
    <n v="153"/>
    <x v="1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50"/>
    <s v="romjan"/>
    <s v="fatema"/>
    <s v="F"/>
    <s v="M"/>
    <n v="0"/>
    <n v="0"/>
    <s v="up"/>
    <n v="0"/>
    <n v="2"/>
    <n v="23"/>
    <n v="5"/>
    <n v="23"/>
    <x v="1"/>
    <n v="5230200"/>
    <s v="Mymensingh"/>
    <s v="Haluaghat"/>
    <s v="Shodayse"/>
    <s v="Hapania-1"/>
    <n v="16"/>
    <n v="50"/>
    <n v="134"/>
    <n v="200"/>
    <n v="0.08"/>
    <n v="0.25"/>
    <n v="0.67"/>
    <m/>
    <m/>
    <m/>
  </r>
  <r>
    <n v="89.721184866200005"/>
    <n v="22.559787686"/>
    <n v="0"/>
    <n v="-49"/>
    <n v="5340200"/>
    <n v="2007"/>
    <n v="2007"/>
    <n v="18"/>
    <n v="0"/>
    <n v="72"/>
    <n v="0"/>
    <n v="96"/>
    <n v="0"/>
    <x v="1"/>
    <n v="6"/>
    <n v="6"/>
    <n v="5"/>
    <n v="5"/>
    <s v="Yes"/>
    <s v="No"/>
    <s v="No"/>
    <s v="No"/>
    <s v="Yes"/>
    <s v="No"/>
    <s v="No"/>
    <n v="0"/>
    <n v="0"/>
    <s v="D"/>
    <x v="0"/>
    <x v="2"/>
    <s v="C"/>
    <s v="C"/>
    <n v="15"/>
    <s v="Ranjanbanerjee"/>
    <s v="Barnali"/>
    <s v="F"/>
    <s v="M"/>
    <n v="0"/>
    <n v="0"/>
    <s v="up"/>
    <n v="0"/>
    <n v="2"/>
    <n v="34"/>
    <n v="5"/>
    <n v="34"/>
    <x v="1"/>
    <n v="5340200"/>
    <s v="Bagerhat"/>
    <s v="Rampal"/>
    <s v="Molliker Ber"/>
    <s v="Soto Sannasi"/>
    <n v="11"/>
    <n v="67"/>
    <n v="108"/>
    <n v="186"/>
    <n v="5.9139784946236562E-2"/>
    <n v="0.36021505376344087"/>
    <n v="0.58064516129032262"/>
    <m/>
    <m/>
    <m/>
  </r>
  <r>
    <n v="0"/>
    <n v="0"/>
    <n v="0"/>
    <n v="0"/>
    <n v="5120200"/>
    <n v="2008"/>
    <n v="2008"/>
    <n v="35"/>
    <n v="0"/>
    <n v="79"/>
    <n v="0"/>
    <n v="186"/>
    <n v="0"/>
    <x v="1"/>
    <n v="6"/>
    <n v="6"/>
    <n v="5"/>
    <n v="5"/>
    <s v="No"/>
    <s v="Yes"/>
    <s v="No"/>
    <s v="No"/>
    <s v="No"/>
    <s v="No"/>
    <s v="No"/>
    <n v="0"/>
    <n v="0"/>
    <s v="C"/>
    <x v="0"/>
    <x v="0"/>
    <s v="A"/>
    <s v="A"/>
    <n v="0"/>
    <s v="Shariful"/>
    <s v="Nurunnesa"/>
    <s v="F"/>
    <s v="M"/>
    <n v="0"/>
    <n v="0"/>
    <s v="up"/>
    <n v="0"/>
    <n v="2"/>
    <n v="12"/>
    <n v="5"/>
    <n v="12"/>
    <x v="1"/>
    <n v="5120200"/>
    <s v="Comilla"/>
    <s v="Comilla Sadar"/>
    <s v="Durgapur North"/>
    <s v="Shasangasa-1"/>
    <n v="35"/>
    <n v="79"/>
    <n v="186"/>
    <n v="300"/>
    <n v="0.11666666666666667"/>
    <n v="0.26333333333333331"/>
    <n v="0.62"/>
    <m/>
    <m/>
    <m/>
  </r>
  <r>
    <n v="89.152681700000002"/>
    <n v="22.9014591"/>
    <n v="0"/>
    <n v="0"/>
    <n v="5030200"/>
    <n v="2008"/>
    <n v="2008"/>
    <n v="27"/>
    <n v="0"/>
    <n v="135"/>
    <n v="0"/>
    <n v="20"/>
    <n v="0"/>
    <x v="0"/>
    <n v="6"/>
    <n v="6"/>
    <n v="5"/>
    <n v="5"/>
    <s v="No"/>
    <s v="Yes"/>
    <n v="0"/>
    <s v="No"/>
    <n v="0"/>
    <s v="No"/>
    <n v="0"/>
    <n v="0"/>
    <n v="0"/>
    <s v="C"/>
    <x v="3"/>
    <x v="2"/>
    <s v="C"/>
    <s v="C"/>
    <n v="3330"/>
    <s v="Sanjay kumar mondal."/>
    <s v="Kazol Rekha."/>
    <s v="F"/>
    <s v="M"/>
    <n v="0"/>
    <n v="0"/>
    <s v="up"/>
    <n v="0"/>
    <n v="2"/>
    <n v="3"/>
    <n v="50"/>
    <n v="3"/>
    <x v="1"/>
    <n v="5030200"/>
    <s v="Satkhira"/>
    <s v="Kolaroa"/>
    <s v="Jughikhali"/>
    <s v="Uphapur-3"/>
    <n v="35"/>
    <n v="96"/>
    <n v="51"/>
    <n v="182"/>
    <n v="0.19230769230769232"/>
    <n v="0.52747252747252749"/>
    <n v="0.28021978021978022"/>
    <m/>
    <m/>
    <m/>
  </r>
  <r>
    <n v="0"/>
    <n v="0"/>
    <n v="0"/>
    <n v="0"/>
    <n v="5240300"/>
    <n v="2007"/>
    <n v="2007"/>
    <n v="36"/>
    <n v="0"/>
    <n v="33"/>
    <n v="0"/>
    <n v="141"/>
    <n v="0"/>
    <x v="1"/>
    <n v="6"/>
    <n v="6"/>
    <n v="5"/>
    <n v="5"/>
    <s v="No"/>
    <s v="Yes"/>
    <s v="No"/>
    <s v="No"/>
    <s v="No"/>
    <s v="No"/>
    <s v="No"/>
    <s v="Yes"/>
    <n v="0"/>
    <s v="A"/>
    <x v="1"/>
    <x v="0"/>
    <s v="A"/>
    <s v="A"/>
    <n v="0"/>
    <s v="meherul"/>
    <s v="shifali"/>
    <s v="F"/>
    <s v="M"/>
    <n v="0"/>
    <n v="0"/>
    <s v="up"/>
    <n v="0"/>
    <n v="3"/>
    <n v="24"/>
    <n v="5"/>
    <n v="24"/>
    <x v="1"/>
    <n v="5240300"/>
    <s v="Bogra"/>
    <s v="Shibganj"/>
    <s v="Atmool"/>
    <s v="Atoom Mughol"/>
    <n v="36"/>
    <n v="33"/>
    <n v="141"/>
    <n v="210"/>
    <n v="0.17142857142857143"/>
    <n v="0.15714285714285714"/>
    <n v="0.67142857142857137"/>
    <m/>
    <m/>
    <m/>
  </r>
  <r>
    <n v="0"/>
    <n v="0"/>
    <n v="0"/>
    <n v="0"/>
    <n v="5140200"/>
    <n v="2008"/>
    <n v="2008"/>
    <n v="13"/>
    <n v="0"/>
    <n v="22"/>
    <n v="0"/>
    <n v="115"/>
    <n v="0"/>
    <x v="1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0"/>
    <s v="Shariful"/>
    <s v="Nurunnesa"/>
    <s v="F"/>
    <s v="M"/>
    <n v="0"/>
    <n v="0"/>
    <s v="up"/>
    <n v="0"/>
    <n v="2"/>
    <n v="14"/>
    <n v="5"/>
    <n v="14"/>
    <x v="1"/>
    <n v="5140200"/>
    <s v="Comilla"/>
    <s v="Nangalkot"/>
    <s v="Adra"/>
    <s v="Kakairtola-1"/>
    <n v="13"/>
    <n v="22"/>
    <n v="115"/>
    <n v="150"/>
    <n v="8.666666666666667E-2"/>
    <n v="0.14666666666666667"/>
    <n v="0.76666666666666672"/>
    <m/>
    <m/>
    <m/>
  </r>
  <r>
    <n v="89.037634199999999"/>
    <n v="22.8657571"/>
    <n v="0"/>
    <n v="0"/>
    <n v="5030100"/>
    <n v="2008"/>
    <n v="2008"/>
    <n v="32"/>
    <n v="0"/>
    <n v="115"/>
    <n v="0"/>
    <n v="76"/>
    <n v="0"/>
    <x v="0"/>
    <n v="6"/>
    <n v="6"/>
    <n v="5"/>
    <n v="5"/>
    <s v="No"/>
    <s v="Yes"/>
    <s v="No"/>
    <s v="No"/>
    <s v="Yes"/>
    <s v="No"/>
    <s v="No"/>
    <n v="0"/>
    <n v="0"/>
    <s v="B"/>
    <x v="3"/>
    <x v="2"/>
    <s v="C"/>
    <s v="C"/>
    <n v="2500"/>
    <s v="Sanjay kumar mondal."/>
    <s v="Kazol Rekha."/>
    <s v="F"/>
    <s v="M"/>
    <n v="0"/>
    <n v="0"/>
    <s v="up"/>
    <n v="0"/>
    <n v="1"/>
    <n v="3"/>
    <n v="50"/>
    <n v="3"/>
    <x v="1"/>
    <n v="5030100"/>
    <s v="Satkhira"/>
    <s v="Kolaroa"/>
    <s v="Chandonpur"/>
    <s v="Sultanpur-3"/>
    <n v="52"/>
    <n v="26"/>
    <n v="145"/>
    <n v="223"/>
    <n v="0.23318385650224216"/>
    <n v="0.11659192825112108"/>
    <n v="0.65022421524663676"/>
    <m/>
    <m/>
    <m/>
  </r>
  <r>
    <n v="91.750200854900001"/>
    <n v="24.8180340278"/>
    <n v="0"/>
    <n v="-50"/>
    <n v="5710100"/>
    <n v="2012"/>
    <n v="2012"/>
    <n v="105"/>
    <n v="0"/>
    <n v="33"/>
    <n v="0"/>
    <n v="61"/>
    <n v="0"/>
    <x v="0"/>
    <n v="6"/>
    <n v="6"/>
    <n v="5"/>
    <n v="5"/>
    <s v="No"/>
    <n v="0"/>
    <n v="0"/>
    <n v="0"/>
    <n v="0"/>
    <n v="0"/>
    <n v="0"/>
    <s v="Yes"/>
    <s v="Yes"/>
    <s v="D"/>
    <x v="3"/>
    <x v="2"/>
    <s v="C"/>
    <s v="C"/>
    <n v="5"/>
    <s v="MD. Abdul Momin"/>
    <s v="Rasna Begum"/>
    <s v="F"/>
    <s v="M"/>
    <n v="0"/>
    <n v="0"/>
    <s v="up"/>
    <n v="0"/>
    <n v="1"/>
    <n v="71"/>
    <n v="5"/>
    <n v="71"/>
    <x v="0"/>
    <n v="5710100"/>
    <s v="Sylhet"/>
    <s v="Bishwhanath"/>
    <s v="Dowlotpur"/>
    <s v="Durjakapon, Ramkrishnopur"/>
    <n v="104"/>
    <n v="39"/>
    <n v="56"/>
    <n v="199"/>
    <n v="0.52261306532663321"/>
    <n v="0.19597989949748743"/>
    <n v="0.28140703517587939"/>
    <m/>
    <m/>
    <m/>
  </r>
  <r>
    <n v="0"/>
    <n v="0"/>
    <n v="0"/>
    <n v="0"/>
    <n v="5440300"/>
    <n v="2007"/>
    <n v="2007"/>
    <n v="16"/>
    <n v="0"/>
    <n v="136"/>
    <n v="0"/>
    <n v="84"/>
    <n v="0"/>
    <x v="0"/>
    <n v="6"/>
    <n v="6"/>
    <n v="5"/>
    <n v="5"/>
    <s v="No"/>
    <s v="Yes"/>
    <n v="0"/>
    <s v="No"/>
    <n v="0"/>
    <s v="No"/>
    <n v="0"/>
    <n v="0"/>
    <n v="0"/>
    <s v="A"/>
    <x v="1"/>
    <x v="0"/>
    <s v="A"/>
    <s v="A"/>
    <n v="0"/>
    <s v="Alimuddin"/>
    <s v="Shabiha"/>
    <s v="F"/>
    <s v="M"/>
    <n v="0"/>
    <n v="0"/>
    <s v="up"/>
    <n v="0"/>
    <n v="3"/>
    <n v="44"/>
    <n v="5"/>
    <n v="44"/>
    <x v="1"/>
    <n v="5440300"/>
    <s v="Natore"/>
    <s v="Natore Sadar"/>
    <s v="kafura"/>
    <s v="Jalalabad-02"/>
    <n v="16"/>
    <n v="136"/>
    <n v="84"/>
    <n v="236"/>
    <n v="6.7796610169491525E-2"/>
    <n v="0.57627118644067798"/>
    <n v="0.3559322033898305"/>
    <m/>
    <m/>
    <m/>
  </r>
  <r>
    <n v="0"/>
    <n v="0"/>
    <n v="0"/>
    <n v="0"/>
    <n v="5240100"/>
    <n v="2007"/>
    <n v="2007"/>
    <n v="14"/>
    <n v="0"/>
    <n v="91"/>
    <n v="0"/>
    <n v="135"/>
    <n v="0"/>
    <x v="1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0"/>
    <s v="meherul"/>
    <s v="shefali"/>
    <s v="F"/>
    <s v="M"/>
    <n v="0"/>
    <n v="0"/>
    <s v="up"/>
    <n v="0"/>
    <n v="1"/>
    <n v="24"/>
    <n v="5"/>
    <n v="24"/>
    <x v="1"/>
    <n v="5240100"/>
    <s v="Bogra"/>
    <s v="Shibganj"/>
    <s v="Kichok"/>
    <s v="Satian Para"/>
    <n v="14"/>
    <n v="91"/>
    <n v="135"/>
    <n v="240"/>
    <n v="5.8333333333333334E-2"/>
    <n v="0.37916666666666665"/>
    <n v="0.5625"/>
    <m/>
    <m/>
    <m/>
  </r>
  <r>
    <n v="0"/>
    <n v="0"/>
    <n v="0"/>
    <n v="0"/>
    <n v="5530200"/>
    <n v="2012"/>
    <s v="17/05/2012"/>
    <n v="25"/>
    <n v="0"/>
    <n v="4"/>
    <n v="0"/>
    <n v="135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Md.rejaul karim"/>
    <s v="Fulmala akter"/>
    <s v="F"/>
    <s v="M"/>
    <n v="0"/>
    <n v="0"/>
    <s v="up"/>
    <n v="0"/>
    <n v="2"/>
    <n v="53"/>
    <n v="5"/>
    <n v="53"/>
    <x v="0"/>
    <n v="5530200"/>
    <s v="Chandpur"/>
    <s v="Faridgonj"/>
    <s v="East Gupti"/>
    <s v="Dotra"/>
    <n v="25"/>
    <n v="3"/>
    <n v="134"/>
    <n v="162"/>
    <n v="0.15432098765432098"/>
    <n v="1.8518518518518517E-2"/>
    <n v="0.8271604938271605"/>
    <m/>
    <m/>
    <m/>
  </r>
  <r>
    <n v="0"/>
    <n v="0"/>
    <n v="0"/>
    <n v="0"/>
    <n v="5700100"/>
    <n v="2012"/>
    <n v="2012"/>
    <n v="73"/>
    <n v="73"/>
    <n v="183"/>
    <n v="183"/>
    <n v="12"/>
    <n v="12"/>
    <x v="0"/>
    <n v="6"/>
    <n v="6"/>
    <n v="5"/>
    <n v="5"/>
    <s v="Yes"/>
    <n v="0"/>
    <s v="No"/>
    <n v="0"/>
    <s v="No"/>
    <n v="0"/>
    <s v="Yes"/>
    <n v="0"/>
    <n v="0"/>
    <s v="D"/>
    <x v="2"/>
    <x v="1"/>
    <s v="E"/>
    <s v="E"/>
    <n v="0"/>
    <s v="mongira"/>
    <s v="bari"/>
    <s v="M"/>
    <s v="F"/>
    <n v="0"/>
    <n v="0"/>
    <s v="up"/>
    <n v="0"/>
    <n v="1"/>
    <n v="70"/>
    <n v="5"/>
    <n v="70"/>
    <x v="0"/>
    <n v="5700100"/>
    <s v="Khulna"/>
    <s v="Paikgacha"/>
    <s v="Chandkhali"/>
    <s v="Uttar Gorer Abad"/>
    <n v="73"/>
    <n v="180"/>
    <n v="15"/>
    <n v="268"/>
    <n v="0.27238805970149255"/>
    <n v="0.67164179104477617"/>
    <n v="5.5970149253731345E-2"/>
    <m/>
    <m/>
    <m/>
  </r>
  <r>
    <n v="90.910103513699994"/>
    <n v="24.136460982300001"/>
    <n v="0"/>
    <n v="-23"/>
    <n v="5870300"/>
    <n v="2012"/>
    <n v="2012"/>
    <n v="96"/>
    <n v="96"/>
    <n v="143"/>
    <n v="143"/>
    <n v="24"/>
    <n v="24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100"/>
    <s v="Shahidul"/>
    <s v="Shefali"/>
    <s v="F"/>
    <s v="M"/>
    <n v="0"/>
    <n v="0"/>
    <s v="up"/>
    <n v="0"/>
    <n v="3"/>
    <n v="87"/>
    <n v="5"/>
    <n v="87"/>
    <x v="0"/>
    <n v="5870300"/>
    <s v="Kishoregonj"/>
    <s v="Kuliarchor"/>
    <s v="Chhaysuti"/>
    <s v="Madhabdi-2"/>
    <n v="96"/>
    <n v="54"/>
    <n v="113"/>
    <n v="263"/>
    <n v="0.36501901140684412"/>
    <n v="0.20532319391634982"/>
    <n v="0.42965779467680609"/>
    <m/>
    <m/>
    <m/>
  </r>
  <r>
    <n v="88.467608999999996"/>
    <n v="25.7944578"/>
    <n v="0"/>
    <n v="0"/>
    <n v="5280200"/>
    <n v="2007"/>
    <n v="2007"/>
    <n v="119"/>
    <n v="0"/>
    <n v="71"/>
    <n v="0"/>
    <n v="82"/>
    <n v="0"/>
    <x v="0"/>
    <n v="6"/>
    <n v="6"/>
    <n v="5"/>
    <n v="5"/>
    <s v="No"/>
    <s v="Yes"/>
    <s v="No"/>
    <s v="No"/>
    <s v="No"/>
    <s v="No"/>
    <s v="No"/>
    <n v="0"/>
    <n v="0"/>
    <s v="E"/>
    <x v="0"/>
    <x v="0"/>
    <s v="A"/>
    <s v="A"/>
    <n v="3243"/>
    <s v="Enamul"/>
    <s v="Parul"/>
    <s v="F"/>
    <s v="M"/>
    <n v="0"/>
    <n v="0"/>
    <s v="up"/>
    <n v="0"/>
    <n v="2"/>
    <n v="28"/>
    <n v="5"/>
    <n v="28"/>
    <x v="1"/>
    <n v="5280200"/>
    <s v="Dinajpur"/>
    <s v="Bochaganj"/>
    <s v="Pouroshova"/>
    <s v="Labourline"/>
    <n v="119"/>
    <n v="25"/>
    <n v="128"/>
    <n v="272"/>
    <n v="0.4375"/>
    <n v="9.1911764705882359E-2"/>
    <n v="0.47058823529411764"/>
    <m/>
    <m/>
    <m/>
  </r>
  <r>
    <n v="89.041166513799993"/>
    <n v="22.863579520599998"/>
    <n v="0"/>
    <n v="-22"/>
    <n v="5030300"/>
    <n v="2008"/>
    <n v="2008"/>
    <n v="18"/>
    <n v="0"/>
    <n v="151"/>
    <n v="0"/>
    <n v="31"/>
    <n v="0"/>
    <x v="0"/>
    <n v="6"/>
    <n v="6"/>
    <n v="5"/>
    <n v="5"/>
    <s v="Yes"/>
    <s v="Yes"/>
    <n v="0"/>
    <s v="No"/>
    <n v="0"/>
    <s v="No"/>
    <n v="0"/>
    <n v="0"/>
    <n v="0"/>
    <s v="A"/>
    <x v="0"/>
    <x v="0"/>
    <s v="A"/>
    <s v="A"/>
    <n v="100"/>
    <s v="Sanjay kumar mondal."/>
    <s v="Kazol Rekha."/>
    <s v="F"/>
    <s v="M"/>
    <n v="0"/>
    <n v="0"/>
    <s v="up"/>
    <n v="0"/>
    <n v="3"/>
    <n v="3"/>
    <n v="50"/>
    <n v="3"/>
    <x v="1"/>
    <n v="5030300"/>
    <s v="Satkhira"/>
    <s v="Kolaroa"/>
    <s v="Kalia"/>
    <s v="Kumanrol"/>
    <n v="40"/>
    <n v="89"/>
    <n v="71"/>
    <n v="200"/>
    <n v="0.2"/>
    <n v="0.44500000000000001"/>
    <n v="0.35499999999999998"/>
    <m/>
    <m/>
    <m/>
  </r>
  <r>
    <n v="0"/>
    <n v="0"/>
    <n v="0"/>
    <n v="0"/>
    <n v="5440200"/>
    <n v="2007"/>
    <n v="2007"/>
    <n v="7"/>
    <n v="0"/>
    <n v="138"/>
    <n v="0"/>
    <n v="91"/>
    <n v="0"/>
    <x v="0"/>
    <n v="6"/>
    <n v="6"/>
    <n v="5"/>
    <n v="5"/>
    <s v="No"/>
    <n v="0"/>
    <n v="0"/>
    <n v="0"/>
    <n v="0"/>
    <n v="0"/>
    <n v="0"/>
    <n v="0"/>
    <n v="0"/>
    <s v="D"/>
    <x v="1"/>
    <x v="0"/>
    <s v="A"/>
    <s v="A"/>
    <n v="0"/>
    <s v="Shabiha khatun"/>
    <s v="Alimuddin"/>
    <s v="M"/>
    <s v="F"/>
    <n v="0"/>
    <n v="0"/>
    <s v="up"/>
    <n v="0"/>
    <n v="2"/>
    <n v="44"/>
    <n v="5"/>
    <n v="44"/>
    <x v="1"/>
    <n v="5440200"/>
    <s v="Natore"/>
    <s v="Natore Sadar"/>
    <s v="Laxmipur"/>
    <s v="Laxmipur-3"/>
    <n v="7"/>
    <n v="138"/>
    <n v="91"/>
    <n v="236"/>
    <n v="2.9661016949152543E-2"/>
    <n v="0.5847457627118644"/>
    <n v="0.38559322033898308"/>
    <m/>
    <m/>
    <m/>
  </r>
  <r>
    <n v="0"/>
    <n v="0"/>
    <n v="0"/>
    <n v="0"/>
    <n v="5660100"/>
    <n v="2012"/>
    <s v="15/07/2012"/>
    <n v="81"/>
    <n v="0"/>
    <n v="25"/>
    <n v="0"/>
    <n v="193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Motilal"/>
    <s v="Rabya akther"/>
    <s v="F"/>
    <s v="M"/>
    <n v="0"/>
    <n v="0"/>
    <s v="up"/>
    <n v="0"/>
    <n v="1"/>
    <n v="66"/>
    <n v="5"/>
    <n v="66"/>
    <x v="0"/>
    <n v="5660100"/>
    <s v="Chandpur"/>
    <s v="Faridgonj"/>
    <s v="East Chordukia"/>
    <s v="Alonia-7"/>
    <n v="85"/>
    <n v="72"/>
    <n v="142"/>
    <n v="299"/>
    <n v="0.28428093645484948"/>
    <n v="0.24080267558528429"/>
    <n v="0.47491638795986624"/>
    <m/>
    <m/>
    <m/>
  </r>
  <r>
    <n v="89.252052300000003"/>
    <n v="22.7681936"/>
    <n v="0"/>
    <n v="0"/>
    <n v="5630300"/>
    <n v="2012"/>
    <n v="2012"/>
    <n v="73"/>
    <n v="0"/>
    <n v="70"/>
    <n v="0"/>
    <n v="107"/>
    <n v="0"/>
    <x v="0"/>
    <n v="6"/>
    <n v="6"/>
    <n v="5"/>
    <n v="5"/>
    <s v="Yes"/>
    <s v="No"/>
    <s v="No"/>
    <s v="No"/>
    <s v="No"/>
    <s v="No"/>
    <s v="No"/>
    <n v="0"/>
    <n v="0"/>
    <s v="D"/>
    <x v="2"/>
    <x v="5"/>
    <n v="0"/>
    <n v="0"/>
    <n v="4080"/>
    <s v="Ranjanbanerjee"/>
    <s v="Barnalihalder"/>
    <s v="F"/>
    <s v="M"/>
    <n v="0"/>
    <n v="0"/>
    <s v="up"/>
    <n v="0"/>
    <n v="3"/>
    <n v="63"/>
    <n v="5"/>
    <n v="63"/>
    <x v="0"/>
    <n v="5630300"/>
    <s v="Satkhira"/>
    <s v="Tala"/>
    <s v="Magura"/>
    <s v="Chorgram-1"/>
    <n v="73"/>
    <m/>
    <n v="177"/>
    <n v="250"/>
    <n v="0.29199999999999998"/>
    <n v="0"/>
    <n v="0.70799999999999996"/>
    <m/>
    <m/>
    <m/>
  </r>
  <r>
    <n v="0"/>
    <n v="0"/>
    <n v="0"/>
    <n v="0"/>
    <n v="5990300"/>
    <n v="2012"/>
    <s v="29/09/2013"/>
    <n v="24"/>
    <n v="0"/>
    <n v="13"/>
    <n v="0"/>
    <n v="211"/>
    <n v="0"/>
    <x v="1"/>
    <n v="6"/>
    <n v="6"/>
    <n v="5"/>
    <n v="5"/>
    <s v="Yes"/>
    <s v="No"/>
    <s v="No"/>
    <s v="No"/>
    <s v="No"/>
    <s v="No"/>
    <s v="No"/>
    <n v="0"/>
    <n v="0"/>
    <s v="D"/>
    <x v="4"/>
    <x v="4"/>
    <s v="D"/>
    <s v="D"/>
    <n v="0"/>
    <s v="Md.rejaul karim"/>
    <s v="Fulmala akter"/>
    <s v="F"/>
    <s v="M"/>
    <n v="0"/>
    <n v="0"/>
    <s v="up"/>
    <n v="0"/>
    <n v="3"/>
    <n v="99"/>
    <n v="5"/>
    <n v="99"/>
    <x v="0"/>
    <n v="5990300"/>
    <s v="Chandpur"/>
    <s v="Faridgonj"/>
    <s v="Paikpara"/>
    <s v="Paikpara-1"/>
    <n v="24"/>
    <n v="28"/>
    <n v="196"/>
    <n v="248"/>
    <n v="9.6774193548387094E-2"/>
    <n v="0.11290322580645161"/>
    <n v="0.79032258064516125"/>
    <m/>
    <m/>
    <m/>
  </r>
  <r>
    <n v="0"/>
    <n v="0"/>
    <n v="0"/>
    <n v="0"/>
    <n v="5210100"/>
    <n v="2007"/>
    <n v="2007"/>
    <n v="35"/>
    <n v="0"/>
    <n v="38"/>
    <n v="0"/>
    <n v="198"/>
    <n v="0"/>
    <x v="1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0"/>
    <s v="romjan"/>
    <s v="fatema"/>
    <s v="F"/>
    <s v="M"/>
    <n v="0"/>
    <n v="0"/>
    <s v="up"/>
    <n v="0"/>
    <n v="1"/>
    <n v="21"/>
    <n v="5"/>
    <n v="21"/>
    <x v="1"/>
    <n v="5210100"/>
    <s v="Mymensingh"/>
    <s v="Mymensingh Sadar"/>
    <s v="Sirota"/>
    <s v="Vhobanipur-4"/>
    <n v="35"/>
    <n v="12"/>
    <n v="224"/>
    <n v="271"/>
    <n v="0.12915129151291513"/>
    <n v="4.4280442804428041E-2"/>
    <n v="0.82656826568265684"/>
    <m/>
    <m/>
    <m/>
  </r>
  <r>
    <n v="89.634319399999995"/>
    <n v="22.6158611"/>
    <n v="0"/>
    <n v="0"/>
    <n v="5340300"/>
    <n v="2007"/>
    <n v="2007"/>
    <n v="42"/>
    <n v="0"/>
    <n v="176"/>
    <n v="0"/>
    <n v="44"/>
    <n v="0"/>
    <x v="0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4850"/>
    <s v="Ranjanbanerjee"/>
    <s v="Barnali"/>
    <s v="F"/>
    <s v="M"/>
    <n v="0"/>
    <n v="0"/>
    <s v="up"/>
    <n v="0"/>
    <n v="3"/>
    <n v="34"/>
    <n v="5"/>
    <n v="34"/>
    <x v="1"/>
    <n v="5340300"/>
    <s v="Bagerhat"/>
    <s v="Rampal"/>
    <s v="Rampal"/>
    <s v="Vaga"/>
    <n v="42"/>
    <n v="130"/>
    <n v="90"/>
    <n v="262"/>
    <n v="0.16030534351145037"/>
    <n v="0.49618320610687022"/>
    <n v="0.34351145038167941"/>
    <m/>
    <m/>
    <m/>
  </r>
  <r>
    <n v="92.259496995999996"/>
    <n v="25.006248961299999"/>
    <n v="0"/>
    <n v="-24"/>
    <n v="5880200"/>
    <n v="2012"/>
    <n v="2012"/>
    <n v="0"/>
    <n v="0"/>
    <n v="20"/>
    <n v="0"/>
    <n v="37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50"/>
    <s v="Ruly Begum"/>
    <s v="Md Murad Hossain"/>
    <s v="M"/>
    <s v="F"/>
    <n v="0"/>
    <n v="0"/>
    <s v="up"/>
    <n v="0"/>
    <n v="2"/>
    <n v="88"/>
    <n v="5"/>
    <n v="88"/>
    <x v="0"/>
    <n v="5880200"/>
    <s v="Sylhet"/>
    <s v="Jaintapur"/>
    <s v="Charikata"/>
    <s v="Gonggarjum"/>
    <n v="0"/>
    <n v="10"/>
    <n v="47"/>
    <n v="57"/>
    <n v="0"/>
    <n v="0.17543859649122806"/>
    <n v="0.82456140350877194"/>
    <m/>
    <m/>
    <m/>
  </r>
  <r>
    <n v="91.850334799999999"/>
    <n v="22.6246334"/>
    <n v="0"/>
    <n v="0"/>
    <n v="5510100"/>
    <n v="2012"/>
    <n v="2012"/>
    <n v="19"/>
    <n v="0"/>
    <n v="15"/>
    <n v="0"/>
    <n v="206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D"/>
    <n v="2306"/>
    <s v="Mamun"/>
    <s v="Nasima"/>
    <s v="F"/>
    <s v="M"/>
    <n v="0"/>
    <n v="0"/>
    <s v="up"/>
    <n v="0"/>
    <n v="1"/>
    <n v="51"/>
    <n v="5"/>
    <n v="51"/>
    <x v="0"/>
    <n v="5510100"/>
    <s v="CHITTAGONG"/>
    <s v="Fatickchari"/>
    <s v="Nanupur"/>
    <s v="B.Fakir Bari"/>
    <n v="19"/>
    <n v="15"/>
    <n v="209"/>
    <n v="243"/>
    <n v="7.8189300411522639E-2"/>
    <n v="6.1728395061728392E-2"/>
    <n v="0.86008230452674894"/>
    <m/>
    <m/>
    <m/>
  </r>
  <r>
    <n v="92.419829800000002"/>
    <n v="24.9494893"/>
    <n v="0"/>
    <n v="0"/>
    <n v="5590300"/>
    <n v="2012"/>
    <n v="2012"/>
    <n v="46"/>
    <n v="46"/>
    <n v="48"/>
    <n v="48"/>
    <n v="128"/>
    <n v="128"/>
    <x v="1"/>
    <n v="6"/>
    <n v="5"/>
    <n v="5"/>
    <n v="5"/>
    <s v="No"/>
    <s v="No"/>
    <s v="No"/>
    <s v="No"/>
    <s v="No"/>
    <s v="No"/>
    <s v="No"/>
    <n v="0"/>
    <n v="0"/>
    <s v="D"/>
    <x v="0"/>
    <x v="2"/>
    <s v="C"/>
    <s v="C"/>
    <n v="3938"/>
    <s v="Alauddin"/>
    <s v="Shabela begum"/>
    <s v="F"/>
    <s v="M"/>
    <n v="0"/>
    <n v="0"/>
    <s v="up"/>
    <n v="0"/>
    <n v="3"/>
    <n v="59"/>
    <n v="5"/>
    <n v="59"/>
    <x v="0"/>
    <n v="5590300"/>
    <s v="Sylhet"/>
    <s v="Zokijonj"/>
    <s v="Barohal"/>
    <s v="Parchak"/>
    <n v="46"/>
    <n v="5"/>
    <n v="171"/>
    <n v="222"/>
    <n v="0.2072072072072072"/>
    <n v="2.2522522522522521E-2"/>
    <n v="0.77027027027027029"/>
    <m/>
    <m/>
    <m/>
  </r>
  <r>
    <n v="90.750995799999998"/>
    <n v="23.1112237"/>
    <n v="0"/>
    <n v="0"/>
    <n v="5810100"/>
    <n v="2012"/>
    <s v="25/12/12"/>
    <n v="20"/>
    <n v="0"/>
    <n v="20"/>
    <n v="0"/>
    <n v="155"/>
    <n v="0"/>
    <x v="1"/>
    <n v="6"/>
    <n v="6"/>
    <n v="5"/>
    <n v="5"/>
    <s v="No"/>
    <n v="0"/>
    <s v="No"/>
    <n v="0"/>
    <s v="Yes"/>
    <n v="0"/>
    <s v="No"/>
    <n v="0"/>
    <n v="0"/>
    <s v="D"/>
    <x v="2"/>
    <x v="1"/>
    <s v="E"/>
    <s v="E"/>
    <n v="3209"/>
    <s v="Motilal"/>
    <s v="Taslima"/>
    <s v="F"/>
    <s v="M"/>
    <n v="0"/>
    <n v="0"/>
    <s v="up"/>
    <n v="0"/>
    <n v="1"/>
    <n v="81"/>
    <n v="5"/>
    <n v="81"/>
    <x v="0"/>
    <n v="5810100"/>
    <s v="Chandpur"/>
    <s v="Faridgonj"/>
    <s v="South Faridgonj"/>
    <s v="Horni-4"/>
    <n v="20"/>
    <n v="20"/>
    <n v="155"/>
    <n v="195"/>
    <n v="0.10256410256410256"/>
    <n v="0.10256410256410256"/>
    <n v="0.79487179487179482"/>
    <m/>
    <m/>
    <m/>
  </r>
  <r>
    <n v="0"/>
    <n v="0"/>
    <n v="0"/>
    <n v="0"/>
    <n v="5650100"/>
    <n v="2012"/>
    <n v="2012"/>
    <n v="47"/>
    <n v="47"/>
    <n v="21"/>
    <n v="21"/>
    <n v="90"/>
    <n v="90"/>
    <x v="1"/>
    <n v="6"/>
    <n v="6"/>
    <n v="5"/>
    <n v="4"/>
    <s v="No"/>
    <n v="0"/>
    <s v="No"/>
    <n v="0"/>
    <s v="Yes"/>
    <n v="0"/>
    <s v="No"/>
    <n v="0"/>
    <n v="0"/>
    <s v="D"/>
    <x v="3"/>
    <x v="2"/>
    <s v="C"/>
    <s v="C"/>
    <n v="0"/>
    <s v="bari"/>
    <s v="mongira"/>
    <s v="F"/>
    <s v="M"/>
    <n v="0"/>
    <n v="0"/>
    <s v="up"/>
    <n v="0"/>
    <n v="1"/>
    <n v="65"/>
    <n v="5"/>
    <n v="65"/>
    <x v="0"/>
    <n v="5650100"/>
    <s v="Khulna"/>
    <s v="Koyra"/>
    <s v="North Bedkashi"/>
    <s v="Padma Pukur-1"/>
    <n v="46"/>
    <n v="78"/>
    <n v="34"/>
    <n v="158"/>
    <n v="0.29113924050632911"/>
    <n v="0.49367088607594939"/>
    <n v="0.21518987341772153"/>
    <m/>
    <m/>
    <m/>
  </r>
  <r>
    <n v="91.998935208700004"/>
    <n v="25.141743819799999"/>
    <n v="0"/>
    <n v="-78"/>
    <n v="5790200"/>
    <n v="2012"/>
    <n v="2012"/>
    <n v="47"/>
    <n v="0"/>
    <n v="103"/>
    <n v="0"/>
    <n v="65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80"/>
    <s v="Md Murad Hossain"/>
    <s v="Champa Rani Das"/>
    <s v="F"/>
    <s v="M"/>
    <n v="0"/>
    <n v="0"/>
    <s v="up"/>
    <n v="0"/>
    <n v="2"/>
    <n v="79"/>
    <n v="5"/>
    <n v="79"/>
    <x v="0"/>
    <n v="5790200"/>
    <s v="Sylhet"/>
    <s v="Gowainghat"/>
    <s v="Doubari"/>
    <s v="Ghoshgram 2"/>
    <n v="47"/>
    <n v="88"/>
    <n v="80"/>
    <n v="215"/>
    <n v="0.21860465116279071"/>
    <n v="0.40930232558139534"/>
    <n v="0.37209302325581395"/>
    <m/>
    <m/>
    <m/>
  </r>
  <r>
    <n v="91.752154429100003"/>
    <n v="24.8162327209"/>
    <n v="0"/>
    <n v="-36"/>
    <n v="5570100"/>
    <n v="2012"/>
    <n v="2012"/>
    <n v="9"/>
    <n v="0"/>
    <n v="66"/>
    <n v="0"/>
    <n v="147"/>
    <n v="0"/>
    <x v="1"/>
    <n v="6"/>
    <n v="6"/>
    <n v="5"/>
    <n v="5"/>
    <s v="No"/>
    <s v="No"/>
    <s v="No"/>
    <s v="No"/>
    <s v="No"/>
    <s v="No"/>
    <s v="No"/>
    <s v="Yes"/>
    <s v="Yes"/>
    <s v="D"/>
    <x v="2"/>
    <x v="1"/>
    <s v="E"/>
    <s v="E"/>
    <n v="30"/>
    <s v="MD. Abdul Momin"/>
    <s v="Mina Rani Sarker"/>
    <s v="F"/>
    <s v="M"/>
    <n v="0"/>
    <n v="0"/>
    <s v="up"/>
    <n v="0"/>
    <n v="1"/>
    <n v="57"/>
    <n v="5"/>
    <n v="57"/>
    <x v="0"/>
    <n v="5570100"/>
    <s v="Sylhet"/>
    <s v="Bishwhanath"/>
    <s v="Bishwhanath"/>
    <s v="Station Puranbazar Durgapur"/>
    <n v="9"/>
    <n v="39"/>
    <n v="174"/>
    <n v="222"/>
    <n v="4.0540540540540543E-2"/>
    <n v="0.17567567567567569"/>
    <n v="0.78378378378378377"/>
    <m/>
    <m/>
    <m/>
  </r>
  <r>
    <n v="89.163821127700004"/>
    <n v="22.772275030599999"/>
    <n v="0"/>
    <n v="-59"/>
    <n v="5600300"/>
    <n v="2012"/>
    <n v="2012"/>
    <n v="33"/>
    <n v="0"/>
    <n v="90"/>
    <n v="0"/>
    <n v="21"/>
    <n v="0"/>
    <x v="0"/>
    <n v="6"/>
    <n v="6"/>
    <n v="5"/>
    <n v="5"/>
    <s v="Yes"/>
    <n v="0"/>
    <n v="0"/>
    <n v="0"/>
    <n v="0"/>
    <n v="0"/>
    <n v="0"/>
    <n v="0"/>
    <n v="0"/>
    <s v="D"/>
    <x v="3"/>
    <x v="2"/>
    <s v="C"/>
    <s v="C"/>
    <n v="10"/>
    <s v="Md  kamruzzaman"/>
    <s v="Penaki  bairagi"/>
    <s v="F"/>
    <s v="M"/>
    <n v="0"/>
    <n v="0"/>
    <s v="up"/>
    <n v="0"/>
    <n v="3"/>
    <n v="60"/>
    <n v="5"/>
    <n v="60"/>
    <x v="0"/>
    <n v="5600300"/>
    <s v="Satkhira"/>
    <s v="Tala"/>
    <s v="Kholishkhali"/>
    <s v="Gopaldanga"/>
    <n v="12"/>
    <n v="10"/>
    <n v="46"/>
    <n v="68"/>
    <n v="0.17647058823529413"/>
    <n v="0.14705882352941177"/>
    <n v="0.67647058823529416"/>
    <m/>
    <m/>
    <m/>
  </r>
  <r>
    <n v="88.4232935"/>
    <n v="26.236490499999999"/>
    <n v="0"/>
    <n v="0"/>
    <n v="5300200"/>
    <n v="2006"/>
    <n v="2006"/>
    <n v="40"/>
    <n v="45"/>
    <n v="142"/>
    <n v="155"/>
    <n v="119"/>
    <n v="115"/>
    <x v="0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4039"/>
    <s v="Alo rani roy"/>
    <s v="Amit kumer golder"/>
    <s v="M"/>
    <s v="F"/>
    <n v="0"/>
    <n v="0"/>
    <s v="up"/>
    <n v="0"/>
    <n v="2"/>
    <n v="30"/>
    <n v="5"/>
    <n v="30"/>
    <x v="1"/>
    <n v="5300200"/>
    <s v="Panchagar"/>
    <s v="Atwari"/>
    <s v="Radhanagor"/>
    <s v="Borodap-1"/>
    <n v="40"/>
    <n v="155"/>
    <n v="126"/>
    <n v="321"/>
    <n v="0.12461059190031153"/>
    <n v="0.48286604361370716"/>
    <n v="0.3925233644859813"/>
    <m/>
    <m/>
    <m/>
  </r>
  <r>
    <n v="92.168557199999995"/>
    <n v="24.831315"/>
    <n v="0"/>
    <n v="0"/>
    <n v="5150300"/>
    <n v="2008"/>
    <n v="2008"/>
    <n v="27"/>
    <n v="46"/>
    <n v="58"/>
    <n v="29"/>
    <n v="115"/>
    <n v="145"/>
    <x v="1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2551"/>
    <s v="Alauddin"/>
    <s v="Shabela begum"/>
    <s v="F"/>
    <s v="M"/>
    <n v="0"/>
    <n v="0"/>
    <s v="up"/>
    <n v="0"/>
    <n v="3"/>
    <n v="15"/>
    <n v="5"/>
    <n v="15"/>
    <x v="1"/>
    <n v="5150300"/>
    <s v="Sylhet"/>
    <s v="Beanibazar"/>
    <s v="Dubag"/>
    <s v="Khara Vora 1"/>
    <n v="27"/>
    <n v="4"/>
    <n v="169"/>
    <n v="200"/>
    <n v="0.13500000000000001"/>
    <n v="0.02"/>
    <n v="0.84499999999999997"/>
    <m/>
    <m/>
    <m/>
  </r>
  <r>
    <n v="91.794325299999997"/>
    <n v="22.641582400000001"/>
    <n v="0"/>
    <n v="0"/>
    <n v="5890200"/>
    <n v="2012"/>
    <n v="2012"/>
    <n v="62"/>
    <n v="0"/>
    <n v="96"/>
    <n v="0"/>
    <n v="57"/>
    <n v="0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2107"/>
    <s v="Aman ullah"/>
    <s v="Lucky rani"/>
    <s v="F"/>
    <s v="M"/>
    <n v="0"/>
    <n v="0"/>
    <s v="up"/>
    <n v="0"/>
    <n v="2"/>
    <n v="89"/>
    <n v="5"/>
    <n v="89"/>
    <x v="0"/>
    <n v="5890200"/>
    <s v="CHITTAGONG"/>
    <s v="Fatickchari"/>
    <s v="Dowlotpur"/>
    <s v="Dowlot Pur-2"/>
    <n v="62"/>
    <n v="96"/>
    <n v="57"/>
    <n v="215"/>
    <n v="0.28837209302325584"/>
    <n v="0.44651162790697674"/>
    <n v="0.26511627906976742"/>
    <m/>
    <m/>
    <m/>
  </r>
  <r>
    <n v="0"/>
    <n v="0"/>
    <n v="0"/>
    <n v="0"/>
    <n v="5720100"/>
    <n v="2012"/>
    <n v="2012"/>
    <n v="9"/>
    <n v="9"/>
    <n v="47"/>
    <n v="47"/>
    <n v="56"/>
    <n v="56"/>
    <x v="0"/>
    <n v="6"/>
    <n v="6"/>
    <n v="5"/>
    <n v="5"/>
    <s v="No"/>
    <s v="No"/>
    <s v="No"/>
    <s v="No"/>
    <s v="Yes"/>
    <s v="No"/>
    <s v="No"/>
    <n v="0"/>
    <s v="Yes"/>
    <s v="D"/>
    <x v="2"/>
    <x v="1"/>
    <s v="E"/>
    <s v="E"/>
    <n v="0"/>
    <s v="Shahajan"/>
    <s v="Fatema"/>
    <s v="F"/>
    <s v="M"/>
    <n v="0"/>
    <n v="0"/>
    <s v="up"/>
    <n v="0"/>
    <n v="1"/>
    <n v="72"/>
    <n v="5"/>
    <n v="72"/>
    <x v="0"/>
    <n v="5720100"/>
    <s v="Kishoregonj"/>
    <s v="Bajitpur"/>
    <s v="Kailag"/>
    <s v="Rahela- 2"/>
    <n v="9"/>
    <n v="47"/>
    <n v="56"/>
    <n v="112"/>
    <n v="8.0357142857142863E-2"/>
    <n v="0.41964285714285715"/>
    <n v="0.5"/>
    <m/>
    <m/>
    <m/>
  </r>
  <r>
    <n v="89.163431099999997"/>
    <n v="22.7812345"/>
    <n v="0"/>
    <n v="0"/>
    <n v="5600100"/>
    <n v="2012"/>
    <n v="2012"/>
    <n v="14"/>
    <n v="0"/>
    <n v="40"/>
    <n v="0"/>
    <n v="18"/>
    <n v="0"/>
    <x v="0"/>
    <n v="6"/>
    <n v="6"/>
    <n v="5"/>
    <n v="5"/>
    <s v="Yes"/>
    <n v="0"/>
    <n v="0"/>
    <n v="0"/>
    <n v="0"/>
    <n v="0"/>
    <n v="0"/>
    <n v="0"/>
    <n v="0"/>
    <s v="D"/>
    <x v="3"/>
    <x v="2"/>
    <s v="C"/>
    <s v="C"/>
    <n v="4250"/>
    <s v="Md  kamruzzaman"/>
    <s v="Penaki  bairagi"/>
    <s v="F"/>
    <s v="M"/>
    <n v="0"/>
    <n v="0"/>
    <s v="up"/>
    <n v="0"/>
    <n v="1"/>
    <n v="60"/>
    <n v="5"/>
    <n v="60"/>
    <x v="0"/>
    <n v="5600100"/>
    <s v="Satkhira"/>
    <s v="Tala"/>
    <s v="Kholishkhali"/>
    <s v="Sotogacha"/>
    <n v="14"/>
    <n v="8"/>
    <n v="50"/>
    <n v="72"/>
    <n v="0.19444444444444445"/>
    <n v="0.1111111111111111"/>
    <n v="0.69444444444444442"/>
    <m/>
    <m/>
    <m/>
  </r>
  <r>
    <n v="91.444363639399995"/>
    <n v="24.921967981200002"/>
    <n v="0"/>
    <n v="-71"/>
    <n v="5730100"/>
    <n v="2012"/>
    <n v="2012"/>
    <n v="73"/>
    <n v="0"/>
    <n v="45"/>
    <n v="0"/>
    <n v="152"/>
    <n v="0"/>
    <x v="1"/>
    <n v="6"/>
    <n v="6"/>
    <n v="5"/>
    <n v="5"/>
    <s v="No"/>
    <s v="No"/>
    <s v="No"/>
    <s v="No"/>
    <s v="No"/>
    <s v="No"/>
    <s v="No"/>
    <s v="Yes"/>
    <s v="Yes"/>
    <s v="D"/>
    <x v="3"/>
    <x v="2"/>
    <s v="C"/>
    <s v="C"/>
    <n v="35"/>
    <s v="MD. Abdul Momin"/>
    <s v="Sultana Jahan"/>
    <s v="F"/>
    <s v="M"/>
    <n v="0"/>
    <n v="0"/>
    <s v="up"/>
    <n v="0"/>
    <n v="1"/>
    <n v="73"/>
    <n v="5"/>
    <n v="73"/>
    <x v="0"/>
    <n v="5730100"/>
    <s v="Sunamgonj"/>
    <s v="Sunamgonj south"/>
    <s v="Dorgapasa"/>
    <s v="Amria"/>
    <n v="73"/>
    <n v="45"/>
    <n v="152"/>
    <n v="270"/>
    <n v="0.27037037037037037"/>
    <n v="0.16666666666666666"/>
    <n v="0.562962962962963"/>
    <m/>
    <m/>
    <m/>
  </r>
  <r>
    <n v="90.872910328499998"/>
    <n v="24.545998533199999"/>
    <n v="0"/>
    <n v="-27"/>
    <n v="5550100"/>
    <n v="2012"/>
    <n v="2012"/>
    <n v="42"/>
    <n v="42"/>
    <n v="66"/>
    <n v="66"/>
    <n v="84"/>
    <n v="84"/>
    <x v="0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25"/>
    <s v="Shahidul"/>
    <s v="Shefali"/>
    <s v="F"/>
    <s v="M"/>
    <n v="0"/>
    <n v="0"/>
    <s v="up"/>
    <n v="0"/>
    <n v="1"/>
    <n v="55"/>
    <n v="5"/>
    <n v="55"/>
    <x v="0"/>
    <n v="5550100"/>
    <s v="Kishoregonj"/>
    <s v="Tarail"/>
    <s v="Digdair"/>
    <s v="Korati"/>
    <n v="42"/>
    <n v="66"/>
    <n v="84"/>
    <n v="192"/>
    <n v="0.21875"/>
    <n v="0.34375"/>
    <n v="0.4375"/>
    <m/>
    <m/>
    <m/>
  </r>
  <r>
    <n v="90.9716947"/>
    <n v="24.056836300000001"/>
    <n v="0"/>
    <n v="0"/>
    <n v="5930300"/>
    <n v="2012"/>
    <n v="2012"/>
    <n v="25"/>
    <n v="0"/>
    <n v="71"/>
    <n v="0"/>
    <n v="65"/>
    <n v="0"/>
    <x v="0"/>
    <n v="6"/>
    <n v="6"/>
    <n v="5"/>
    <n v="5"/>
    <s v="Yes"/>
    <s v="No"/>
    <s v="No"/>
    <s v="No"/>
    <s v="No"/>
    <s v="No"/>
    <s v="No"/>
    <n v="0"/>
    <n v="0"/>
    <s v="D"/>
    <x v="4"/>
    <x v="4"/>
    <s v="D"/>
    <s v="D"/>
    <n v="2694"/>
    <s v="Harun.ar.rashid"/>
    <s v="Shermin.akther"/>
    <s v="F"/>
    <s v="M"/>
    <n v="0"/>
    <n v="0"/>
    <s v="up"/>
    <n v="0"/>
    <n v="3"/>
    <n v="93"/>
    <n v="5"/>
    <n v="93"/>
    <x v="0"/>
    <n v="5930300"/>
    <s v="Kishoregonj"/>
    <s v="Bhairab"/>
    <s v="Sreenagar"/>
    <s v="Bausmara"/>
    <n v="25"/>
    <n v="64"/>
    <n v="63"/>
    <n v="152"/>
    <n v="0.16447368421052633"/>
    <n v="0.42105263157894735"/>
    <n v="0.41447368421052633"/>
    <m/>
    <m/>
    <m/>
  </r>
  <r>
    <n v="91.550921783700005"/>
    <n v="24.762560630700001"/>
    <n v="0"/>
    <n v="100"/>
    <n v="5730200"/>
    <n v="2012"/>
    <n v="2012"/>
    <n v="48"/>
    <n v="0"/>
    <n v="28"/>
    <n v="0"/>
    <n v="143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100"/>
    <s v="Md Murad Hossain"/>
    <s v="Sultanajahan Ripa"/>
    <s v="F"/>
    <s v="M"/>
    <n v="0"/>
    <n v="0"/>
    <s v="up"/>
    <n v="0"/>
    <n v="2"/>
    <n v="73"/>
    <n v="5"/>
    <n v="73"/>
    <x v="0"/>
    <n v="5730200"/>
    <s v="Sunamgonj"/>
    <s v="Sunamgonj south"/>
    <s v="Dorgapasa"/>
    <s v="Paikapon-1"/>
    <n v="48"/>
    <n v="89"/>
    <n v="82"/>
    <n v="219"/>
    <n v="0.21917808219178081"/>
    <n v="0.40639269406392692"/>
    <n v="0.37442922374429222"/>
    <m/>
    <m/>
    <m/>
  </r>
  <r>
    <n v="91.762020199999995"/>
    <n v="25.0965974"/>
    <n v="0"/>
    <n v="0"/>
    <n v="5540300"/>
    <n v="2012"/>
    <n v="2012"/>
    <n v="18"/>
    <n v="12"/>
    <n v="71"/>
    <n v="71"/>
    <n v="13"/>
    <n v="13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4106"/>
    <s v="Alauddin"/>
    <s v="Shabela begum"/>
    <s v="F"/>
    <s v="M"/>
    <n v="0"/>
    <n v="0"/>
    <s v="up"/>
    <n v="0"/>
    <n v="3"/>
    <n v="54"/>
    <n v="5"/>
    <n v="54"/>
    <x v="0"/>
    <n v="5540300"/>
    <s v="Sylhet"/>
    <s v="Companigonj"/>
    <s v="East Islampur"/>
    <s v="Moddho Rajnogor-2"/>
    <n v="18"/>
    <n v="71"/>
    <n v="13"/>
    <n v="102"/>
    <n v="0.17647058823529413"/>
    <n v="0.69607843137254899"/>
    <n v="0.12745098039215685"/>
    <m/>
    <m/>
    <m/>
  </r>
  <r>
    <n v="91.444610850299995"/>
    <n v="24.921688101299999"/>
    <n v="0"/>
    <n v="-24"/>
    <n v="5920200"/>
    <n v="2012"/>
    <n v="2012"/>
    <n v="15"/>
    <n v="0"/>
    <n v="21"/>
    <n v="0"/>
    <n v="37"/>
    <n v="0"/>
    <x v="1"/>
    <n v="6"/>
    <n v="6"/>
    <n v="5"/>
    <n v="5"/>
    <s v="No"/>
    <s v="No"/>
    <s v="No"/>
    <s v="No"/>
    <s v="No"/>
    <s v="No"/>
    <s v="No"/>
    <s v="Yes"/>
    <s v="Yes"/>
    <s v="D"/>
    <x v="3"/>
    <x v="2"/>
    <s v="C"/>
    <s v="C"/>
    <n v="20"/>
    <s v="Md. Abdul Momin"/>
    <s v="Ripa Rani Dey"/>
    <s v="F"/>
    <s v="M"/>
    <n v="0"/>
    <n v="0"/>
    <s v="up"/>
    <n v="0"/>
    <n v="2"/>
    <n v="92"/>
    <n v="5"/>
    <n v="92"/>
    <x v="0"/>
    <n v="5920200"/>
    <s v="Sunamgonj"/>
    <s v="Suanmgonj South"/>
    <s v="East Pagla"/>
    <s v="Nazimpur"/>
    <n v="15"/>
    <n v="21"/>
    <n v="37"/>
    <n v="73"/>
    <n v="0.20547945205479451"/>
    <n v="0.28767123287671231"/>
    <n v="0.50684931506849318"/>
    <m/>
    <m/>
    <m/>
  </r>
  <r>
    <n v="91.866355900000002"/>
    <n v="22.757107699999999"/>
    <n v="0"/>
    <n v="0"/>
    <n v="5000100"/>
    <n v="2012"/>
    <n v="2012"/>
    <n v="61"/>
    <n v="0"/>
    <n v="86"/>
    <n v="0"/>
    <n v="137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D"/>
    <n v="4042"/>
    <s v="Mamun"/>
    <s v="Nasima"/>
    <s v="F"/>
    <s v="M"/>
    <n v="0"/>
    <n v="0"/>
    <s v="up"/>
    <n v="0"/>
    <n v="1"/>
    <n v="500"/>
    <m/>
    <n v="500"/>
    <x v="0"/>
    <n v="5000100"/>
    <s v="CHITTAGONG"/>
    <s v="Fatickchari"/>
    <s v="Kanchon Nagor"/>
    <s v="H.School Para"/>
    <n v="61"/>
    <n v="86"/>
    <n v="137"/>
    <n v="284"/>
    <n v="0.21478873239436619"/>
    <n v="0.30281690140845069"/>
    <n v="0.48239436619718312"/>
    <m/>
    <m/>
    <m/>
  </r>
  <r>
    <n v="91.346175206400005"/>
    <n v="24.876643270500001"/>
    <n v="0"/>
    <n v="99"/>
    <n v="5770100"/>
    <n v="2012"/>
    <n v="2012"/>
    <n v="57"/>
    <n v="0"/>
    <n v="52"/>
    <n v="0"/>
    <n v="94"/>
    <n v="0"/>
    <x v="0"/>
    <n v="6"/>
    <n v="6"/>
    <n v="5"/>
    <n v="5"/>
    <s v="No"/>
    <s v="No"/>
    <s v="No"/>
    <s v="No"/>
    <s v="No"/>
    <s v="No"/>
    <s v="No"/>
    <s v="Yes"/>
    <s v="Yes"/>
    <s v="D"/>
    <x v="3"/>
    <x v="2"/>
    <s v="C"/>
    <s v="C"/>
    <n v="150"/>
    <s v="Md. Abdul Momin"/>
    <s v="Minu Rani Talukder"/>
    <s v="F"/>
    <s v="M"/>
    <n v="0"/>
    <n v="0"/>
    <s v="up"/>
    <n v="0"/>
    <n v="1"/>
    <n v="77"/>
    <n v="5"/>
    <n v="77"/>
    <x v="0"/>
    <n v="5770100"/>
    <s v="Sunamgonj"/>
    <s v="Suanmgonj South"/>
    <s v="West Birgaon"/>
    <s v="Shamnagor"/>
    <n v="57"/>
    <n v="52"/>
    <n v="94"/>
    <n v="203"/>
    <n v="0.28078817733990147"/>
    <n v="0.25615763546798032"/>
    <n v="0.46305418719211822"/>
    <m/>
    <m/>
    <m/>
  </r>
  <r>
    <n v="90.980959299999995"/>
    <n v="24.0647099"/>
    <n v="0"/>
    <n v="0"/>
    <n v="5930200"/>
    <n v="2012"/>
    <n v="2012"/>
    <n v="21"/>
    <n v="0"/>
    <n v="71"/>
    <n v="0"/>
    <n v="134"/>
    <n v="0"/>
    <x v="1"/>
    <n v="6"/>
    <n v="6"/>
    <n v="5"/>
    <n v="5"/>
    <s v="No"/>
    <s v="No"/>
    <s v="No"/>
    <s v="No"/>
    <s v="No"/>
    <s v="No"/>
    <s v="No"/>
    <n v="0"/>
    <n v="0"/>
    <s v="D"/>
    <x v="3"/>
    <x v="4"/>
    <s v="C"/>
    <s v="D"/>
    <n v="2154"/>
    <s v="Harun.ar.rashid"/>
    <s v="Shermin.akther"/>
    <s v="F"/>
    <s v="M"/>
    <n v="0"/>
    <n v="0"/>
    <s v="up"/>
    <n v="0"/>
    <n v="2"/>
    <n v="93"/>
    <n v="5"/>
    <n v="93"/>
    <x v="0"/>
    <n v="5930200"/>
    <s v="Kishoregonj"/>
    <s v="Bhairab"/>
    <s v="Sreenagar"/>
    <s v="Babhanipur-3"/>
    <n v="21"/>
    <n v="71"/>
    <n v="134"/>
    <n v="226"/>
    <n v="9.2920353982300891E-2"/>
    <n v="0.31415929203539822"/>
    <n v="0.59292035398230092"/>
    <m/>
    <m/>
    <m/>
  </r>
  <r>
    <n v="91.6779765"/>
    <n v="24.953614399999999"/>
    <n v="0"/>
    <n v="0"/>
    <n v="5760300"/>
    <n v="2012"/>
    <n v="2012"/>
    <n v="17"/>
    <n v="17"/>
    <n v="37"/>
    <n v="37"/>
    <n v="41"/>
    <n v="41"/>
    <x v="0"/>
    <n v="6"/>
    <n v="6"/>
    <n v="5"/>
    <n v="5"/>
    <s v="No"/>
    <s v="No"/>
    <s v="No"/>
    <s v="No"/>
    <s v="No"/>
    <s v="No"/>
    <s v="No"/>
    <n v="0"/>
    <n v="0"/>
    <s v="E"/>
    <x v="3"/>
    <x v="4"/>
    <s v="D"/>
    <s v="D"/>
    <n v="3759"/>
    <s v="Ershad hossain"/>
    <s v="Ronu bala"/>
    <s v="F"/>
    <s v="M"/>
    <n v="0"/>
    <n v="0"/>
    <s v="up"/>
    <n v="0"/>
    <n v="3"/>
    <n v="76"/>
    <n v="5"/>
    <n v="76"/>
    <x v="0"/>
    <n v="5760300"/>
    <s v="Sunamgonj"/>
    <s v="Chhatak"/>
    <s v="Soidergaon"/>
    <s v="Singua+Railgate+eknidha+Singua"/>
    <n v="17"/>
    <n v="37"/>
    <n v="41"/>
    <n v="95"/>
    <n v="0.17894736842105263"/>
    <n v="0.38947368421052631"/>
    <n v="0.43157894736842106"/>
    <m/>
    <m/>
    <m/>
  </r>
  <r>
    <n v="89.112190999999996"/>
    <n v="23.7830203"/>
    <n v="0"/>
    <n v="0"/>
    <n v="520100"/>
    <n v="2008"/>
    <n v="2008"/>
    <n v="70"/>
    <n v="116"/>
    <n v="116"/>
    <n v="0"/>
    <n v="114"/>
    <n v="0"/>
    <x v="0"/>
    <n v="6"/>
    <n v="6"/>
    <n v="5"/>
    <n v="5"/>
    <s v="No"/>
    <s v="Yes"/>
    <s v="No"/>
    <s v="No"/>
    <s v="No"/>
    <s v="No"/>
    <s v="No"/>
    <n v="0"/>
    <n v="0"/>
    <s v="A"/>
    <x v="0"/>
    <x v="0"/>
    <s v="A"/>
    <s v="A"/>
    <n v="4902"/>
    <s v="Milon"/>
    <s v="Tuli"/>
    <s v="F"/>
    <s v="M"/>
    <n v="0"/>
    <n v="0"/>
    <s v="up"/>
    <n v="0"/>
    <n v="1"/>
    <n v="2"/>
    <n v="5"/>
    <n v="2"/>
    <x v="1"/>
    <n v="520100"/>
    <s v="Kushtia"/>
    <s v="Kushtia Sadar"/>
    <s v="Alampur"/>
    <s v="Dhakola-2"/>
    <n v="53"/>
    <n v="149"/>
    <n v="98"/>
    <n v="300"/>
    <n v="0.17666666666666667"/>
    <n v="0.49666666666666665"/>
    <n v="0.32666666666666666"/>
    <m/>
    <m/>
    <m/>
  </r>
  <r>
    <n v="0"/>
    <n v="0"/>
    <n v="0"/>
    <n v="0"/>
    <n v="5130300"/>
    <n v="2008"/>
    <n v="2008"/>
    <n v="57"/>
    <n v="0"/>
    <n v="45"/>
    <n v="0"/>
    <n v="203"/>
    <n v="0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Shariful"/>
    <n v="0"/>
    <n v="0"/>
    <s v="M"/>
    <n v="0"/>
    <n v="0"/>
    <s v="up"/>
    <n v="0"/>
    <n v="3"/>
    <n v="13"/>
    <n v="5"/>
    <n v="13"/>
    <x v="1"/>
    <n v="5130300"/>
    <s v="Comilla"/>
    <s v="Burichong"/>
    <s v="Burichong"/>
    <s v="Haripur-1"/>
    <n v="57"/>
    <n v="45"/>
    <n v="203"/>
    <n v="305"/>
    <n v="0.18688524590163935"/>
    <n v="0.14754098360655737"/>
    <n v="0.66557377049180333"/>
    <m/>
    <m/>
    <m/>
  </r>
  <r>
    <n v="91.979593399999999"/>
    <n v="24.5783649"/>
    <n v="0"/>
    <n v="0"/>
    <n v="5500300"/>
    <n v="2007"/>
    <n v="2007"/>
    <n v="13"/>
    <n v="0"/>
    <n v="32"/>
    <n v="0"/>
    <n v="70"/>
    <n v="0"/>
    <x v="1"/>
    <n v="6"/>
    <n v="6"/>
    <n v="5"/>
    <n v="5"/>
    <s v="No"/>
    <s v="Yes"/>
    <s v="No"/>
    <s v="No"/>
    <s v="No"/>
    <s v="No"/>
    <s v="No"/>
    <n v="0"/>
    <s v="No"/>
    <s v="A"/>
    <x v="0"/>
    <x v="0"/>
    <s v="B"/>
    <s v="A"/>
    <n v="2105"/>
    <s v="Ershad  hossain"/>
    <s v="Rousonara akther"/>
    <s v="F"/>
    <s v="M"/>
    <n v="0"/>
    <n v="0"/>
    <s v="up"/>
    <n v="0"/>
    <n v="3"/>
    <n v="50"/>
    <n v="5"/>
    <n v="50"/>
    <x v="1"/>
    <n v="5500300"/>
    <s v="Mulavibazar"/>
    <s v="Kulaura"/>
    <s v="Baromchal"/>
    <s v="Purbo Singur"/>
    <n v="13"/>
    <n v="32"/>
    <n v="70"/>
    <n v="115"/>
    <n v="0.11304347826086956"/>
    <n v="0.27826086956521739"/>
    <n v="0.60869565217391308"/>
    <m/>
    <m/>
    <m/>
  </r>
  <r>
    <n v="0"/>
    <n v="0"/>
    <n v="0"/>
    <n v="0"/>
    <n v="5110300"/>
    <n v="2008"/>
    <n v="2008"/>
    <n v="23"/>
    <n v="0"/>
    <n v="39"/>
    <n v="0"/>
    <n v="45"/>
    <n v="0"/>
    <x v="0"/>
    <n v="6"/>
    <n v="6"/>
    <n v="5"/>
    <n v="5"/>
    <s v="Yes"/>
    <s v="Yes"/>
    <s v="Yes"/>
    <s v="No"/>
    <s v="No"/>
    <s v="No"/>
    <s v="No"/>
    <n v="0"/>
    <n v="0"/>
    <s v="A"/>
    <x v="1"/>
    <x v="0"/>
    <s v="A"/>
    <s v="A"/>
    <n v="0"/>
    <s v="Kamrul islam"/>
    <s v="Babi barua"/>
    <s v="F"/>
    <s v="M"/>
    <n v="0"/>
    <n v="0"/>
    <s v="up"/>
    <n v="0"/>
    <n v="3"/>
    <n v="11"/>
    <n v="5"/>
    <n v="11"/>
    <x v="1"/>
    <n v="5110300"/>
    <s v="Cox?s Bazar"/>
    <s v="Ukhiya"/>
    <s v="Ratna Palong"/>
    <s v="Purba Ratna"/>
    <n v="23"/>
    <n v="39"/>
    <n v="45"/>
    <n v="107"/>
    <n v="0.21495327102803738"/>
    <n v="0.3644859813084112"/>
    <n v="0.42056074766355139"/>
    <m/>
    <m/>
    <m/>
  </r>
  <r>
    <n v="0"/>
    <n v="0"/>
    <n v="0"/>
    <n v="0"/>
    <n v="5070200"/>
    <n v="2008"/>
    <n v="2008"/>
    <n v="10"/>
    <n v="0"/>
    <n v="24"/>
    <n v="0"/>
    <n v="63"/>
    <n v="0"/>
    <x v="1"/>
    <n v="6"/>
    <n v="6"/>
    <n v="5"/>
    <n v="5"/>
    <s v="No"/>
    <s v="No"/>
    <s v="No"/>
    <s v="No"/>
    <s v="Yes"/>
    <s v="No"/>
    <s v="No"/>
    <n v="0"/>
    <s v="No"/>
    <s v="D"/>
    <x v="3"/>
    <x v="0"/>
    <s v="A"/>
    <s v="A"/>
    <n v="0"/>
    <s v="Shahajan"/>
    <s v="Fatema"/>
    <s v="F"/>
    <s v="M"/>
    <n v="0"/>
    <n v="0"/>
    <s v="up"/>
    <n v="0"/>
    <n v="2"/>
    <n v="7"/>
    <n v="50"/>
    <n v="7"/>
    <x v="1"/>
    <n v="5070200"/>
    <s v="Gazipur"/>
    <s v="Kaligonj"/>
    <s v="Mokatar pur"/>
    <s v="Mayshar"/>
    <n v="10"/>
    <n v="33"/>
    <n v="54"/>
    <n v="97"/>
    <n v="0.10309278350515463"/>
    <n v="0.34020618556701032"/>
    <n v="0.55670103092783507"/>
    <m/>
    <m/>
    <m/>
  </r>
  <r>
    <n v="90.669071775500001"/>
    <n v="24.3198711637"/>
    <n v="0"/>
    <n v="-34"/>
    <n v="5360200"/>
    <n v="2007"/>
    <n v="2007"/>
    <n v="12"/>
    <n v="0"/>
    <n v="60"/>
    <n v="0"/>
    <n v="40"/>
    <n v="0"/>
    <x v="0"/>
    <n v="6"/>
    <n v="6"/>
    <n v="5"/>
    <n v="5"/>
    <s v="No"/>
    <s v="Yes"/>
    <s v="No"/>
    <s v="No"/>
    <s v="No"/>
    <s v="No"/>
    <s v="No"/>
    <n v="0"/>
    <n v="0"/>
    <s v="A"/>
    <x v="0"/>
    <x v="0"/>
    <s v="A"/>
    <s v="A"/>
    <n v="5"/>
    <s v="Shahidul"/>
    <s v="Shefali"/>
    <s v="F"/>
    <s v="M"/>
    <n v="0"/>
    <n v="0"/>
    <s v="up"/>
    <n v="0"/>
    <n v="2"/>
    <n v="36"/>
    <n v="5"/>
    <n v="36"/>
    <x v="1"/>
    <n v="5360200"/>
    <s v="Kishoregonj"/>
    <s v="Pakundia"/>
    <s v="Pakundia"/>
    <s v="Varatia-1"/>
    <n v="12"/>
    <n v="60"/>
    <n v="40"/>
    <n v="112"/>
    <n v="0.10714285714285714"/>
    <n v="0.5357142857142857"/>
    <n v="0.35714285714285715"/>
    <m/>
    <m/>
    <m/>
  </r>
  <r>
    <n v="0"/>
    <n v="0"/>
    <n v="0"/>
    <n v="0"/>
    <n v="5970100"/>
    <n v="2012"/>
    <n v="2012"/>
    <n v="48"/>
    <n v="0"/>
    <n v="58"/>
    <n v="0"/>
    <n v="54"/>
    <n v="0"/>
    <x v="0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0"/>
    <s v="Shohidur rahman"/>
    <s v="Nazmun naher"/>
    <s v="F"/>
    <s v="M"/>
    <n v="0"/>
    <n v="0"/>
    <s v="up"/>
    <n v="0"/>
    <n v="1"/>
    <n v="97"/>
    <n v="5"/>
    <n v="97"/>
    <x v="0"/>
    <n v="5970100"/>
    <s v="Netrakona"/>
    <s v="Purbadhala"/>
    <s v="Kholishaur"/>
    <s v="Garuakanda-1"/>
    <n v="48"/>
    <n v="58"/>
    <n v="54"/>
    <n v="160"/>
    <n v="0.3"/>
    <n v="0.36249999999999999"/>
    <n v="0.33750000000000002"/>
    <m/>
    <m/>
    <m/>
  </r>
  <r>
    <n v="89.529677809299997"/>
    <n v="23.687182221499999"/>
    <n v="0"/>
    <n v="56"/>
    <n v="5090200"/>
    <n v="2008"/>
    <s v="21/4/2008"/>
    <n v="16"/>
    <n v="0"/>
    <n v="27"/>
    <n v="0"/>
    <n v="51"/>
    <n v="0"/>
    <x v="1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25"/>
    <s v="Hafizur rahaman"/>
    <s v="Shikha kirtuniya"/>
    <s v="F"/>
    <s v="M"/>
    <n v="0"/>
    <n v="0"/>
    <s v="up"/>
    <n v="0"/>
    <n v="2"/>
    <n v="9"/>
    <n v="50"/>
    <n v="9"/>
    <x v="1"/>
    <n v="5090200"/>
    <s v="Rajbari"/>
    <s v="Baliakandi"/>
    <s v="Nababpur"/>
    <s v="Bagmara"/>
    <n v="12"/>
    <n v="29"/>
    <n v="53"/>
    <n v="94"/>
    <n v="0.1276595744680851"/>
    <n v="0.30851063829787234"/>
    <n v="0.56382978723404253"/>
    <m/>
    <m/>
    <m/>
  </r>
  <r>
    <n v="0"/>
    <n v="0"/>
    <n v="0"/>
    <n v="0"/>
    <n v="5020200"/>
    <n v="2008"/>
    <n v="2008"/>
    <n v="52"/>
    <n v="0"/>
    <n v="138"/>
    <n v="0"/>
    <n v="81"/>
    <n v="0"/>
    <x v="0"/>
    <n v="6"/>
    <n v="6"/>
    <n v="5"/>
    <n v="5"/>
    <s v="No"/>
    <s v="Yes"/>
    <s v="No"/>
    <s v="No"/>
    <s v="Yes"/>
    <s v="No"/>
    <s v="No"/>
    <n v="0"/>
    <n v="0"/>
    <s v="B"/>
    <x v="0"/>
    <x v="0"/>
    <s v="A"/>
    <s v="A"/>
    <n v="0"/>
    <s v="Milon"/>
    <s v="Tuli"/>
    <s v="F"/>
    <s v="M"/>
    <n v="0"/>
    <n v="0"/>
    <s v="up"/>
    <n v="0"/>
    <n v="2"/>
    <n v="2"/>
    <n v="50"/>
    <n v="2"/>
    <x v="1"/>
    <n v="5020200"/>
    <s v="Kushtia"/>
    <s v="Kushtia Sadar"/>
    <s v="Jhaudia"/>
    <s v="Hatia-1"/>
    <n v="47"/>
    <n v="35"/>
    <n v="189"/>
    <n v="271"/>
    <n v="0.17343173431734318"/>
    <n v="0.12915129151291513"/>
    <n v="0.69741697416974169"/>
    <m/>
    <m/>
    <m/>
  </r>
  <r>
    <n v="0"/>
    <n v="0"/>
    <n v="0"/>
    <n v="0"/>
    <n v="5430200"/>
    <n v="2007"/>
    <n v="2007"/>
    <n v="33"/>
    <n v="0"/>
    <n v="35"/>
    <n v="0"/>
    <n v="91"/>
    <n v="0"/>
    <x v="1"/>
    <n v="6"/>
    <n v="6"/>
    <n v="5"/>
    <n v="5"/>
    <s v="No"/>
    <s v="Yes"/>
    <s v="No"/>
    <s v="No"/>
    <s v="No"/>
    <s v="No"/>
    <s v="No"/>
    <s v="Yes"/>
    <n v="0"/>
    <s v="A"/>
    <x v="0"/>
    <x v="0"/>
    <s v="A"/>
    <s v="A"/>
    <n v="0"/>
    <s v="meherul"/>
    <s v="shefali"/>
    <s v="F"/>
    <s v="M"/>
    <n v="0"/>
    <n v="0"/>
    <s v="up"/>
    <n v="0"/>
    <n v="2"/>
    <n v="43"/>
    <n v="5"/>
    <n v="43"/>
    <x v="1"/>
    <n v="5430200"/>
    <s v="Joypurhat"/>
    <s v="Kalai"/>
    <s v="Ahamadabad"/>
    <s v="Raghabpur"/>
    <n v="33"/>
    <n v="35"/>
    <n v="91"/>
    <n v="159"/>
    <n v="0.20754716981132076"/>
    <n v="0.22012578616352202"/>
    <n v="0.57232704402515722"/>
    <m/>
    <m/>
    <m/>
  </r>
  <r>
    <n v="91.129162899999997"/>
    <n v="23.5413219"/>
    <n v="0"/>
    <n v="0"/>
    <n v="5130200"/>
    <n v="2008"/>
    <n v="2008"/>
    <n v="22"/>
    <n v="0"/>
    <n v="42"/>
    <n v="0"/>
    <n v="98"/>
    <n v="0"/>
    <x v="1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3416"/>
    <s v="Shariful"/>
    <s v="Nurunnesa"/>
    <s v="F"/>
    <s v="M"/>
    <n v="0"/>
    <n v="0"/>
    <s v="up"/>
    <n v="0"/>
    <n v="2"/>
    <n v="13"/>
    <n v="5"/>
    <n v="13"/>
    <x v="1"/>
    <n v="5130200"/>
    <s v="Comilla"/>
    <s v="Burichong"/>
    <s v="Bharellah"/>
    <s v="Adbharpur-1"/>
    <n v="22"/>
    <n v="42"/>
    <n v="98"/>
    <n v="162"/>
    <n v="0.13580246913580246"/>
    <n v="0.25925925925925924"/>
    <n v="0.60493827160493829"/>
    <m/>
    <m/>
    <m/>
  </r>
  <r>
    <n v="90.796706299999997"/>
    <n v="24.2561596"/>
    <n v="0"/>
    <n v="0"/>
    <n v="5610200"/>
    <n v="2012"/>
    <n v="2012"/>
    <n v="68"/>
    <n v="0"/>
    <n v="34"/>
    <n v="0"/>
    <n v="181"/>
    <n v="0"/>
    <x v="1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2829"/>
    <s v="Harun.ar.rashid"/>
    <s v="Shermin.akther"/>
    <s v="F"/>
    <s v="M"/>
    <n v="0"/>
    <n v="0"/>
    <s v="up"/>
    <n v="0"/>
    <n v="2"/>
    <n v="61"/>
    <n v="5"/>
    <n v="61"/>
    <x v="0"/>
    <n v="5610200"/>
    <s v="Kishoregonj"/>
    <s v="Katiadi"/>
    <s v="Mumurdia"/>
    <s v="Dokhin Mumudia-1"/>
    <n v="68"/>
    <n v="34"/>
    <n v="181"/>
    <n v="283"/>
    <n v="0.24028268551236748"/>
    <n v="0.12014134275618374"/>
    <n v="0.63957597173144876"/>
    <m/>
    <m/>
    <m/>
  </r>
  <r>
    <n v="0"/>
    <n v="0"/>
    <n v="0"/>
    <n v="0"/>
    <n v="5380300"/>
    <n v="2007"/>
    <d v="2007-06-08T00:00:00"/>
    <n v="20"/>
    <n v="0"/>
    <n v="20"/>
    <n v="0"/>
    <n v="62"/>
    <n v="0"/>
    <x v="1"/>
    <n v="6"/>
    <n v="6"/>
    <n v="5"/>
    <n v="5"/>
    <s v="No"/>
    <n v="0"/>
    <n v="0"/>
    <n v="0"/>
    <n v="0"/>
    <n v="0"/>
    <n v="0"/>
    <n v="0"/>
    <n v="0"/>
    <s v="D"/>
    <x v="3"/>
    <x v="0"/>
    <s v="A"/>
    <s v="A"/>
    <n v="0"/>
    <s v="Bulbuli akter"/>
    <s v="Johurul alam"/>
    <s v="M"/>
    <s v="F"/>
    <n v="0"/>
    <n v="0"/>
    <s v="up"/>
    <n v="0"/>
    <n v="3"/>
    <n v="38"/>
    <n v="5"/>
    <n v="38"/>
    <x v="1"/>
    <n v="5380300"/>
    <s v="Tangail"/>
    <s v="Modhupur"/>
    <s v="Golabari"/>
    <s v="Serubari"/>
    <n v="23"/>
    <n v="29"/>
    <n v="50"/>
    <n v="102"/>
    <n v="0.22549019607843138"/>
    <n v="0.28431372549019607"/>
    <n v="0.49019607843137253"/>
    <m/>
    <m/>
    <m/>
  </r>
  <r>
    <n v="0"/>
    <n v="0"/>
    <n v="0"/>
    <n v="0"/>
    <n v="5190200"/>
    <n v="2007"/>
    <n v="2007"/>
    <n v="64"/>
    <n v="62"/>
    <n v="162"/>
    <n v="173"/>
    <n v="42"/>
    <n v="92"/>
    <x v="0"/>
    <n v="6"/>
    <n v="6"/>
    <n v="5"/>
    <n v="5"/>
    <s v="No"/>
    <s v="No"/>
    <s v="No"/>
    <s v="No"/>
    <s v="Yes"/>
    <s v="No"/>
    <s v="No"/>
    <n v="0"/>
    <n v="0"/>
    <s v="B"/>
    <x v="0"/>
    <x v="0"/>
    <s v="A"/>
    <s v="A"/>
    <n v="0"/>
    <s v="bari"/>
    <s v="mongira"/>
    <s v="F"/>
    <s v="M"/>
    <n v="0"/>
    <n v="0"/>
    <s v="up"/>
    <n v="0"/>
    <n v="2"/>
    <n v="19"/>
    <n v="5"/>
    <n v="19"/>
    <x v="1"/>
    <n v="5190200"/>
    <s v="Khulna"/>
    <s v="Dighalia"/>
    <s v="Dighalia"/>
    <s v="Dighalia-1"/>
    <n v="64"/>
    <n v="162"/>
    <n v="42"/>
    <n v="268"/>
    <n v="0.23880597014925373"/>
    <n v="0.60447761194029848"/>
    <n v="0.15671641791044777"/>
    <m/>
    <m/>
    <m/>
  </r>
  <r>
    <n v="90.682240289899994"/>
    <n v="24.318934039199998"/>
    <n v="0"/>
    <n v="-38"/>
    <n v="5360300"/>
    <n v="2007"/>
    <n v="2007"/>
    <n v="30"/>
    <n v="0"/>
    <n v="101"/>
    <n v="0"/>
    <n v="169"/>
    <n v="0"/>
    <x v="1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60"/>
    <s v="Shahidul"/>
    <s v="Shefali"/>
    <s v="F"/>
    <s v="M"/>
    <n v="0"/>
    <n v="0"/>
    <s v="up"/>
    <n v="0"/>
    <n v="3"/>
    <n v="36"/>
    <n v="5"/>
    <n v="36"/>
    <x v="1"/>
    <n v="5360300"/>
    <s v="Kishoregonj"/>
    <s v="Pakundia"/>
    <s v="Patuavanga"/>
    <s v="Masimpur"/>
    <n v="30"/>
    <n v="101"/>
    <n v="169"/>
    <n v="300"/>
    <n v="0.1"/>
    <n v="0.33666666666666667"/>
    <n v="0.56333333333333335"/>
    <m/>
    <m/>
    <m/>
  </r>
  <r>
    <n v="0"/>
    <n v="0"/>
    <n v="0"/>
    <n v="0"/>
    <n v="5070300"/>
    <n v="2008"/>
    <n v="2008"/>
    <n v="19"/>
    <n v="25"/>
    <n v="27"/>
    <n v="38"/>
    <n v="120"/>
    <n v="121"/>
    <x v="1"/>
    <n v="6"/>
    <n v="6"/>
    <n v="5"/>
    <n v="5"/>
    <s v="No"/>
    <s v="Yes"/>
    <s v="No"/>
    <s v="No"/>
    <s v="Yes"/>
    <s v="No"/>
    <s v="No"/>
    <s v="No"/>
    <s v="No"/>
    <s v="A"/>
    <x v="1"/>
    <x v="0"/>
    <s v="A"/>
    <s v="A"/>
    <n v="0"/>
    <s v="Shahajan"/>
    <s v="Fatema"/>
    <s v="F"/>
    <s v="M"/>
    <n v="0"/>
    <n v="0"/>
    <s v="up"/>
    <n v="0"/>
    <n v="3"/>
    <n v="7"/>
    <n v="50"/>
    <n v="7"/>
    <x v="1"/>
    <n v="5070300"/>
    <s v="Gazipur"/>
    <s v="Kaligonj"/>
    <s v="Jangalia"/>
    <s v="Shaldia"/>
    <n v="28"/>
    <n v="48"/>
    <n v="90"/>
    <n v="166"/>
    <n v="0.16867469879518071"/>
    <n v="0.28915662650602408"/>
    <n v="0.54216867469879515"/>
    <m/>
    <m/>
    <m/>
  </r>
  <r>
    <n v="0"/>
    <n v="0"/>
    <n v="0"/>
    <n v="0"/>
    <n v="5270300"/>
    <n v="2007"/>
    <s v="16/03/2007"/>
    <n v="6"/>
    <n v="0"/>
    <n v="52"/>
    <n v="0"/>
    <n v="177"/>
    <n v="0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M.A.HANNAN MIAH"/>
    <n v="0"/>
    <n v="0"/>
    <s v="M"/>
    <n v="0"/>
    <n v="0"/>
    <s v="up"/>
    <n v="0"/>
    <n v="3"/>
    <n v="27"/>
    <n v="5"/>
    <n v="27"/>
    <x v="1"/>
    <n v="5270300"/>
    <s v="Baogra"/>
    <s v="Gabtoli"/>
    <s v="Poursova"/>
    <s v="Gabtoli Master"/>
    <n v="10"/>
    <n v="19"/>
    <n v="206"/>
    <n v="235"/>
    <n v="4.2553191489361701E-2"/>
    <n v="8.085106382978724E-2"/>
    <n v="0.87659574468085111"/>
    <m/>
    <m/>
    <m/>
  </r>
  <r>
    <n v="89.362024899999994"/>
    <n v="25.9143294"/>
    <n v="0"/>
    <n v="0"/>
    <n v="5100200"/>
    <n v="2008"/>
    <n v="2008"/>
    <n v="54"/>
    <n v="36"/>
    <n v="40"/>
    <n v="85"/>
    <n v="82"/>
    <n v="84"/>
    <x v="0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3401"/>
    <s v="Habibur rahman"/>
    <s v="Bithi rani ray"/>
    <s v="F"/>
    <s v="M"/>
    <n v="0"/>
    <n v="0"/>
    <s v="up"/>
    <n v="0"/>
    <n v="2"/>
    <n v="10"/>
    <n v="5"/>
    <n v="10"/>
    <x v="1"/>
    <n v="5100200"/>
    <s v="Lalmonirhat"/>
    <s v="Aditmari"/>
    <s v="Saptibari"/>
    <s v="Khatapara-2"/>
    <n v="36"/>
    <n v="54"/>
    <n v="87"/>
    <n v="177"/>
    <n v="0.20338983050847459"/>
    <n v="0.30508474576271188"/>
    <n v="0.49152542372881358"/>
    <m/>
    <m/>
    <m/>
  </r>
  <r>
    <n v="91.994590099999996"/>
    <n v="24.3324064"/>
    <n v="0"/>
    <n v="0"/>
    <n v="5500100"/>
    <n v="2007"/>
    <n v="2007"/>
    <n v="72"/>
    <n v="0"/>
    <n v="55"/>
    <n v="0"/>
    <n v="113"/>
    <n v="0"/>
    <x v="0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4286"/>
    <s v="Ershad hossain"/>
    <s v="Rousonara akther"/>
    <s v="F"/>
    <s v="M"/>
    <n v="0"/>
    <n v="0"/>
    <s v="up"/>
    <n v="0"/>
    <n v="1"/>
    <n v="50"/>
    <n v="5"/>
    <n v="50"/>
    <x v="1"/>
    <n v="5500100"/>
    <s v="Mulavibazar"/>
    <s v="Kulaura"/>
    <s v="Sarifpur"/>
    <s v="Purbobag"/>
    <n v="72"/>
    <n v="55"/>
    <n v="113"/>
    <n v="240"/>
    <n v="0.3"/>
    <n v="0.22916666666666666"/>
    <n v="0.47083333333333333"/>
    <m/>
    <m/>
    <m/>
  </r>
  <r>
    <n v="0"/>
    <n v="0"/>
    <n v="0"/>
    <n v="0"/>
    <n v="5370300"/>
    <n v="2008"/>
    <d v="2008-12-01T00:00:00"/>
    <n v="8"/>
    <n v="0"/>
    <n v="37"/>
    <n v="0"/>
    <n v="40"/>
    <n v="0"/>
    <x v="0"/>
    <n v="6"/>
    <n v="6"/>
    <n v="5"/>
    <n v="5"/>
    <s v="No"/>
    <s v="Yes"/>
    <s v="No"/>
    <s v="No"/>
    <s v="No"/>
    <s v="No"/>
    <s v="No"/>
    <s v="No"/>
    <s v="No"/>
    <s v="A"/>
    <x v="3"/>
    <x v="0"/>
    <s v="A"/>
    <s v="A"/>
    <n v="0"/>
    <s v="BulbulI akter"/>
    <s v="Johurul alam"/>
    <s v="M"/>
    <s v="F"/>
    <n v="0"/>
    <n v="0"/>
    <s v="up"/>
    <n v="0"/>
    <n v="3"/>
    <n v="37"/>
    <n v="5"/>
    <n v="37"/>
    <x v="1"/>
    <n v="5370300"/>
    <s v="Tangail"/>
    <s v="Shakhipur"/>
    <s v="Kakrajan"/>
    <s v="Bora Chala U para"/>
    <n v="8"/>
    <n v="37"/>
    <n v="40"/>
    <n v="85"/>
    <n v="9.4117647058823528E-2"/>
    <n v="0.43529411764705883"/>
    <n v="0.47058823529411764"/>
    <m/>
    <m/>
    <m/>
  </r>
  <r>
    <n v="0"/>
    <n v="0"/>
    <n v="0"/>
    <n v="0"/>
    <n v="5120300"/>
    <n v="2008"/>
    <n v="2008"/>
    <n v="4"/>
    <n v="0"/>
    <n v="26"/>
    <n v="0"/>
    <n v="136"/>
    <n v="0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Shariful"/>
    <s v="Nurnnesa"/>
    <s v="F"/>
    <s v="M"/>
    <n v="0"/>
    <n v="0"/>
    <s v="up"/>
    <n v="0"/>
    <n v="3"/>
    <n v="12"/>
    <n v="5"/>
    <n v="12"/>
    <x v="1"/>
    <n v="5120300"/>
    <s v="Comilla"/>
    <s v="Comilla Sadar"/>
    <s v="Kalir Bazar"/>
    <s v="Danuayakbala East"/>
    <n v="4"/>
    <n v="26"/>
    <n v="136"/>
    <n v="166"/>
    <n v="2.4096385542168676E-2"/>
    <n v="0.15662650602409639"/>
    <n v="0.81927710843373491"/>
    <m/>
    <m/>
    <m/>
  </r>
  <r>
    <n v="92.234269807100006"/>
    <n v="24.991535050900001"/>
    <n v="0"/>
    <n v="-90"/>
    <n v="5520200"/>
    <n v="2012"/>
    <n v="2012"/>
    <n v="16"/>
    <n v="0"/>
    <n v="0"/>
    <n v="0"/>
    <n v="58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20"/>
    <s v="Md Murad Hossain"/>
    <s v="Ruly Begum"/>
    <s v="F"/>
    <s v="M"/>
    <n v="0"/>
    <n v="0"/>
    <s v="up"/>
    <n v="0"/>
    <n v="2"/>
    <n v="52"/>
    <n v="5"/>
    <n v="52"/>
    <x v="0"/>
    <n v="5520200"/>
    <s v="Sylhet"/>
    <s v="Kanighat"/>
    <s v="Kanighat"/>
    <s v="P.laximpur"/>
    <n v="16"/>
    <m/>
    <n v="58"/>
    <n v="74"/>
    <n v="0.21621621621621623"/>
    <n v="0"/>
    <n v="0.78378378378378377"/>
    <m/>
    <m/>
    <m/>
  </r>
  <r>
    <n v="89.7623696"/>
    <n v="23.1390919"/>
    <n v="0"/>
    <n v="0"/>
    <n v="5400200"/>
    <n v="2007"/>
    <d v="2007-07-08T00:00:00"/>
    <n v="60"/>
    <n v="0"/>
    <n v="112"/>
    <n v="0"/>
    <n v="89"/>
    <n v="0"/>
    <x v="0"/>
    <n v="6"/>
    <n v="6"/>
    <n v="5"/>
    <n v="5"/>
    <s v="Yes"/>
    <s v="No"/>
    <n v="0"/>
    <s v="No"/>
    <n v="0"/>
    <s v="No"/>
    <n v="0"/>
    <n v="0"/>
    <n v="0"/>
    <s v="D"/>
    <x v="0"/>
    <x v="3"/>
    <s v="B"/>
    <s v="B"/>
    <n v="5000"/>
    <s v="seapon.ray"/>
    <s v="subarna"/>
    <s v="F"/>
    <s v="M"/>
    <n v="0"/>
    <n v="0"/>
    <s v="up"/>
    <n v="0"/>
    <n v="2"/>
    <n v="40"/>
    <n v="5"/>
    <n v="40"/>
    <x v="1"/>
    <n v="5400200"/>
    <s v="Gopalgonj"/>
    <s v="Kashiani"/>
    <s v="fukra"/>
    <s v="fukra-138"/>
    <n v="60"/>
    <n v="112"/>
    <n v="89"/>
    <n v="261"/>
    <n v="0.22988505747126436"/>
    <n v="0.42911877394636017"/>
    <n v="0.34099616858237547"/>
    <m/>
    <m/>
    <m/>
  </r>
  <r>
    <n v="0"/>
    <n v="0"/>
    <n v="0"/>
    <n v="0"/>
    <n v="5190100"/>
    <n v="2007"/>
    <n v="2007"/>
    <n v="39"/>
    <n v="44"/>
    <n v="113"/>
    <n v="115"/>
    <n v="113"/>
    <n v="116"/>
    <x v="0"/>
    <n v="6"/>
    <n v="6"/>
    <n v="5"/>
    <n v="5"/>
    <s v="No"/>
    <s v="No"/>
    <s v="No"/>
    <s v="No"/>
    <s v="Yes"/>
    <s v="No"/>
    <s v="No"/>
    <n v="0"/>
    <n v="0"/>
    <s v="C"/>
    <x v="3"/>
    <x v="3"/>
    <s v="A"/>
    <s v="B"/>
    <n v="0"/>
    <s v="bari"/>
    <s v="mongira"/>
    <s v="F"/>
    <s v="M"/>
    <n v="0"/>
    <n v="0"/>
    <s v="up"/>
    <n v="0"/>
    <n v="1"/>
    <n v="19"/>
    <n v="5"/>
    <n v="19"/>
    <x v="1"/>
    <n v="5190100"/>
    <s v="Khulna"/>
    <s v="Dighalia"/>
    <s v="Gazirhat"/>
    <s v="Majhirgati"/>
    <n v="39"/>
    <n v="76"/>
    <n v="150"/>
    <n v="265"/>
    <n v="0.14716981132075471"/>
    <n v="0.28679245283018867"/>
    <n v="0.56603773584905659"/>
    <m/>
    <m/>
    <m/>
  </r>
  <r>
    <n v="89.581094872899996"/>
    <n v="22.701065274600001"/>
    <n v="0"/>
    <n v="-20"/>
    <n v="5200100"/>
    <n v="2007"/>
    <n v="2007"/>
    <n v="33"/>
    <n v="27"/>
    <n v="93"/>
    <n v="102"/>
    <n v="25"/>
    <n v="35"/>
    <x v="0"/>
    <n v="6"/>
    <n v="6"/>
    <n v="5"/>
    <n v="5"/>
    <s v="Yes"/>
    <n v="0"/>
    <s v="No"/>
    <n v="0"/>
    <s v="Yes"/>
    <n v="0"/>
    <s v="No"/>
    <n v="0"/>
    <n v="0"/>
    <s v="D"/>
    <x v="1"/>
    <x v="0"/>
    <s v="A"/>
    <s v="A"/>
    <n v="5"/>
    <s v="Kamruzzaman"/>
    <s v="Penaki bairagi"/>
    <s v="F"/>
    <s v="M"/>
    <n v="0"/>
    <n v="0"/>
    <s v="up"/>
    <n v="0"/>
    <n v="1"/>
    <n v="20"/>
    <n v="5"/>
    <n v="20"/>
    <x v="1"/>
    <n v="5200100"/>
    <s v="Khulna"/>
    <s v="Batiaghata"/>
    <s v="Vandarcote"/>
    <s v="Jhinaikhali"/>
    <n v="33"/>
    <n v="93"/>
    <n v="25"/>
    <n v="151"/>
    <n v="0.2185430463576159"/>
    <n v="0.61589403973509937"/>
    <n v="0.16556291390728478"/>
    <m/>
    <m/>
    <m/>
  </r>
  <r>
    <n v="0"/>
    <n v="0"/>
    <n v="0"/>
    <n v="0"/>
    <n v="5240200"/>
    <n v="2007"/>
    <n v="2007"/>
    <n v="14"/>
    <n v="0"/>
    <n v="69"/>
    <n v="0"/>
    <n v="71"/>
    <n v="0"/>
    <x v="0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0"/>
    <s v="meherul"/>
    <s v="shefali"/>
    <s v="F"/>
    <s v="M"/>
    <n v="0"/>
    <n v="0"/>
    <s v="up"/>
    <n v="0"/>
    <n v="2"/>
    <n v="24"/>
    <n v="5"/>
    <n v="24"/>
    <x v="1"/>
    <n v="5240200"/>
    <s v="Bogra"/>
    <s v="Shibganj"/>
    <s v="Kichok"/>
    <s v="Matian Uttor"/>
    <n v="16"/>
    <n v="69"/>
    <n v="88"/>
    <n v="173"/>
    <n v="9.2485549132947972E-2"/>
    <n v="0.39884393063583817"/>
    <n v="0.50867052023121384"/>
    <m/>
    <m/>
    <m/>
  </r>
  <r>
    <n v="91.583962700000001"/>
    <n v="22.763082600000001"/>
    <n v="0"/>
    <n v="0"/>
    <n v="5490300"/>
    <n v="2007"/>
    <n v="2007"/>
    <n v="65"/>
    <n v="0"/>
    <n v="44"/>
    <n v="0"/>
    <n v="54"/>
    <n v="0"/>
    <x v="0"/>
    <n v="6"/>
    <n v="6"/>
    <n v="5"/>
    <n v="5"/>
    <s v="Yes"/>
    <s v="No"/>
    <s v="No"/>
    <s v="No"/>
    <s v="No"/>
    <s v="No"/>
    <s v="No"/>
    <n v="0"/>
    <n v="0"/>
    <s v="D"/>
    <x v="0"/>
    <x v="0"/>
    <s v="A"/>
    <s v="A"/>
    <n v="2678"/>
    <s v="Aman ullah"/>
    <s v="Salma akter khanam"/>
    <s v="F"/>
    <s v="M"/>
    <n v="0"/>
    <n v="0"/>
    <s v="up"/>
    <n v="0"/>
    <n v="3"/>
    <n v="49"/>
    <n v="5"/>
    <n v="49"/>
    <x v="1"/>
    <n v="5490300"/>
    <s v="Chittagong"/>
    <s v="Mirsarai"/>
    <s v="Shaherkhali"/>
    <s v="Kazirtaluk-1"/>
    <n v="65"/>
    <n v="44"/>
    <n v="54"/>
    <n v="163"/>
    <n v="0.3987730061349693"/>
    <n v="0.26993865030674846"/>
    <n v="0.33128834355828218"/>
    <m/>
    <m/>
    <m/>
  </r>
  <r>
    <n v="92.259953039199999"/>
    <n v="25.0064007372"/>
    <n v="0"/>
    <n v="-40"/>
    <n v="5520300"/>
    <n v="2012"/>
    <n v="2012"/>
    <n v="45"/>
    <n v="0"/>
    <n v="20"/>
    <n v="0"/>
    <n v="235"/>
    <n v="0"/>
    <x v="1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200"/>
    <s v="Md Murad Hossain"/>
    <s v="Ruly Begum"/>
    <s v="F"/>
    <s v="M"/>
    <n v="0"/>
    <n v="0"/>
    <s v="up"/>
    <n v="0"/>
    <n v="3"/>
    <n v="52"/>
    <n v="5"/>
    <n v="52"/>
    <x v="0"/>
    <n v="5520300"/>
    <s v="Sylhet"/>
    <s v="Kanighat"/>
    <s v="Kanighat"/>
    <s v="P.birdol 2"/>
    <n v="45"/>
    <n v="20"/>
    <n v="235"/>
    <n v="300"/>
    <n v="0.15"/>
    <n v="6.6666666666666666E-2"/>
    <n v="0.78333333333333333"/>
    <m/>
    <m/>
    <m/>
  </r>
  <r>
    <n v="89.433453299999996"/>
    <n v="25.9029855"/>
    <n v="0"/>
    <n v="0"/>
    <n v="5900200"/>
    <n v="2012"/>
    <n v="2012"/>
    <n v="54"/>
    <n v="54"/>
    <n v="34"/>
    <n v="34"/>
    <n v="119"/>
    <n v="119"/>
    <x v="1"/>
    <n v="6"/>
    <n v="6"/>
    <n v="5"/>
    <n v="5"/>
    <s v="No"/>
    <s v="No"/>
    <s v="No"/>
    <s v="No"/>
    <s v="No"/>
    <s v="No"/>
    <s v="No"/>
    <n v="0"/>
    <n v="0"/>
    <s v="D"/>
    <x v="3"/>
    <x v="0"/>
    <s v="A"/>
    <s v="A"/>
    <n v="3049"/>
    <s v="Habibur rahman"/>
    <s v="Bithi rani ray"/>
    <s v="F"/>
    <s v="M"/>
    <n v="0"/>
    <n v="0"/>
    <s v="up"/>
    <n v="0"/>
    <n v="2"/>
    <n v="90"/>
    <n v="5"/>
    <n v="90"/>
    <x v="0"/>
    <n v="5900200"/>
    <s v="Lalmonirhat"/>
    <s v="Lalmonirhat Sadar"/>
    <s v="Harati"/>
    <s v="Fakirtari-2"/>
    <n v="54"/>
    <n v="23"/>
    <n v="130"/>
    <n v="207"/>
    <n v="0.2608695652173913"/>
    <n v="0.1111111111111111"/>
    <n v="0.6280193236714976"/>
    <m/>
    <m/>
    <m/>
  </r>
  <r>
    <n v="89.984395300000003"/>
    <n v="23.391389"/>
    <n v="0"/>
    <n v="0"/>
    <n v="5420300"/>
    <n v="2007"/>
    <n v="2007"/>
    <n v="54"/>
    <n v="0"/>
    <n v="70"/>
    <n v="0"/>
    <n v="176"/>
    <n v="0"/>
    <x v="1"/>
    <n v="6"/>
    <n v="6"/>
    <n v="5"/>
    <n v="5"/>
    <s v="Yes"/>
    <s v="No"/>
    <s v="No"/>
    <s v="No"/>
    <s v="Yes"/>
    <s v="No"/>
    <s v="No"/>
    <n v="0"/>
    <n v="0"/>
    <s v="D"/>
    <x v="0"/>
    <x v="0"/>
    <s v="A"/>
    <s v="A"/>
    <n v="3065"/>
    <s v="Hafizur rahaman"/>
    <s v="Shikha kirtuniya"/>
    <s v="F"/>
    <s v="M"/>
    <n v="0"/>
    <n v="0"/>
    <s v="up"/>
    <n v="0"/>
    <n v="3"/>
    <n v="42"/>
    <n v="5"/>
    <n v="42"/>
    <x v="1"/>
    <n v="5420300"/>
    <s v="Faridpur"/>
    <s v="Bhanga"/>
    <s v="Algi"/>
    <s v="Balia"/>
    <n v="35"/>
    <n v="46"/>
    <n v="119"/>
    <n v="200"/>
    <n v="0.17499999999999999"/>
    <n v="0.23"/>
    <n v="0.59499999999999997"/>
    <m/>
    <m/>
    <m/>
  </r>
  <r>
    <n v="90.697352716899999"/>
    <n v="23.334415775499998"/>
    <n v="0"/>
    <n v="-62"/>
    <n v="5740200"/>
    <n v="2012"/>
    <n v="2012"/>
    <n v="26"/>
    <n v="0"/>
    <n v="120"/>
    <n v="0"/>
    <n v="22"/>
    <n v="0"/>
    <x v="0"/>
    <n v="6"/>
    <n v="6"/>
    <n v="5"/>
    <n v="5"/>
    <s v="No"/>
    <n v="0"/>
    <n v="0"/>
    <n v="0"/>
    <n v="0"/>
    <n v="0"/>
    <n v="0"/>
    <n v="0"/>
    <n v="0"/>
    <s v="D"/>
    <x v="3"/>
    <x v="2"/>
    <s v="C"/>
    <s v="C"/>
    <n v="15"/>
    <s v="Motilal"/>
    <s v="Taslima"/>
    <s v="F"/>
    <s v="M"/>
    <n v="0"/>
    <n v="0"/>
    <s v="up"/>
    <n v="0"/>
    <n v="2"/>
    <n v="74"/>
    <n v="5"/>
    <n v="74"/>
    <x v="0"/>
    <n v="5740200"/>
    <s v="Chandpur"/>
    <s v="Matlab South"/>
    <s v="Matlab Pourashava"/>
    <s v="Munsobdi"/>
    <n v="7"/>
    <n v="137"/>
    <n v="24"/>
    <n v="168"/>
    <n v="4.1666666666666664E-2"/>
    <n v="0.81547619047619047"/>
    <n v="0.14285714285714285"/>
    <m/>
    <m/>
    <m/>
  </r>
  <r>
    <n v="0"/>
    <n v="0"/>
    <n v="0"/>
    <n v="0"/>
    <n v="5310100"/>
    <n v="2006"/>
    <n v="2006"/>
    <n v="33"/>
    <n v="36"/>
    <n v="11"/>
    <n v="55"/>
    <n v="74"/>
    <n v="23"/>
    <x v="1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0"/>
    <s v="Amit kumar golber"/>
    <s v="Alo rani ray"/>
    <s v="F"/>
    <s v="M"/>
    <n v="0"/>
    <n v="0"/>
    <s v="up"/>
    <n v="0"/>
    <n v="1"/>
    <n v="31"/>
    <n v="5"/>
    <n v="31"/>
    <x v="1"/>
    <n v="5310100"/>
    <s v="Nilphamari"/>
    <s v="Domar"/>
    <s v="Sonaray"/>
    <s v="kligila"/>
    <n v="34"/>
    <n v="51"/>
    <n v="33"/>
    <n v="118"/>
    <n v="0.28813559322033899"/>
    <n v="0.43220338983050849"/>
    <n v="0.27966101694915252"/>
    <m/>
    <m/>
    <m/>
  </r>
  <r>
    <n v="91.661665499999998"/>
    <n v="25.029816799999999"/>
    <n v="0"/>
    <n v="0"/>
    <n v="5680300"/>
    <n v="2012"/>
    <n v="2012"/>
    <n v="16"/>
    <n v="16"/>
    <n v="101"/>
    <n v="101"/>
    <n v="129"/>
    <n v="129"/>
    <x v="1"/>
    <n v="6"/>
    <n v="6"/>
    <n v="5"/>
    <n v="5"/>
    <s v="No"/>
    <s v="No"/>
    <s v="No"/>
    <s v="No"/>
    <s v="No"/>
    <s v="No"/>
    <s v="No"/>
    <n v="0"/>
    <n v="0"/>
    <s v="E"/>
    <x v="2"/>
    <x v="1"/>
    <s v="E"/>
    <s v="E"/>
    <n v="2074"/>
    <s v="Ershad hossain"/>
    <s v="Dulon rani"/>
    <s v="F"/>
    <s v="M"/>
    <n v="0"/>
    <n v="0"/>
    <s v="up"/>
    <n v="0"/>
    <n v="3"/>
    <n v="68"/>
    <n v="5"/>
    <n v="68"/>
    <x v="0"/>
    <n v="5680300"/>
    <s v="Sunamgonj"/>
    <s v="Chhatak"/>
    <s v="Chhatak Pourosova"/>
    <s v="West Noyarai +Mofoznagor"/>
    <n v="16"/>
    <n v="101"/>
    <n v="129"/>
    <n v="246"/>
    <n v="6.5040650406504072E-2"/>
    <n v="0.41056910569105692"/>
    <n v="0.52439024390243905"/>
    <m/>
    <m/>
    <m/>
  </r>
  <r>
    <n v="92.416010999999997"/>
    <n v="24.9517624"/>
    <n v="0"/>
    <n v="0"/>
    <n v="5830200"/>
    <n v="2012"/>
    <n v="2012"/>
    <n v="16"/>
    <n v="16"/>
    <n v="9"/>
    <n v="9"/>
    <n v="32"/>
    <n v="32"/>
    <x v="1"/>
    <n v="6"/>
    <n v="6"/>
    <n v="5"/>
    <n v="5"/>
    <s v="Yes"/>
    <s v="No"/>
    <s v="No"/>
    <s v="No"/>
    <s v="No"/>
    <s v="No"/>
    <s v="No"/>
    <n v="0"/>
    <n v="0"/>
    <s v="D"/>
    <x v="2"/>
    <x v="5"/>
    <n v="0"/>
    <n v="0"/>
    <n v="3907"/>
    <s v="Alauddin"/>
    <s v="Shabelabegum"/>
    <s v="F"/>
    <s v="M"/>
    <n v="0"/>
    <n v="0"/>
    <s v="up"/>
    <n v="0"/>
    <n v="2"/>
    <n v="83"/>
    <n v="5"/>
    <n v="83"/>
    <x v="0"/>
    <n v="5830200"/>
    <s v="Sylhet"/>
    <s v="Zokigonj"/>
    <s v="Manikpur"/>
    <s v="Mongolpur"/>
    <n v="16"/>
    <n v="9"/>
    <n v="32"/>
    <n v="57"/>
    <n v="0.2807017543859649"/>
    <n v="0.15789473684210525"/>
    <n v="0.56140350877192979"/>
    <m/>
    <m/>
    <m/>
  </r>
  <r>
    <n v="90.923690100000002"/>
    <n v="24.8932535"/>
    <n v="0"/>
    <n v="0"/>
    <n v="5350200"/>
    <n v="2007"/>
    <n v="2007"/>
    <n v="69"/>
    <n v="0"/>
    <n v="79"/>
    <n v="0"/>
    <n v="41"/>
    <n v="0"/>
    <x v="0"/>
    <n v="6"/>
    <n v="6"/>
    <n v="5"/>
    <n v="5"/>
    <s v="No"/>
    <s v="Yes"/>
    <s v="No"/>
    <s v="No"/>
    <s v="No"/>
    <s v="No"/>
    <s v="No"/>
    <s v="Yes"/>
    <n v="0"/>
    <s v="E"/>
    <x v="1"/>
    <x v="0"/>
    <s v="A"/>
    <s v="A"/>
    <n v="3685"/>
    <s v="Shohidur rahman"/>
    <s v="Nazmun naher"/>
    <s v="F"/>
    <s v="M"/>
    <n v="0"/>
    <n v="0"/>
    <s v="up"/>
    <n v="0"/>
    <n v="2"/>
    <n v="35"/>
    <n v="5"/>
    <n v="35"/>
    <x v="1"/>
    <n v="5350200"/>
    <s v="Netrakona"/>
    <s v="Barhatta"/>
    <s v="Shingdha"/>
    <s v="Chandrapur -1"/>
    <n v="66"/>
    <n v="51"/>
    <n v="70"/>
    <n v="187"/>
    <n v="0.35294117647058826"/>
    <n v="0.27272727272727271"/>
    <n v="0.37433155080213903"/>
    <m/>
    <m/>
    <m/>
  </r>
  <r>
    <n v="91.547882700000002"/>
    <n v="22.847819699999999"/>
    <n v="0"/>
    <n v="0"/>
    <n v="5490200"/>
    <n v="2007"/>
    <n v="2007"/>
    <n v="36"/>
    <n v="0"/>
    <n v="160"/>
    <n v="0"/>
    <n v="84"/>
    <n v="0"/>
    <x v="0"/>
    <n v="6"/>
    <n v="6"/>
    <n v="5"/>
    <n v="5"/>
    <s v="No"/>
    <s v="Yes"/>
    <s v="No"/>
    <s v="No"/>
    <s v="No"/>
    <s v="No"/>
    <s v="No"/>
    <n v="0"/>
    <n v="0"/>
    <s v="A"/>
    <x v="0"/>
    <x v="0"/>
    <s v="A"/>
    <s v="A"/>
    <n v="2695"/>
    <s v="Salma akter khanam"/>
    <s v="Aman ullah"/>
    <s v="M"/>
    <s v="F"/>
    <n v="0"/>
    <n v="0"/>
    <s v="up"/>
    <n v="0"/>
    <n v="2"/>
    <n v="49"/>
    <n v="5"/>
    <n v="49"/>
    <x v="1"/>
    <n v="5490200"/>
    <s v="Chittagong"/>
    <s v="Mirsarai"/>
    <s v="Zorargonj"/>
    <s v="Moddam Sonapahar-8"/>
    <n v="36"/>
    <n v="160"/>
    <n v="84"/>
    <n v="280"/>
    <n v="0.12857142857142856"/>
    <n v="0.5714285714285714"/>
    <n v="0.3"/>
    <m/>
    <m/>
    <m/>
  </r>
  <r>
    <n v="90.022743599999998"/>
    <n v="23.465916199999999"/>
    <n v="0"/>
    <n v="0"/>
    <n v="5410200"/>
    <n v="2008"/>
    <d v="2008-02-01T00:00:00"/>
    <n v="45"/>
    <n v="0"/>
    <n v="67"/>
    <n v="0"/>
    <n v="110"/>
    <n v="0"/>
    <x v="0"/>
    <n v="6"/>
    <n v="6"/>
    <n v="5"/>
    <n v="5"/>
    <s v="No"/>
    <s v="Yes"/>
    <s v="No"/>
    <s v="No"/>
    <s v="No"/>
    <s v="No"/>
    <s v="No"/>
    <n v="0"/>
    <n v="0"/>
    <s v="E"/>
    <x v="1"/>
    <x v="0"/>
    <s v="A"/>
    <s v="A"/>
    <n v="3638"/>
    <s v="Hafizur rahaman"/>
    <s v="Shikha kirtuniya"/>
    <s v="F"/>
    <s v="M"/>
    <n v="0"/>
    <n v="0"/>
    <s v="up"/>
    <n v="0"/>
    <n v="2"/>
    <n v="41"/>
    <n v="5"/>
    <n v="41"/>
    <x v="1"/>
    <n v="5410200"/>
    <s v="Faridpur"/>
    <s v="Sadarpur"/>
    <s v="Krisnopur"/>
    <s v="Krisnopur -5"/>
    <n v="25"/>
    <n v="71"/>
    <n v="126"/>
    <n v="222"/>
    <n v="0.11261261261261261"/>
    <n v="0.31981981981981983"/>
    <n v="0.56756756756756754"/>
    <m/>
    <m/>
    <m/>
  </r>
  <r>
    <n v="92.152008439599996"/>
    <n v="25.0665755496"/>
    <n v="0"/>
    <n v="-9"/>
    <n v="5880300"/>
    <n v="2012"/>
    <n v="2012"/>
    <n v="33"/>
    <n v="0"/>
    <n v="2"/>
    <n v="0"/>
    <n v="117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15"/>
    <s v="Md Mutad Hossain"/>
    <s v="Ruly Begum"/>
    <s v="F"/>
    <s v="M"/>
    <n v="0"/>
    <n v="0"/>
    <s v="up"/>
    <n v="0"/>
    <n v="3"/>
    <n v="88"/>
    <n v="5"/>
    <n v="88"/>
    <x v="0"/>
    <n v="5880300"/>
    <s v="Sylhet"/>
    <s v="Jaintapur"/>
    <s v="Charikata"/>
    <s v="Ramporshad East"/>
    <n v="33"/>
    <n v="67"/>
    <n v="52"/>
    <n v="152"/>
    <n v="0.21710526315789475"/>
    <n v="0.44078947368421051"/>
    <n v="0.34210526315789475"/>
    <m/>
    <m/>
    <m/>
  </r>
  <r>
    <n v="91.661642499999999"/>
    <n v="25.0298336"/>
    <n v="0"/>
    <n v="0"/>
    <n v="5680200"/>
    <n v="2012"/>
    <n v="2012"/>
    <n v="78"/>
    <n v="78"/>
    <n v="5"/>
    <n v="5"/>
    <n v="134"/>
    <n v="134"/>
    <x v="1"/>
    <n v="6"/>
    <n v="6"/>
    <n v="5"/>
    <n v="5"/>
    <s v="Yes"/>
    <s v="No"/>
    <s v="No"/>
    <s v="No"/>
    <s v="No"/>
    <s v="No"/>
    <s v="No"/>
    <n v="0"/>
    <n v="0"/>
    <s v="E"/>
    <x v="2"/>
    <x v="1"/>
    <s v="E"/>
    <s v="E"/>
    <n v="2065"/>
    <s v="Ershad hossain"/>
    <s v="Dulon rani"/>
    <s v="F"/>
    <s v="M"/>
    <n v="0"/>
    <n v="0"/>
    <s v="up"/>
    <n v="0"/>
    <n v="2"/>
    <n v="68"/>
    <n v="5"/>
    <n v="68"/>
    <x v="0"/>
    <n v="5680200"/>
    <s v="Sunamgonj"/>
    <s v="Chhatak"/>
    <s v="Chhatak Pourosova"/>
    <s v="Tatykona-2"/>
    <n v="78"/>
    <n v="5"/>
    <n v="134"/>
    <n v="217"/>
    <n v="0.35944700460829493"/>
    <n v="2.3041474654377881E-2"/>
    <n v="0.61751152073732718"/>
    <m/>
    <m/>
    <m/>
  </r>
  <r>
    <n v="90.796976099999995"/>
    <n v="24.2559559"/>
    <n v="0"/>
    <n v="0"/>
    <n v="5940300"/>
    <n v="2012"/>
    <n v="2012"/>
    <n v="58"/>
    <n v="0"/>
    <n v="54"/>
    <n v="0"/>
    <n v="89"/>
    <n v="0"/>
    <x v="0"/>
    <n v="6"/>
    <n v="6"/>
    <n v="5"/>
    <n v="5"/>
    <s v="No"/>
    <s v="No"/>
    <s v="No"/>
    <s v="No"/>
    <s v="No"/>
    <s v="No"/>
    <s v="No"/>
    <n v="0"/>
    <n v="0"/>
    <s v="D"/>
    <x v="4"/>
    <x v="4"/>
    <s v="D"/>
    <s v="D"/>
    <n v="2847"/>
    <s v="Harun.ar.rashid"/>
    <s v="Shermin.akther"/>
    <s v="F"/>
    <s v="M"/>
    <n v="0"/>
    <n v="0"/>
    <s v="up"/>
    <n v="0"/>
    <n v="3"/>
    <n v="94"/>
    <n v="5"/>
    <n v="94"/>
    <x v="0"/>
    <n v="5940300"/>
    <s v="Kishoregonj"/>
    <s v="Katiadi"/>
    <s v="Lohajuri"/>
    <s v="Uttar Purbachar paratala-1"/>
    <n v="58"/>
    <n v="54"/>
    <n v="89"/>
    <n v="201"/>
    <n v="0.28855721393034828"/>
    <n v="0.26865671641791045"/>
    <n v="0.44278606965174128"/>
    <m/>
    <m/>
    <m/>
  </r>
  <r>
    <n v="91.6770006"/>
    <n v="22.9082103"/>
    <n v="0"/>
    <n v="0"/>
    <n v="5820300"/>
    <n v="2012"/>
    <n v="2012"/>
    <n v="111"/>
    <n v="0"/>
    <n v="14"/>
    <n v="0"/>
    <n v="108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608"/>
    <s v="Aman ullah"/>
    <s v="Salma akter khanam"/>
    <s v="F"/>
    <s v="M"/>
    <n v="0"/>
    <n v="0"/>
    <s v="up"/>
    <n v="0"/>
    <n v="3"/>
    <n v="82"/>
    <n v="5"/>
    <n v="82"/>
    <x v="0"/>
    <n v="5820300"/>
    <s v="Chittagong"/>
    <s v="Fatickchari"/>
    <s v="Datmara"/>
    <s v="Kasia"/>
    <n v="111"/>
    <n v="14"/>
    <n v="108"/>
    <n v="233"/>
    <n v="0.47639484978540775"/>
    <n v="6.0085836909871244E-2"/>
    <n v="0.46351931330472101"/>
    <m/>
    <m/>
    <m/>
  </r>
  <r>
    <n v="0"/>
    <n v="0"/>
    <n v="0"/>
    <n v="0"/>
    <n v="5140300"/>
    <n v="2008"/>
    <n v="2008"/>
    <n v="13"/>
    <n v="0"/>
    <n v="7"/>
    <n v="0"/>
    <n v="74"/>
    <n v="0"/>
    <x v="1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0"/>
    <s v="Shariful"/>
    <s v="Nurunnesa"/>
    <s v="F"/>
    <s v="M"/>
    <n v="0"/>
    <n v="0"/>
    <s v="up"/>
    <n v="0"/>
    <n v="3"/>
    <n v="14"/>
    <n v="5"/>
    <n v="14"/>
    <x v="1"/>
    <n v="5140300"/>
    <s v="Comilla"/>
    <s v="Nangalkot"/>
    <s v="Raykot"/>
    <s v="Sharifpur"/>
    <n v="13"/>
    <n v="7"/>
    <n v="74"/>
    <n v="94"/>
    <n v="0.13829787234042554"/>
    <n v="7.4468085106382975E-2"/>
    <n v="0.78723404255319152"/>
    <m/>
    <m/>
    <m/>
  </r>
  <r>
    <n v="0"/>
    <n v="0"/>
    <n v="0"/>
    <n v="0"/>
    <n v="5700200"/>
    <n v="2012"/>
    <n v="2012"/>
    <n v="92"/>
    <n v="92"/>
    <n v="108"/>
    <n v="108"/>
    <n v="2"/>
    <n v="2"/>
    <x v="0"/>
    <n v="6"/>
    <n v="6"/>
    <n v="5"/>
    <n v="5"/>
    <s v="Yes"/>
    <n v="0"/>
    <n v="0"/>
    <n v="0"/>
    <n v="0"/>
    <n v="0"/>
    <n v="0"/>
    <n v="0"/>
    <n v="0"/>
    <s v="D"/>
    <x v="2"/>
    <x v="1"/>
    <s v="E"/>
    <s v="E"/>
    <n v="0"/>
    <s v="mongira"/>
    <s v="bari"/>
    <s v="M"/>
    <s v="F"/>
    <n v="0"/>
    <n v="0"/>
    <s v="up"/>
    <n v="0"/>
    <n v="2"/>
    <n v="70"/>
    <n v="5"/>
    <n v="70"/>
    <x v="0"/>
    <n v="5700200"/>
    <s v="Khulna"/>
    <s v="Paikgacha"/>
    <s v="Chandkhali"/>
    <s v="Dhamrail-3"/>
    <n v="92"/>
    <n v="105"/>
    <n v="5"/>
    <n v="202"/>
    <n v="0.45544554455445546"/>
    <n v="0.51980198019801982"/>
    <n v="2.4752475247524754E-2"/>
    <m/>
    <m/>
    <m/>
  </r>
  <r>
    <n v="91.751443031500003"/>
    <n v="24.815142419000001"/>
    <n v="0"/>
    <n v="-53"/>
    <n v="5570200"/>
    <n v="2012"/>
    <n v="2012"/>
    <n v="33"/>
    <n v="0"/>
    <n v="108"/>
    <n v="0"/>
    <n v="137"/>
    <n v="0"/>
    <x v="0"/>
    <n v="6"/>
    <n v="6"/>
    <n v="5"/>
    <n v="5"/>
    <s v="No"/>
    <s v="No"/>
    <s v="No"/>
    <n v="0"/>
    <n v="0"/>
    <n v="0"/>
    <n v="0"/>
    <s v="Yes"/>
    <n v="0"/>
    <s v="D"/>
    <x v="2"/>
    <x v="1"/>
    <s v="E"/>
    <s v="E"/>
    <n v="200"/>
    <s v="MD.Abdul Momin"/>
    <s v="Mina Rani Sarkar"/>
    <s v="F"/>
    <s v="M"/>
    <n v="0"/>
    <n v="0"/>
    <s v="up"/>
    <n v="0"/>
    <n v="2"/>
    <n v="57"/>
    <n v="5"/>
    <n v="57"/>
    <x v="0"/>
    <n v="5570200"/>
    <s v="Sylhet"/>
    <s v="Bishwhanath"/>
    <s v="Bishwhanath"/>
    <s v="Shorishpur"/>
    <n v="9"/>
    <n v="75"/>
    <n v="100"/>
    <n v="184"/>
    <n v="4.8913043478260872E-2"/>
    <n v="0.40760869565217389"/>
    <n v="0.54347826086956519"/>
    <m/>
    <m/>
    <m/>
  </r>
  <r>
    <n v="91.850345300000001"/>
    <n v="22.6246312"/>
    <n v="0"/>
    <n v="0"/>
    <n v="5510300"/>
    <n v="2012"/>
    <n v="2012"/>
    <n v="45"/>
    <n v="0"/>
    <n v="8"/>
    <n v="0"/>
    <n v="162"/>
    <n v="0"/>
    <x v="1"/>
    <n v="6"/>
    <n v="6"/>
    <n v="5"/>
    <n v="5"/>
    <s v="No"/>
    <s v="No"/>
    <s v="No"/>
    <s v="No"/>
    <s v="No"/>
    <s v="No"/>
    <s v="No"/>
    <n v="0"/>
    <n v="0"/>
    <s v="D"/>
    <x v="0"/>
    <x v="3"/>
    <s v="C"/>
    <s v="B"/>
    <n v="2305"/>
    <s v="Mamun"/>
    <s v="Nasima"/>
    <s v="F"/>
    <s v="M"/>
    <n v="0"/>
    <n v="0"/>
    <s v="up"/>
    <n v="0"/>
    <n v="3"/>
    <n v="51"/>
    <n v="5"/>
    <n v="51"/>
    <x v="0"/>
    <n v="5510300"/>
    <s v="Chittagong"/>
    <s v="Fatickchari"/>
    <s v="Nanupur"/>
    <s v="Gamir Tol"/>
    <n v="53"/>
    <n v="28"/>
    <n v="247"/>
    <n v="328"/>
    <n v="0.16158536585365854"/>
    <n v="8.5365853658536592E-2"/>
    <n v="0.75304878048780488"/>
    <m/>
    <m/>
    <m/>
  </r>
  <r>
    <n v="92.419585400000003"/>
    <n v="24.949426899999999"/>
    <n v="0"/>
    <n v="0"/>
    <n v="5590200"/>
    <n v="2012"/>
    <n v="2012"/>
    <n v="20"/>
    <n v="20"/>
    <n v="18"/>
    <n v="18"/>
    <n v="89"/>
    <n v="89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3976"/>
    <s v="Alauddin"/>
    <s v="Shabela begum"/>
    <s v="F"/>
    <s v="M"/>
    <n v="0"/>
    <n v="0"/>
    <s v="up"/>
    <n v="0"/>
    <n v="2"/>
    <n v="59"/>
    <n v="5"/>
    <n v="59"/>
    <x v="0"/>
    <n v="5590200"/>
    <s v="Sylhet"/>
    <s v="Zokijonj"/>
    <s v="Barohal"/>
    <s v="Bilbaritakab"/>
    <n v="20"/>
    <n v="18"/>
    <n v="89"/>
    <n v="127"/>
    <n v="0.15748031496062992"/>
    <n v="0.14173228346456693"/>
    <n v="0.70078740157480313"/>
    <m/>
    <m/>
    <m/>
  </r>
  <r>
    <n v="88.4232935"/>
    <n v="26.236490499999999"/>
    <n v="0"/>
    <n v="0"/>
    <n v="5300300"/>
    <n v="2006"/>
    <n v="2006"/>
    <n v="28"/>
    <n v="37"/>
    <n v="81"/>
    <n v="100"/>
    <n v="47"/>
    <n v="47"/>
    <x v="0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4039"/>
    <s v="Amut kumar gilder"/>
    <s v="Alo rani ray"/>
    <s v="F"/>
    <s v="M"/>
    <n v="0"/>
    <n v="0"/>
    <s v="up"/>
    <n v="0"/>
    <n v="3"/>
    <n v="30"/>
    <n v="5"/>
    <n v="30"/>
    <x v="1"/>
    <n v="5300300"/>
    <s v="Panchagar"/>
    <s v="Atwari"/>
    <s v="Radhanagor"/>
    <s v="Durgapur"/>
    <n v="17"/>
    <n v="78"/>
    <n v="61"/>
    <n v="156"/>
    <n v="0.10897435897435898"/>
    <n v="0.5"/>
    <n v="0.39102564102564102"/>
    <m/>
    <m/>
    <m/>
  </r>
  <r>
    <n v="91.676239699999996"/>
    <n v="22.8787834"/>
    <n v="0"/>
    <n v="0"/>
    <n v="5820100"/>
    <n v="2012"/>
    <n v="2012"/>
    <n v="97"/>
    <n v="0"/>
    <n v="7"/>
    <n v="0"/>
    <n v="156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4303"/>
    <s v="Aman ullah"/>
    <s v="Salma akter khanam"/>
    <s v="F"/>
    <s v="M"/>
    <n v="0"/>
    <n v="0"/>
    <s v="up"/>
    <n v="0"/>
    <n v="1"/>
    <n v="82"/>
    <n v="5"/>
    <n v="82"/>
    <x v="0"/>
    <n v="5820100"/>
    <s v="Chittagong"/>
    <s v="Fatickchari"/>
    <s v="Datmara"/>
    <s v="Full Chori"/>
    <n v="97"/>
    <n v="7"/>
    <n v="156"/>
    <n v="260"/>
    <n v="0.37307692307692308"/>
    <n v="2.6923076923076925E-2"/>
    <n v="0.6"/>
    <m/>
    <m/>
    <m/>
  </r>
  <r>
    <n v="91.677952300000001"/>
    <n v="24.953884800000001"/>
    <n v="0"/>
    <n v="0"/>
    <n v="5760100"/>
    <n v="2012"/>
    <n v="2012"/>
    <n v="19"/>
    <n v="19"/>
    <n v="64"/>
    <n v="64"/>
    <n v="54"/>
    <n v="54"/>
    <x v="0"/>
    <n v="6"/>
    <n v="6"/>
    <n v="5"/>
    <n v="5"/>
    <s v="No"/>
    <s v="No"/>
    <s v="No"/>
    <s v="No"/>
    <s v="No"/>
    <s v="No"/>
    <s v="No"/>
    <n v="0"/>
    <n v="0"/>
    <s v="E"/>
    <x v="2"/>
    <x v="1"/>
    <s v="E"/>
    <s v="E"/>
    <n v="3774"/>
    <s v="Ershad hossain"/>
    <s v="Runo bala"/>
    <s v="F"/>
    <s v="M"/>
    <n v="0"/>
    <n v="0"/>
    <s v="up"/>
    <n v="0"/>
    <n v="1"/>
    <n v="76"/>
    <n v="5"/>
    <n v="76"/>
    <x v="0"/>
    <n v="5760100"/>
    <s v="Sunamgonj"/>
    <s v="Chhatak"/>
    <s v="Soidergaon"/>
    <s v="Mollatha"/>
    <n v="19"/>
    <n v="64"/>
    <n v="54"/>
    <n v="137"/>
    <n v="0.13868613138686131"/>
    <n v="0.46715328467153283"/>
    <n v="0.39416058394160586"/>
    <m/>
    <m/>
    <m/>
  </r>
  <r>
    <n v="89.252052300000003"/>
    <n v="22.7681936"/>
    <n v="0"/>
    <n v="0"/>
    <n v="5910100"/>
    <n v="2012"/>
    <n v="2012"/>
    <n v="91"/>
    <n v="0"/>
    <n v="30"/>
    <n v="0"/>
    <n v="89"/>
    <n v="0"/>
    <x v="0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4080"/>
    <s v="Barnali  halder"/>
    <s v="Ranjanbanerjee"/>
    <s v="M"/>
    <s v="F"/>
    <n v="0"/>
    <n v="0"/>
    <s v="up"/>
    <n v="0"/>
    <n v="1"/>
    <n v="91"/>
    <n v="5"/>
    <n v="91"/>
    <x v="0"/>
    <n v="5910100"/>
    <s v="Satkhira"/>
    <s v="Tala"/>
    <s v="Dhandia"/>
    <s v="Anaetpur-2"/>
    <n v="92"/>
    <n v="26"/>
    <n v="92"/>
    <n v="210"/>
    <n v="0.43809523809523809"/>
    <n v="0.12380952380952381"/>
    <n v="0.43809523809523809"/>
    <m/>
    <m/>
    <m/>
  </r>
  <r>
    <n v="0"/>
    <n v="0"/>
    <n v="0"/>
    <n v="0"/>
    <n v="5650200"/>
    <n v="2012"/>
    <n v="2012"/>
    <n v="46"/>
    <n v="46"/>
    <n v="73"/>
    <n v="73"/>
    <n v="74"/>
    <n v="74"/>
    <x v="0"/>
    <n v="6"/>
    <n v="6"/>
    <n v="5"/>
    <n v="5"/>
    <s v="No"/>
    <n v="0"/>
    <s v="No"/>
    <n v="0"/>
    <s v="Yes"/>
    <n v="0"/>
    <s v="Yes"/>
    <n v="0"/>
    <n v="0"/>
    <s v="D"/>
    <x v="2"/>
    <x v="1"/>
    <s v="E"/>
    <s v="E"/>
    <n v="0"/>
    <s v="bari"/>
    <s v="mongira"/>
    <s v="F"/>
    <s v="M"/>
    <n v="0"/>
    <n v="0"/>
    <s v="up"/>
    <n v="0"/>
    <n v="2"/>
    <n v="65"/>
    <n v="5"/>
    <n v="65"/>
    <x v="0"/>
    <n v="5650200"/>
    <s v="Khulna"/>
    <s v="Koyra"/>
    <s v="North Bedkashi"/>
    <s v="Bedkashi-2"/>
    <n v="44"/>
    <n v="110"/>
    <n v="39"/>
    <n v="193"/>
    <n v="0.22797927461139897"/>
    <n v="0.56994818652849744"/>
    <n v="0.20207253886010362"/>
    <m/>
    <m/>
    <m/>
  </r>
  <r>
    <n v="91.750318113099993"/>
    <n v="24.817971803900001"/>
    <n v="0"/>
    <n v="-20"/>
    <n v="5570300"/>
    <n v="2012"/>
    <n v="2012"/>
    <n v="45"/>
    <n v="0"/>
    <n v="89"/>
    <n v="0"/>
    <n v="142"/>
    <n v="0"/>
    <x v="1"/>
    <n v="6"/>
    <n v="6"/>
    <n v="5"/>
    <n v="5"/>
    <s v="No"/>
    <s v="No"/>
    <s v="No"/>
    <s v="No"/>
    <s v="No"/>
    <s v="No"/>
    <s v="No"/>
    <s v="Yes"/>
    <s v="Yes"/>
    <s v="C"/>
    <x v="4"/>
    <x v="4"/>
    <s v="D"/>
    <s v="D"/>
    <n v="25"/>
    <s v="MD. Abdul Momin"/>
    <s v="Mina Rani Sarker"/>
    <s v="F"/>
    <s v="M"/>
    <n v="0"/>
    <n v="0"/>
    <s v="up"/>
    <n v="0"/>
    <n v="3"/>
    <n v="57"/>
    <n v="5"/>
    <n v="57"/>
    <x v="0"/>
    <n v="5570300"/>
    <s v="Sylhet"/>
    <s v="Bishwhanath"/>
    <s v="Bishwhanath"/>
    <s v="Poshchim Shashram, Ekavim"/>
    <n v="11"/>
    <n v="27"/>
    <n v="78"/>
    <n v="116"/>
    <n v="9.4827586206896547E-2"/>
    <n v="0.23275862068965517"/>
    <n v="0.67241379310344829"/>
    <m/>
    <m/>
    <m/>
  </r>
  <r>
    <n v="91.790550499999995"/>
    <n v="22.6902227"/>
    <n v="0"/>
    <n v="0"/>
    <n v="5890100"/>
    <n v="2012"/>
    <n v="2012"/>
    <n v="48"/>
    <n v="0"/>
    <n v="123"/>
    <n v="0"/>
    <n v="69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080"/>
    <s v="Md Aman ullah"/>
    <s v="Lakhi rani"/>
    <s v="F"/>
    <s v="M"/>
    <n v="0"/>
    <n v="0"/>
    <s v="up"/>
    <n v="0"/>
    <n v="1"/>
    <n v="89"/>
    <n v="5"/>
    <n v="89"/>
    <x v="0"/>
    <n v="5890100"/>
    <s v="Chittagong"/>
    <s v="Fatickchari"/>
    <s v="Dowlotpur"/>
    <s v="Babu Nagor-1"/>
    <n v="48"/>
    <n v="123"/>
    <n v="69"/>
    <n v="240"/>
    <n v="0.2"/>
    <n v="0.51249999999999996"/>
    <n v="0.28749999999999998"/>
    <m/>
    <m/>
    <m/>
  </r>
  <r>
    <n v="91.678059399999995"/>
    <n v="24.953373599999999"/>
    <n v="0"/>
    <n v="0"/>
    <n v="5560200"/>
    <n v="2012"/>
    <n v="2012"/>
    <n v="11"/>
    <n v="11"/>
    <n v="25"/>
    <n v="25"/>
    <n v="20"/>
    <n v="20"/>
    <x v="0"/>
    <n v="6"/>
    <n v="6"/>
    <n v="5"/>
    <n v="5"/>
    <s v="No"/>
    <s v="No"/>
    <s v="No"/>
    <s v="No"/>
    <s v="No"/>
    <s v="No"/>
    <s v="No"/>
    <n v="0"/>
    <n v="0"/>
    <s v="E"/>
    <x v="2"/>
    <x v="1"/>
    <s v="E"/>
    <s v="E"/>
    <n v="3771"/>
    <s v="Ershad hossain"/>
    <s v="Fatema begum"/>
    <s v="F"/>
    <s v="M"/>
    <n v="0"/>
    <n v="0"/>
    <s v="up"/>
    <n v="0"/>
    <n v="2"/>
    <n v="56"/>
    <n v="5"/>
    <n v="56"/>
    <x v="0"/>
    <n v="5560200"/>
    <s v="Sunamgonj"/>
    <s v="Chhatak"/>
    <s v="Afjolabad"/>
    <s v="Basonakadi"/>
    <n v="11"/>
    <n v="25"/>
    <n v="20"/>
    <n v="56"/>
    <n v="0.19642857142857142"/>
    <n v="0.44642857142857145"/>
    <n v="0.35714285714285715"/>
    <m/>
    <m/>
    <m/>
  </r>
  <r>
    <n v="90.980500399999997"/>
    <n v="24.0670334"/>
    <n v="0"/>
    <n v="0"/>
    <n v="5800200"/>
    <n v="2012"/>
    <n v="2012"/>
    <n v="25"/>
    <n v="0"/>
    <n v="63"/>
    <n v="0"/>
    <n v="96"/>
    <n v="0"/>
    <x v="1"/>
    <n v="6"/>
    <n v="6"/>
    <n v="5"/>
    <n v="5"/>
    <s v="Yes"/>
    <s v="No"/>
    <s v="No"/>
    <s v="No"/>
    <s v="No"/>
    <s v="No"/>
    <s v="No"/>
    <n v="0"/>
    <n v="0"/>
    <s v="D"/>
    <x v="3"/>
    <x v="4"/>
    <s v="D"/>
    <s v="D"/>
    <n v="1931"/>
    <s v="Harun.ar.rashid"/>
    <s v="Shermin.akther"/>
    <s v="F"/>
    <s v="M"/>
    <n v="0"/>
    <n v="0"/>
    <s v="up"/>
    <n v="0"/>
    <n v="2"/>
    <n v="80"/>
    <n v="5"/>
    <n v="80"/>
    <x v="0"/>
    <n v="5800200"/>
    <s v="Kishoregonj"/>
    <s v="Bhairab"/>
    <s v="Kalikaprosad"/>
    <s v="Charerkanda-1"/>
    <n v="25"/>
    <n v="63"/>
    <n v="96"/>
    <n v="184"/>
    <n v="0.1358695652173913"/>
    <n v="0.34239130434782611"/>
    <n v="0.52173913043478259"/>
    <m/>
    <m/>
    <m/>
  </r>
  <r>
    <n v="90.555970799999997"/>
    <n v="23.333414099999999"/>
    <n v="0"/>
    <n v="0"/>
    <n v="5450300"/>
    <n v="2007"/>
    <s v="18/06/2007"/>
    <n v="21"/>
    <n v="0"/>
    <n v="0"/>
    <n v="0"/>
    <n v="31"/>
    <n v="0"/>
    <x v="1"/>
    <n v="6"/>
    <n v="6"/>
    <n v="5"/>
    <n v="5"/>
    <s v="No"/>
    <n v="0"/>
    <n v="0"/>
    <n v="0"/>
    <n v="0"/>
    <n v="0"/>
    <n v="0"/>
    <n v="0"/>
    <n v="0"/>
    <s v="D"/>
    <x v="3"/>
    <x v="4"/>
    <s v="C"/>
    <s v="D"/>
    <n v="4483"/>
    <s v="Motilal"/>
    <s v="Taslima"/>
    <s v="F"/>
    <s v="M"/>
    <n v="0"/>
    <n v="0"/>
    <s v="up"/>
    <n v="0"/>
    <n v="3"/>
    <n v="45"/>
    <n v="5"/>
    <n v="45"/>
    <x v="1"/>
    <n v="5450300"/>
    <s v="Chandpur"/>
    <s v="Chandpur Sadar"/>
    <s v="Rajrajshor"/>
    <s v="Mugadi"/>
    <n v="1"/>
    <n v="1"/>
    <n v="67"/>
    <n v="69"/>
    <n v="1.4492753623188406E-2"/>
    <n v="1.4492753623188406E-2"/>
    <n v="0.97101449275362317"/>
    <m/>
    <m/>
    <m/>
  </r>
  <r>
    <n v="0"/>
    <n v="0"/>
    <n v="0"/>
    <n v="0"/>
    <n v="5450200"/>
    <n v="2007"/>
    <n v="2007"/>
    <n v="28"/>
    <n v="0"/>
    <n v="84"/>
    <n v="0"/>
    <n v="57"/>
    <n v="0"/>
    <x v="0"/>
    <n v="6"/>
    <n v="6"/>
    <n v="5"/>
    <n v="5"/>
    <s v="Yes"/>
    <s v="No"/>
    <s v="No"/>
    <s v="Yes"/>
    <s v="No"/>
    <s v="No"/>
    <s v="No"/>
    <s v="No"/>
    <s v="No"/>
    <s v="A"/>
    <x v="3"/>
    <x v="0"/>
    <s v="A"/>
    <s v="A"/>
    <n v="0"/>
    <s v="md.rejaul karim"/>
    <s v="fulmala akter"/>
    <s v="F"/>
    <s v="M"/>
    <n v="0"/>
    <n v="0"/>
    <s v="up"/>
    <n v="0"/>
    <n v="2"/>
    <n v="45"/>
    <n v="5"/>
    <n v="45"/>
    <x v="1"/>
    <n v="5450200"/>
    <s v="Chandpur"/>
    <s v="Chandpur Sadar"/>
    <s v="Chandra"/>
    <s v="Modna-6"/>
    <n v="29"/>
    <n v="67"/>
    <n v="154"/>
    <n v="250"/>
    <n v="0.11600000000000001"/>
    <n v="0.26800000000000002"/>
    <n v="0.61599999999999999"/>
    <m/>
    <m/>
    <m/>
  </r>
  <r>
    <n v="90.980283799999995"/>
    <n v="24.066949699999999"/>
    <n v="0"/>
    <n v="0"/>
    <n v="5800100"/>
    <n v="2012"/>
    <n v="2012"/>
    <n v="30"/>
    <n v="0"/>
    <n v="95"/>
    <n v="0"/>
    <n v="115"/>
    <n v="0"/>
    <x v="0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1895"/>
    <s v="Harun.ar.rashid"/>
    <s v="Shermin.akther"/>
    <s v="F"/>
    <s v="M"/>
    <n v="0"/>
    <n v="0"/>
    <s v="up"/>
    <n v="0"/>
    <n v="1"/>
    <n v="80"/>
    <n v="5"/>
    <n v="80"/>
    <x v="0"/>
    <n v="5800100"/>
    <s v="Kishoregonj"/>
    <s v="Bhairab"/>
    <s v="Kalikaprosad"/>
    <s v="Kalikaprosad west para-2"/>
    <n v="30"/>
    <n v="95"/>
    <n v="115"/>
    <n v="240"/>
    <n v="0.125"/>
    <n v="0.39583333333333331"/>
    <n v="0.47916666666666669"/>
    <m/>
    <m/>
    <m/>
  </r>
  <r>
    <n v="91.869655399999999"/>
    <n v="22.599807800000001"/>
    <n v="0"/>
    <n v="0"/>
    <n v="5580200"/>
    <n v="2012"/>
    <n v="2012"/>
    <n v="64"/>
    <n v="0"/>
    <n v="44"/>
    <n v="0"/>
    <n v="108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D"/>
    <n v="2126"/>
    <s v="Mamun"/>
    <s v="Nasima"/>
    <s v="F"/>
    <s v="M"/>
    <n v="0"/>
    <n v="0"/>
    <s v="up"/>
    <n v="0"/>
    <n v="2"/>
    <n v="58"/>
    <n v="5"/>
    <n v="58"/>
    <x v="0"/>
    <n v="5580200"/>
    <s v="Chittagong"/>
    <s v="Fatickchari"/>
    <s v="Boktopur"/>
    <s v="B.Rahmot Bari"/>
    <n v="64"/>
    <n v="44"/>
    <n v="108"/>
    <n v="216"/>
    <n v="0.29629629629629628"/>
    <n v="0.20370370370370369"/>
    <n v="0.5"/>
    <m/>
    <m/>
    <m/>
  </r>
  <r>
    <n v="91.444190249100004"/>
    <n v="24.922297264499999"/>
    <n v="0"/>
    <n v="6"/>
    <n v="5920100"/>
    <n v="2012"/>
    <n v="2012"/>
    <n v="64"/>
    <n v="0"/>
    <n v="83"/>
    <n v="0"/>
    <n v="99"/>
    <n v="0"/>
    <x v="0"/>
    <n v="6"/>
    <n v="6"/>
    <n v="5"/>
    <n v="5"/>
    <s v="No"/>
    <s v="No"/>
    <s v="No"/>
    <s v="No"/>
    <s v="No"/>
    <s v="No"/>
    <s v="No"/>
    <s v="Yes"/>
    <s v="Yes"/>
    <s v="D"/>
    <x v="3"/>
    <x v="2"/>
    <s v="C"/>
    <s v="C"/>
    <n v="15"/>
    <s v="Ershad hossain"/>
    <s v="Ripa Rani Dey"/>
    <s v="F"/>
    <s v="M"/>
    <n v="0"/>
    <n v="0"/>
    <s v="up"/>
    <n v="0"/>
    <n v="1"/>
    <n v="92"/>
    <n v="5"/>
    <n v="92"/>
    <x v="0"/>
    <n v="5920100"/>
    <s v="Sunamgonj"/>
    <s v="Suanmgonj South"/>
    <s v="East Pagla"/>
    <s v="Chikerkandi-1"/>
    <n v="64"/>
    <n v="83"/>
    <n v="103"/>
    <n v="250"/>
    <n v="0.25600000000000001"/>
    <n v="0.33200000000000002"/>
    <n v="0.41199999999999998"/>
    <m/>
    <m/>
    <m/>
  </r>
  <r>
    <n v="91.762161399999997"/>
    <n v="25.0838109"/>
    <n v="0"/>
    <n v="0"/>
    <n v="5540100"/>
    <n v="2012"/>
    <n v="2012"/>
    <n v="20"/>
    <n v="20"/>
    <n v="136"/>
    <n v="136"/>
    <n v="15"/>
    <n v="15"/>
    <x v="0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2738"/>
    <s v="Shabela begum"/>
    <s v="Alauddin"/>
    <s v="M"/>
    <s v="F"/>
    <n v="0"/>
    <n v="0"/>
    <s v="up"/>
    <n v="0"/>
    <n v="1"/>
    <n v="54"/>
    <n v="5"/>
    <n v="54"/>
    <x v="0"/>
    <n v="5540100"/>
    <s v="Sylhet"/>
    <s v="Companigonj"/>
    <s v="East Islampur"/>
    <s v="Uttar Dhalarpar"/>
    <n v="20"/>
    <n v="136"/>
    <n v="15"/>
    <n v="171"/>
    <n v="0.11695906432748537"/>
    <n v="0.79532163742690054"/>
    <n v="8.771929824561403E-2"/>
    <m/>
    <m/>
    <m/>
  </r>
  <r>
    <n v="91.900663699999996"/>
    <n v="22.5328698"/>
    <n v="0"/>
    <n v="0"/>
    <n v="5000300"/>
    <n v="2012"/>
    <n v="2012"/>
    <n v="74"/>
    <n v="0"/>
    <n v="145"/>
    <n v="0"/>
    <n v="53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605"/>
    <s v="Mamun"/>
    <s v="Nasima"/>
    <s v="F"/>
    <s v="M"/>
    <n v="0"/>
    <n v="0"/>
    <s v="up"/>
    <n v="0"/>
    <n v="3"/>
    <n v="500"/>
    <m/>
    <n v="500"/>
    <x v="0"/>
    <n v="5000300"/>
    <s v="Chittagong"/>
    <s v="Fatickchari"/>
    <s v="Kanchon Nagor"/>
    <s v="Teli Para"/>
    <n v="74"/>
    <n v="145"/>
    <n v="53"/>
    <n v="272"/>
    <n v="0.27205882352941174"/>
    <n v="0.53308823529411764"/>
    <n v="0.19485294117647059"/>
    <m/>
    <m/>
    <m/>
  </r>
  <r>
    <n v="91.762161399999997"/>
    <n v="25.0838109"/>
    <n v="0"/>
    <n v="0"/>
    <n v="5540200"/>
    <n v="2012"/>
    <n v="2012"/>
    <n v="51"/>
    <n v="51"/>
    <n v="94"/>
    <n v="94"/>
    <n v="66"/>
    <n v="66"/>
    <x v="0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2738"/>
    <s v="Shabela begum"/>
    <s v="Alauddin"/>
    <s v="M"/>
    <s v="F"/>
    <n v="0"/>
    <n v="0"/>
    <s v="up"/>
    <n v="0"/>
    <n v="2"/>
    <n v="54"/>
    <n v="5"/>
    <n v="54"/>
    <x v="0"/>
    <n v="5540200"/>
    <s v="Sylhet"/>
    <s v="Companigonj"/>
    <s v="East Islampur"/>
    <s v="Dokkin Kalabari-2"/>
    <n v="51"/>
    <n v="68"/>
    <n v="92"/>
    <n v="211"/>
    <n v="0.24170616113744076"/>
    <n v="0.32227488151658767"/>
    <n v="0.43601895734597157"/>
    <m/>
    <m/>
    <m/>
  </r>
  <r>
    <n v="90.980500399999997"/>
    <n v="24.0670334"/>
    <n v="0"/>
    <n v="0"/>
    <n v="5800300"/>
    <n v="2012"/>
    <n v="2012"/>
    <n v="22"/>
    <n v="0"/>
    <n v="48"/>
    <n v="0"/>
    <n v="160"/>
    <n v="0"/>
    <x v="1"/>
    <n v="6"/>
    <n v="6"/>
    <n v="5"/>
    <n v="5"/>
    <s v="Yes"/>
    <s v="No"/>
    <s v="No"/>
    <s v="No"/>
    <s v="No"/>
    <s v="No"/>
    <s v="No"/>
    <n v="0"/>
    <n v="0"/>
    <s v="D"/>
    <x v="3"/>
    <x v="4"/>
    <s v="C"/>
    <s v="D"/>
    <n v="1931"/>
    <s v="Harun.ar.rashid"/>
    <s v="Shermin.akhter"/>
    <s v="F"/>
    <s v="M"/>
    <n v="0"/>
    <n v="0"/>
    <s v="up"/>
    <n v="0"/>
    <n v="3"/>
    <n v="80"/>
    <n v="5"/>
    <n v="80"/>
    <x v="0"/>
    <n v="5800300"/>
    <s v="Kishoregonj"/>
    <s v="Bhairab"/>
    <s v="Kalikaprosad"/>
    <s v="West Noyahati"/>
    <n v="22"/>
    <n v="48"/>
    <n v="160"/>
    <n v="230"/>
    <n v="9.5652173913043481E-2"/>
    <n v="0.20869565217391303"/>
    <n v="0.69565217391304346"/>
    <m/>
    <m/>
    <m/>
  </r>
  <r>
    <n v="90.37773"/>
    <n v="24.382707"/>
    <n v="0"/>
    <n v="0"/>
    <n v="5220100"/>
    <n v="2007"/>
    <n v="2007"/>
    <n v="25"/>
    <n v="0"/>
    <n v="133"/>
    <n v="0"/>
    <n v="79"/>
    <n v="0"/>
    <x v="0"/>
    <n v="6"/>
    <n v="6"/>
    <n v="5"/>
    <n v="5"/>
    <s v="No"/>
    <n v="0"/>
    <n v="0"/>
    <n v="0"/>
    <n v="0"/>
    <n v="0"/>
    <n v="0"/>
    <n v="0"/>
    <n v="0"/>
    <s v="D"/>
    <x v="1"/>
    <x v="0"/>
    <s v="A"/>
    <s v="A"/>
    <n v="2187"/>
    <s v="romjan"/>
    <s v="fatema"/>
    <s v="F"/>
    <s v="M"/>
    <n v="0"/>
    <n v="0"/>
    <s v="up"/>
    <n v="0"/>
    <n v="1"/>
    <n v="22"/>
    <n v="5"/>
    <n v="22"/>
    <x v="1"/>
    <n v="5220100"/>
    <s v="Mymensingh"/>
    <s v="Bhaluka"/>
    <s v="Khachena"/>
    <s v="Kadegore-2"/>
    <n v="29"/>
    <n v="27"/>
    <n v="183"/>
    <n v="239"/>
    <n v="0.12133891213389121"/>
    <n v="0.11297071129707113"/>
    <n v="0.76569037656903771"/>
    <m/>
    <m/>
    <m/>
  </r>
  <r>
    <n v="0"/>
    <n v="0"/>
    <n v="0"/>
    <n v="0"/>
    <n v="5070100"/>
    <n v="2008"/>
    <n v="2008"/>
    <n v="45"/>
    <n v="0"/>
    <n v="74"/>
    <n v="0"/>
    <n v="140"/>
    <n v="0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Shahajan"/>
    <s v="Fatema"/>
    <s v="F"/>
    <s v="M"/>
    <n v="0"/>
    <n v="0"/>
    <s v="up"/>
    <n v="0"/>
    <n v="1"/>
    <n v="7"/>
    <n v="50"/>
    <n v="7"/>
    <x v="1"/>
    <n v="5070100"/>
    <s v="Gazipur"/>
    <s v="Kaligonj"/>
    <s v="Kaligonj"/>
    <s v="Tomolia-1"/>
    <n v="35"/>
    <n v="91"/>
    <n v="132"/>
    <n v="258"/>
    <n v="0.13565891472868216"/>
    <n v="0.35271317829457366"/>
    <n v="0.51162790697674421"/>
    <m/>
    <m/>
    <m/>
  </r>
  <r>
    <n v="91.1137339"/>
    <n v="23.524970700000001"/>
    <n v="0"/>
    <n v="0"/>
    <n v="5130100"/>
    <n v="2008"/>
    <n v="2008"/>
    <n v="7"/>
    <n v="0"/>
    <n v="17"/>
    <n v="0"/>
    <n v="61"/>
    <n v="0"/>
    <x v="1"/>
    <n v="6"/>
    <n v="6"/>
    <n v="5"/>
    <n v="5"/>
    <s v="No"/>
    <s v="Yes"/>
    <s v="No"/>
    <s v="No"/>
    <s v="No"/>
    <s v="No"/>
    <s v="No"/>
    <n v="0"/>
    <n v="0"/>
    <s v="A"/>
    <x v="0"/>
    <x v="0"/>
    <s v="A"/>
    <s v="A"/>
    <n v="2304"/>
    <s v="Shariful"/>
    <s v="Nurunnesa"/>
    <s v="F"/>
    <s v="M"/>
    <n v="0"/>
    <n v="0"/>
    <s v="up"/>
    <n v="0"/>
    <n v="1"/>
    <n v="13"/>
    <n v="5"/>
    <n v="13"/>
    <x v="1"/>
    <n v="5130100"/>
    <s v="Comilla"/>
    <s v="Burichong"/>
    <s v="Solanal"/>
    <s v="Berajal"/>
    <n v="7"/>
    <n v="44"/>
    <n v="34"/>
    <n v="85"/>
    <n v="8.2352941176470587E-2"/>
    <n v="0.51764705882352946"/>
    <n v="0.4"/>
    <m/>
    <m/>
    <m/>
  </r>
  <r>
    <n v="90.598342212399999"/>
    <n v="23.4462349448"/>
    <n v="0"/>
    <n v="-40"/>
    <n v="5460300"/>
    <n v="2007"/>
    <n v="2007"/>
    <n v="26"/>
    <n v="0"/>
    <n v="64"/>
    <n v="0"/>
    <n v="106"/>
    <n v="0"/>
    <x v="1"/>
    <n v="6"/>
    <n v="6"/>
    <n v="5"/>
    <n v="5"/>
    <s v="No"/>
    <s v="No"/>
    <s v="No"/>
    <s v="Yes"/>
    <s v="Yes"/>
    <s v="No"/>
    <s v="No"/>
    <n v="0"/>
    <n v="0"/>
    <s v="A"/>
    <x v="0"/>
    <x v="3"/>
    <s v="C"/>
    <s v="B"/>
    <n v="15"/>
    <s v="Motilal"/>
    <s v="Taslima"/>
    <s v="F"/>
    <s v="M"/>
    <n v="0"/>
    <n v="0"/>
    <s v="up"/>
    <n v="0"/>
    <n v="3"/>
    <n v="46"/>
    <n v="5"/>
    <n v="46"/>
    <x v="1"/>
    <n v="5460300"/>
    <s v="Chandpur"/>
    <s v="Matlab North"/>
    <s v="Shatnol"/>
    <s v="West Sugondi"/>
    <n v="20"/>
    <n v="48"/>
    <n v="128"/>
    <n v="196"/>
    <n v="0.10204081632653061"/>
    <n v="0.24489795918367346"/>
    <n v="0.65306122448979587"/>
    <m/>
    <m/>
    <m/>
  </r>
  <r>
    <n v="90.377732199999997"/>
    <n v="24.382677999999999"/>
    <n v="0"/>
    <n v="0"/>
    <n v="5220300"/>
    <n v="2007"/>
    <n v="2007"/>
    <n v="24"/>
    <n v="0"/>
    <n v="109"/>
    <n v="0"/>
    <n v="25"/>
    <n v="0"/>
    <x v="0"/>
    <n v="6"/>
    <n v="6"/>
    <n v="5"/>
    <n v="5"/>
    <s v="No"/>
    <n v="0"/>
    <n v="0"/>
    <n v="0"/>
    <n v="0"/>
    <n v="0"/>
    <n v="0"/>
    <n v="0"/>
    <n v="0"/>
    <s v="D"/>
    <x v="1"/>
    <x v="0"/>
    <s v="A"/>
    <s v="A"/>
    <n v="2188"/>
    <s v="romjan"/>
    <s v="fatema"/>
    <s v="F"/>
    <s v="M"/>
    <n v="0"/>
    <n v="0"/>
    <s v="up"/>
    <n v="0"/>
    <n v="3"/>
    <n v="22"/>
    <n v="5"/>
    <n v="22"/>
    <x v="1"/>
    <n v="5220300"/>
    <s v="Mymensingh"/>
    <s v="Bhaluka"/>
    <s v="Hobirbare"/>
    <s v="Monoharpur-1"/>
    <n v="5"/>
    <n v="50"/>
    <n v="103"/>
    <n v="158"/>
    <n v="3.1645569620253167E-2"/>
    <n v="0.31645569620253167"/>
    <n v="0.65189873417721522"/>
    <m/>
    <m/>
    <m/>
  </r>
  <r>
    <n v="91.495222999999996"/>
    <n v="23.1170391"/>
    <n v="0"/>
    <n v="0"/>
    <n v="5330100"/>
    <n v="2007"/>
    <n v="2007"/>
    <n v="39"/>
    <n v="0"/>
    <n v="30"/>
    <n v="0"/>
    <n v="181"/>
    <n v="0"/>
    <x v="1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2083"/>
    <s v="Salma akter khanam"/>
    <s v="Aman ullah"/>
    <s v="M"/>
    <s v="F"/>
    <n v="0"/>
    <n v="0"/>
    <s v="up"/>
    <n v="0"/>
    <n v="1"/>
    <n v="33"/>
    <n v="5"/>
    <n v="33"/>
    <x v="1"/>
    <n v="5330100"/>
    <s v="Feni"/>
    <s v="Fulgazi"/>
    <s v="Amjad Hat"/>
    <s v="North Tarakucha-2"/>
    <n v="39"/>
    <n v="30"/>
    <n v="181"/>
    <n v="250"/>
    <n v="0.156"/>
    <n v="0.12"/>
    <n v="0.72399999999999998"/>
    <m/>
    <m/>
    <m/>
  </r>
  <r>
    <n v="0"/>
    <n v="0"/>
    <n v="0"/>
    <n v="0"/>
    <n v="5250200"/>
    <n v="2007"/>
    <s v="22/02/2007"/>
    <n v="87"/>
    <n v="0"/>
    <n v="75"/>
    <n v="0"/>
    <n v="55"/>
    <n v="0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M.A.HANNAN MIAH"/>
    <s v="MST.ALIMA AKTAR"/>
    <s v="F"/>
    <s v="M"/>
    <n v="0"/>
    <n v="0"/>
    <s v="up"/>
    <n v="0"/>
    <n v="2"/>
    <n v="25"/>
    <n v="5"/>
    <n v="25"/>
    <x v="1"/>
    <n v="5250200"/>
    <s v="Bogra"/>
    <s v="Sonatoal"/>
    <s v="Modhupur"/>
    <s v="Kalihata Purbo"/>
    <n v="67"/>
    <n v="8"/>
    <n v="142"/>
    <n v="217"/>
    <n v="0.30875576036866359"/>
    <n v="3.6866359447004608E-2"/>
    <n v="0.65437788018433185"/>
    <m/>
    <m/>
    <m/>
  </r>
  <r>
    <n v="0"/>
    <n v="0"/>
    <n v="0"/>
    <n v="0"/>
    <n v="5260300"/>
    <n v="2007"/>
    <n v="2007"/>
    <n v="42"/>
    <n v="0"/>
    <n v="65"/>
    <n v="0"/>
    <n v="113"/>
    <n v="0"/>
    <x v="1"/>
    <n v="6"/>
    <n v="6"/>
    <n v="5"/>
    <n v="5"/>
    <s v="No"/>
    <s v="Yes"/>
    <n v="0"/>
    <s v="No"/>
    <n v="0"/>
    <s v="No"/>
    <n v="0"/>
    <n v="0"/>
    <n v="0"/>
    <s v="A"/>
    <x v="0"/>
    <x v="0"/>
    <s v="A"/>
    <s v="A"/>
    <n v="0"/>
    <s v="Alimuddin"/>
    <s v="Sabiha"/>
    <s v="F"/>
    <s v="M"/>
    <n v="0"/>
    <n v="0"/>
    <s v="up"/>
    <n v="0"/>
    <n v="3"/>
    <n v="26"/>
    <n v="5"/>
    <n v="26"/>
    <x v="1"/>
    <n v="5260300"/>
    <s v="Bogra"/>
    <s v="Nandigram"/>
    <s v="Burail"/>
    <s v="Sinjani-2"/>
    <n v="42"/>
    <n v="65"/>
    <n v="113"/>
    <n v="220"/>
    <n v="0.19090909090909092"/>
    <n v="0.29545454545454547"/>
    <n v="0.51363636363636367"/>
    <m/>
    <m/>
    <m/>
  </r>
  <r>
    <n v="89.215964700000001"/>
    <n v="25.302122799999999"/>
    <n v="0"/>
    <n v="0"/>
    <n v="5290300"/>
    <n v="2007"/>
    <n v="2007"/>
    <n v="32"/>
    <n v="49"/>
    <n v="85"/>
    <n v="0"/>
    <n v="0"/>
    <n v="0"/>
    <x v="0"/>
    <n v="6"/>
    <n v="6"/>
    <n v="5"/>
    <n v="5"/>
    <s v="No"/>
    <s v="Yes"/>
    <s v="No"/>
    <s v="No"/>
    <s v="No"/>
    <s v="No"/>
    <s v="No"/>
    <n v="0"/>
    <n v="0"/>
    <s v="C"/>
    <x v="3"/>
    <x v="0"/>
    <s v="A"/>
    <s v="A"/>
    <n v="3422"/>
    <s v="Enamul"/>
    <s v="Parul"/>
    <s v="F"/>
    <s v="M"/>
    <n v="0"/>
    <n v="0"/>
    <s v="up"/>
    <n v="0"/>
    <n v="3"/>
    <n v="29"/>
    <n v="5"/>
    <n v="29"/>
    <x v="1"/>
    <n v="5290300"/>
    <s v="Dinajpur"/>
    <s v="Ghoraghat"/>
    <s v="Singra"/>
    <s v="Abdulla Para"/>
    <n v="32"/>
    <n v="49"/>
    <n v="85"/>
    <n v="166"/>
    <n v="0.19277108433734941"/>
    <n v="0.29518072289156627"/>
    <n v="0.51204819277108438"/>
    <m/>
    <m/>
    <m/>
  </r>
  <r>
    <n v="90.628098452100005"/>
    <n v="23.389948045299999"/>
    <n v="0"/>
    <n v="-71"/>
    <n v="5460100"/>
    <n v="2007"/>
    <n v="2007"/>
    <n v="39"/>
    <n v="0"/>
    <n v="17"/>
    <n v="0"/>
    <n v="26"/>
    <n v="0"/>
    <x v="0"/>
    <n v="6"/>
    <n v="6"/>
    <n v="5"/>
    <n v="5"/>
    <s v="No"/>
    <n v="0"/>
    <s v="No"/>
    <s v="No"/>
    <s v="Yes"/>
    <n v="0"/>
    <s v="No"/>
    <n v="0"/>
    <n v="0"/>
    <s v="D"/>
    <x v="3"/>
    <x v="2"/>
    <s v="C"/>
    <s v="C"/>
    <n v="25"/>
    <s v="Motilal"/>
    <s v="Taslima"/>
    <s v="F"/>
    <s v="M"/>
    <n v="0"/>
    <n v="0"/>
    <s v="up"/>
    <n v="0"/>
    <n v="1"/>
    <n v="46"/>
    <n v="5"/>
    <n v="46"/>
    <x v="1"/>
    <n v="5460100"/>
    <s v="Chandpur"/>
    <s v="Matlab North"/>
    <s v="Mohonpur"/>
    <s v="Doankandi"/>
    <n v="30"/>
    <n v="36"/>
    <n v="16"/>
    <n v="82"/>
    <n v="0.36585365853658536"/>
    <n v="0.43902439024390244"/>
    <n v="0.1951219512195122"/>
    <m/>
    <m/>
    <m/>
  </r>
  <r>
    <n v="92.366024899999999"/>
    <n v="24.8796146"/>
    <n v="0"/>
    <n v="0"/>
    <n v="5980100"/>
    <n v="2012"/>
    <n v="2012"/>
    <n v="21"/>
    <n v="0"/>
    <n v="61"/>
    <n v="0"/>
    <n v="32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3786"/>
    <s v="Alauddin"/>
    <s v="Shabelabegum"/>
    <s v="F"/>
    <s v="M"/>
    <n v="0"/>
    <n v="0"/>
    <s v="up"/>
    <n v="0"/>
    <n v="1"/>
    <n v="98"/>
    <n v="5"/>
    <n v="98"/>
    <x v="0"/>
    <n v="5980100"/>
    <s v="Sylhet"/>
    <s v="Zokigonj"/>
    <s v="Birosree"/>
    <s v="Moiakhali"/>
    <n v="21"/>
    <n v="56"/>
    <n v="37"/>
    <n v="114"/>
    <n v="0.18421052631578946"/>
    <n v="0.49122807017543857"/>
    <n v="0.32456140350877194"/>
    <m/>
    <m/>
    <m/>
  </r>
  <r>
    <n v="91.433806399999995"/>
    <n v="23.0948563"/>
    <n v="0"/>
    <n v="0"/>
    <n v="5330300"/>
    <n v="2007"/>
    <n v="2007"/>
    <n v="18"/>
    <n v="0"/>
    <n v="85"/>
    <n v="0"/>
    <n v="53"/>
    <n v="0"/>
    <x v="0"/>
    <n v="6"/>
    <n v="6"/>
    <n v="5"/>
    <n v="5"/>
    <s v="No"/>
    <s v="Yes"/>
    <s v="No"/>
    <s v="No"/>
    <s v="No"/>
    <s v="No"/>
    <s v="No"/>
    <n v="0"/>
    <n v="0"/>
    <s v="A"/>
    <x v="0"/>
    <x v="0"/>
    <s v="A"/>
    <s v="A"/>
    <n v="3354"/>
    <s v="Aman ullah"/>
    <s v="Salma akter khanam"/>
    <s v="F"/>
    <s v="M"/>
    <n v="0"/>
    <n v="0"/>
    <s v="up"/>
    <n v="0"/>
    <n v="3"/>
    <n v="33"/>
    <n v="5"/>
    <n v="33"/>
    <x v="1"/>
    <n v="5330300"/>
    <s v="Feni"/>
    <s v="Fulgazi"/>
    <s v="G.M. Hat"/>
    <s v="West Basikpur-2"/>
    <n v="18"/>
    <n v="85"/>
    <n v="53"/>
    <n v="156"/>
    <n v="0.11538461538461539"/>
    <n v="0.54487179487179482"/>
    <n v="0.33974358974358976"/>
    <m/>
    <m/>
    <m/>
  </r>
  <r>
    <n v="90.115913899999995"/>
    <n v="24.2478388"/>
    <n v="0"/>
    <n v="0"/>
    <n v="5370200"/>
    <n v="2007"/>
    <s v="28/08/07"/>
    <n v="18"/>
    <n v="0"/>
    <n v="50"/>
    <n v="0"/>
    <n v="78"/>
    <n v="0"/>
    <x v="1"/>
    <n v="6"/>
    <n v="6"/>
    <n v="5"/>
    <n v="5"/>
    <s v="No"/>
    <n v="0"/>
    <n v="0"/>
    <n v="0"/>
    <n v="0"/>
    <n v="0"/>
    <n v="0"/>
    <n v="0"/>
    <n v="0"/>
    <s v="D"/>
    <x v="3"/>
    <x v="0"/>
    <s v="A"/>
    <s v="A"/>
    <n v="3635"/>
    <s v="BulbulI akter"/>
    <s v="Johurul alam"/>
    <s v="M"/>
    <s v="F"/>
    <n v="0"/>
    <n v="0"/>
    <s v="up"/>
    <n v="0"/>
    <n v="2"/>
    <n v="37"/>
    <n v="5"/>
    <n v="37"/>
    <x v="1"/>
    <n v="5370200"/>
    <s v="Tangail"/>
    <s v="Shakhipur"/>
    <s v="Jadobpur"/>
    <s v="Jadobpur 3"/>
    <n v="18"/>
    <n v="50"/>
    <n v="78"/>
    <n v="146"/>
    <n v="0.12328767123287671"/>
    <n v="0.34246575342465752"/>
    <n v="0.53424657534246578"/>
    <m/>
    <m/>
    <m/>
  </r>
  <r>
    <n v="0"/>
    <n v="0"/>
    <n v="0"/>
    <n v="0"/>
    <n v="5430100"/>
    <n v="2007"/>
    <n v="2007"/>
    <n v="19"/>
    <n v="0"/>
    <n v="120"/>
    <n v="0"/>
    <n v="111"/>
    <n v="0"/>
    <x v="0"/>
    <n v="6"/>
    <n v="6"/>
    <n v="5"/>
    <n v="5"/>
    <s v="No"/>
    <s v="Yes"/>
    <s v="No"/>
    <s v="No"/>
    <s v="No"/>
    <s v="No"/>
    <s v="No"/>
    <s v="Yes"/>
    <n v="0"/>
    <s v="B"/>
    <x v="1"/>
    <x v="0"/>
    <s v="A"/>
    <s v="A"/>
    <n v="0"/>
    <s v="meherul"/>
    <s v="shefali"/>
    <s v="F"/>
    <s v="M"/>
    <n v="0"/>
    <n v="0"/>
    <s v="up"/>
    <n v="0"/>
    <n v="1"/>
    <n v="43"/>
    <n v="5"/>
    <n v="43"/>
    <x v="1"/>
    <n v="5430100"/>
    <s v="Joypurhat"/>
    <s v="Kalai"/>
    <s v="Zinderpur"/>
    <s v="Zinderpur"/>
    <n v="19"/>
    <n v="120"/>
    <n v="111"/>
    <n v="250"/>
    <n v="7.5999999999999998E-2"/>
    <n v="0.48"/>
    <n v="0.44400000000000001"/>
    <m/>
    <m/>
    <m/>
  </r>
  <r>
    <n v="0"/>
    <n v="0"/>
    <n v="0"/>
    <n v="0"/>
    <n v="5260200"/>
    <n v="2007"/>
    <n v="2007"/>
    <n v="129"/>
    <n v="75"/>
    <n v="41"/>
    <n v="67"/>
    <n v="20"/>
    <n v="54"/>
    <x v="0"/>
    <n v="6"/>
    <n v="6"/>
    <n v="5"/>
    <n v="5"/>
    <s v="No"/>
    <s v="Yes"/>
    <n v="0"/>
    <s v="No"/>
    <n v="0"/>
    <s v="No"/>
    <n v="0"/>
    <n v="0"/>
    <n v="0"/>
    <s v="B"/>
    <x v="1"/>
    <x v="0"/>
    <s v="A"/>
    <s v="A"/>
    <n v="0"/>
    <s v="Alimuddin"/>
    <s v="Sabiha khatun"/>
    <s v="F"/>
    <s v="M"/>
    <n v="0"/>
    <n v="0"/>
    <s v="up"/>
    <n v="0"/>
    <n v="2"/>
    <n v="26"/>
    <n v="5"/>
    <n v="26"/>
    <x v="1"/>
    <n v="5260200"/>
    <s v="Bogra"/>
    <s v="Nandigram"/>
    <s v="Thalta Mazgram"/>
    <s v="majhgram-2"/>
    <n v="129"/>
    <n v="41"/>
    <n v="20"/>
    <n v="190"/>
    <n v="0.67894736842105263"/>
    <n v="0.21578947368421053"/>
    <n v="0.10526315789473684"/>
    <m/>
    <m/>
    <m/>
  </r>
  <r>
    <n v="89.237075599999997"/>
    <n v="25.7616239"/>
    <n v="0"/>
    <n v="0"/>
    <n v="5290100"/>
    <n v="2007"/>
    <n v="2007"/>
    <n v="11"/>
    <n v="54"/>
    <n v="29"/>
    <n v="0"/>
    <n v="0"/>
    <n v="0"/>
    <x v="0"/>
    <n v="6"/>
    <n v="6"/>
    <n v="5"/>
    <n v="5"/>
    <s v="No"/>
    <s v="Yes"/>
    <s v="No"/>
    <s v="No"/>
    <s v="No"/>
    <s v="No"/>
    <s v="No"/>
    <n v="0"/>
    <n v="0"/>
    <s v="B"/>
    <x v="3"/>
    <x v="0"/>
    <s v="A"/>
    <s v="A"/>
    <n v="1639"/>
    <s v="Enamul"/>
    <s v="Parul"/>
    <s v="F"/>
    <s v="M"/>
    <n v="0"/>
    <n v="0"/>
    <s v="up"/>
    <n v="0"/>
    <n v="1"/>
    <n v="29"/>
    <n v="5"/>
    <n v="29"/>
    <x v="1"/>
    <n v="5290100"/>
    <s v="Dinajpur"/>
    <s v="Ghoraghat"/>
    <s v="Singra"/>
    <s v="Ghonokrisnopur"/>
    <n v="11"/>
    <n v="12"/>
    <n v="71"/>
    <n v="94"/>
    <n v="0.11702127659574468"/>
    <n v="0.1276595744680851"/>
    <n v="0.75531914893617025"/>
    <m/>
    <m/>
    <m/>
  </r>
  <r>
    <n v="92.259739653699995"/>
    <n v="25.006322655000002"/>
    <n v="0"/>
    <n v="-44"/>
    <n v="5750200"/>
    <n v="2012"/>
    <n v="2012"/>
    <n v="27"/>
    <n v="54"/>
    <n v="54"/>
    <n v="0"/>
    <n v="94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15"/>
    <s v="Md Murad Hossain"/>
    <s v="Ruly Begum"/>
    <s v="F"/>
    <s v="M"/>
    <n v="0"/>
    <n v="0"/>
    <s v="up"/>
    <n v="0"/>
    <n v="2"/>
    <n v="75"/>
    <n v="5"/>
    <n v="75"/>
    <x v="0"/>
    <n v="5750200"/>
    <s v="Sylhet"/>
    <s v="Kanighat"/>
    <s v="Borocutul"/>
    <s v="Lokkair gram-1"/>
    <n v="27"/>
    <n v="56"/>
    <n v="92"/>
    <n v="175"/>
    <n v="0.15428571428571428"/>
    <n v="0.32"/>
    <n v="0.52571428571428569"/>
    <m/>
    <m/>
    <m/>
  </r>
  <r>
    <n v="0"/>
    <n v="0"/>
    <n v="0"/>
    <n v="0"/>
    <n v="5190300"/>
    <n v="2007"/>
    <n v="2007"/>
    <n v="47"/>
    <n v="48"/>
    <n v="109"/>
    <n v="133"/>
    <n v="142"/>
    <n v="152"/>
    <x v="0"/>
    <n v="6"/>
    <n v="6"/>
    <n v="5"/>
    <n v="5"/>
    <s v="No"/>
    <s v="No"/>
    <s v="No"/>
    <s v="No"/>
    <s v="Yes"/>
    <s v="No"/>
    <s v="No"/>
    <n v="0"/>
    <n v="0"/>
    <s v="B"/>
    <x v="0"/>
    <x v="3"/>
    <s v="B"/>
    <s v="B"/>
    <n v="0"/>
    <s v="mongira"/>
    <s v="bari"/>
    <s v="M"/>
    <s v="F"/>
    <n v="0"/>
    <n v="0"/>
    <s v="up"/>
    <n v="0"/>
    <n v="3"/>
    <n v="19"/>
    <n v="5"/>
    <n v="19"/>
    <x v="1"/>
    <n v="5190300"/>
    <s v="Khulna"/>
    <s v="Dighalia"/>
    <s v="Senhati"/>
    <s v="Chondoni Mohal Bazar"/>
    <n v="47"/>
    <n v="109"/>
    <n v="142"/>
    <n v="298"/>
    <n v="0.15771812080536912"/>
    <n v="0.36577181208053694"/>
    <n v="0.47651006711409394"/>
    <m/>
    <m/>
    <m/>
  </r>
  <r>
    <n v="0"/>
    <n v="0"/>
    <n v="0"/>
    <n v="0"/>
    <n v="5050300"/>
    <n v="2008"/>
    <s v="16/02/2008"/>
    <n v="15"/>
    <n v="0"/>
    <n v="77"/>
    <n v="0"/>
    <n v="155"/>
    <n v="0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Md.rejaul karim"/>
    <s v="Fulmala akter"/>
    <s v="F"/>
    <s v="M"/>
    <n v="0"/>
    <n v="0"/>
    <s v="up"/>
    <n v="0"/>
    <n v="3"/>
    <n v="5"/>
    <n v="50"/>
    <n v="5"/>
    <x v="1"/>
    <n v="5050300"/>
    <s v="Manikgonj"/>
    <s v="Singair"/>
    <s v="Joymontop"/>
    <s v="Char Durgapur-2"/>
    <n v="13"/>
    <n v="91"/>
    <n v="100"/>
    <n v="204"/>
    <n v="6.3725490196078427E-2"/>
    <n v="0.44607843137254904"/>
    <n v="0.49019607843137253"/>
    <m/>
    <m/>
    <m/>
  </r>
  <r>
    <n v="92.415692800000002"/>
    <n v="24.951829"/>
    <n v="0"/>
    <n v="0"/>
    <n v="5830300"/>
    <n v="2012"/>
    <n v="2012"/>
    <n v="44"/>
    <n v="0"/>
    <n v="47"/>
    <n v="0"/>
    <n v="71"/>
    <n v="0"/>
    <x v="0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3931"/>
    <s v="Alauddin"/>
    <s v="Shabelabegum"/>
    <s v="F"/>
    <s v="M"/>
    <n v="0"/>
    <n v="0"/>
    <s v="up"/>
    <n v="0"/>
    <n v="3"/>
    <n v="83"/>
    <n v="5"/>
    <n v="83"/>
    <x v="0"/>
    <n v="5830300"/>
    <s v="Sylhet"/>
    <s v="Zokigonj"/>
    <s v="Manikpur"/>
    <s v="Khaladapina 2"/>
    <n v="30"/>
    <n v="47"/>
    <n v="85"/>
    <n v="162"/>
    <n v="0.18518518518518517"/>
    <n v="0.29012345679012347"/>
    <n v="0.52469135802469136"/>
    <m/>
    <m/>
    <m/>
  </r>
  <r>
    <n v="0"/>
    <n v="0"/>
    <n v="0"/>
    <n v="0"/>
    <n v="5430300"/>
    <n v="2007"/>
    <n v="2007"/>
    <n v="35"/>
    <n v="0"/>
    <n v="71"/>
    <n v="0"/>
    <n v="107"/>
    <n v="0"/>
    <x v="1"/>
    <n v="6"/>
    <n v="6"/>
    <n v="5"/>
    <n v="5"/>
    <s v="No"/>
    <s v="Yes"/>
    <s v="No"/>
    <s v="No"/>
    <s v="No"/>
    <s v="No"/>
    <s v="No"/>
    <s v="Yes"/>
    <n v="0"/>
    <s v="A"/>
    <x v="0"/>
    <x v="3"/>
    <s v="B"/>
    <s v="B"/>
    <n v="0"/>
    <s v="meherul"/>
    <s v="shefali"/>
    <s v="F"/>
    <s v="M"/>
    <n v="0"/>
    <n v="0"/>
    <s v="up"/>
    <n v="0"/>
    <n v="3"/>
    <n v="43"/>
    <n v="5"/>
    <n v="43"/>
    <x v="1"/>
    <n v="5430300"/>
    <s v="Joypurhat"/>
    <s v="Kalai"/>
    <s v="Punot"/>
    <s v="Pachgram  Mida"/>
    <n v="35"/>
    <n v="71"/>
    <n v="107"/>
    <n v="213"/>
    <n v="0.16431924882629109"/>
    <n v="0.33333333333333331"/>
    <n v="0.50234741784037562"/>
    <m/>
    <m/>
    <m/>
  </r>
  <r>
    <n v="89.343445887599998"/>
    <n v="23.213548711600001"/>
    <n v="0"/>
    <n v="-50"/>
    <n v="5170100"/>
    <n v="2007"/>
    <n v="2007"/>
    <n v="39"/>
    <n v="0"/>
    <n v="30"/>
    <n v="0"/>
    <n v="100"/>
    <n v="0"/>
    <x v="1"/>
    <n v="6"/>
    <n v="6"/>
    <n v="5"/>
    <n v="5"/>
    <s v="No"/>
    <s v="Yes"/>
    <s v="No"/>
    <s v="No"/>
    <s v="Yes"/>
    <s v="No"/>
    <s v="No"/>
    <n v="0"/>
    <n v="0"/>
    <s v="C"/>
    <x v="3"/>
    <x v="2"/>
    <s v="C"/>
    <s v="C"/>
    <n v="15"/>
    <s v="Sanjay kumar mondal."/>
    <s v="Kazol Rekha."/>
    <s v="F"/>
    <s v="M"/>
    <n v="0"/>
    <n v="0"/>
    <s v="up"/>
    <n v="0"/>
    <n v="1"/>
    <n v="17"/>
    <n v="5"/>
    <n v="17"/>
    <x v="1"/>
    <n v="5170100"/>
    <s v="Jessore"/>
    <s v="Bagharpara"/>
    <s v="Naricalbaria"/>
    <s v="Naricalbaria-3"/>
    <n v="39"/>
    <n v="30"/>
    <n v="100"/>
    <n v="169"/>
    <n v="0.23076923076923078"/>
    <n v="0.17751479289940827"/>
    <n v="0.59171597633136097"/>
    <m/>
    <m/>
    <m/>
  </r>
  <r>
    <n v="90.8803872931"/>
    <n v="24.548696333500001"/>
    <n v="0"/>
    <n v="-82"/>
    <n v="5620300"/>
    <n v="2012"/>
    <n v="2012"/>
    <n v="26"/>
    <n v="26"/>
    <n v="60"/>
    <n v="60"/>
    <n v="114"/>
    <n v="114"/>
    <x v="1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40"/>
    <s v="Shahidul"/>
    <s v="Shefali"/>
    <s v="F"/>
    <s v="M"/>
    <n v="0"/>
    <n v="0"/>
    <s v="up"/>
    <n v="0"/>
    <n v="3"/>
    <n v="62"/>
    <n v="5"/>
    <n v="62"/>
    <x v="0"/>
    <n v="5620300"/>
    <s v="Kishoregonj"/>
    <s v="Tarail"/>
    <s v="Tarail Sachail"/>
    <s v="Pongpasia (1)"/>
    <n v="26"/>
    <n v="60"/>
    <n v="114"/>
    <n v="200"/>
    <n v="0.13"/>
    <n v="0.3"/>
    <n v="0.56999999999999995"/>
    <m/>
    <m/>
    <m/>
  </r>
  <r>
    <n v="91.516317999999998"/>
    <n v="22.7519384"/>
    <n v="0"/>
    <n v="0"/>
    <n v="5490100"/>
    <n v="2007"/>
    <n v="2007"/>
    <n v="26"/>
    <n v="0"/>
    <n v="38"/>
    <n v="0"/>
    <n v="164"/>
    <n v="0"/>
    <x v="1"/>
    <n v="6"/>
    <n v="6"/>
    <n v="5"/>
    <n v="5"/>
    <s v="Yes"/>
    <s v="Yes"/>
    <s v="No"/>
    <s v="No"/>
    <s v="No"/>
    <s v="No"/>
    <s v="No"/>
    <n v="0"/>
    <n v="0"/>
    <s v="E"/>
    <x v="0"/>
    <x v="0"/>
    <s v="A"/>
    <s v="A"/>
    <n v="4000"/>
    <s v="Aman ullah"/>
    <s v="Salma akter khanam"/>
    <s v="F"/>
    <s v="M"/>
    <n v="0"/>
    <n v="0"/>
    <s v="up"/>
    <n v="0"/>
    <n v="1"/>
    <n v="49"/>
    <n v="5"/>
    <n v="49"/>
    <x v="1"/>
    <n v="5490100"/>
    <s v="Chittagong"/>
    <s v="Mirsarai"/>
    <s v="Moghadia"/>
    <s v="Hasemnagar"/>
    <n v="26"/>
    <n v="38"/>
    <n v="164"/>
    <n v="228"/>
    <n v="0.11403508771929824"/>
    <n v="0.16666666666666666"/>
    <n v="0.7192982456140351"/>
    <m/>
    <m/>
    <m/>
  </r>
  <r>
    <n v="90.705856219200001"/>
    <n v="23.338601089200001"/>
    <n v="0"/>
    <n v="-74"/>
    <n v="5740100"/>
    <n v="2012"/>
    <n v="2012"/>
    <n v="14"/>
    <n v="0"/>
    <n v="29"/>
    <n v="0"/>
    <n v="195"/>
    <n v="0"/>
    <x v="1"/>
    <n v="6"/>
    <n v="6"/>
    <n v="5"/>
    <n v="5"/>
    <s v="No"/>
    <n v="0"/>
    <n v="0"/>
    <n v="0"/>
    <n v="0"/>
    <n v="0"/>
    <n v="0"/>
    <n v="0"/>
    <n v="0"/>
    <s v="D"/>
    <x v="3"/>
    <x v="2"/>
    <s v="C"/>
    <s v="C"/>
    <n v="20"/>
    <s v="Motilal"/>
    <s v="Taslima"/>
    <s v="F"/>
    <s v="M"/>
    <n v="0"/>
    <n v="0"/>
    <s v="up"/>
    <n v="0"/>
    <n v="1"/>
    <n v="74"/>
    <n v="5"/>
    <n v="74"/>
    <x v="0"/>
    <n v="5740100"/>
    <s v="Chandpur"/>
    <s v="Matlab South"/>
    <s v="Matlab Pourashava"/>
    <s v="Nobokolos-2"/>
    <n v="6"/>
    <n v="40"/>
    <n v="192"/>
    <n v="238"/>
    <n v="2.5210084033613446E-2"/>
    <n v="0.16806722689075632"/>
    <n v="0.80672268907563027"/>
    <m/>
    <m/>
    <m/>
  </r>
  <r>
    <n v="88.907022900000001"/>
    <n v="25.777956100000001"/>
    <n v="0"/>
    <n v="0"/>
    <n v="5320100"/>
    <n v="2007"/>
    <n v="2007"/>
    <n v="40"/>
    <n v="22"/>
    <n v="114"/>
    <n v="74"/>
    <n v="114"/>
    <n v="141"/>
    <x v="0"/>
    <n v="6"/>
    <n v="6"/>
    <n v="5"/>
    <n v="5"/>
    <s v="No"/>
    <s v="Yes"/>
    <s v="No"/>
    <s v="No"/>
    <s v="No"/>
    <s v="No"/>
    <s v="No"/>
    <n v="0"/>
    <n v="0"/>
    <s v="B"/>
    <x v="1"/>
    <x v="0"/>
    <s v="A"/>
    <s v="A"/>
    <n v="2212"/>
    <s v="Alo rani roy"/>
    <s v="Amit kumar golder"/>
    <s v="M"/>
    <s v="F"/>
    <n v="0"/>
    <n v="0"/>
    <s v="up"/>
    <n v="0"/>
    <n v="1"/>
    <n v="32"/>
    <n v="5"/>
    <n v="32"/>
    <x v="1"/>
    <n v="5320100"/>
    <s v="Nilphamari"/>
    <s v="Syedpur"/>
    <s v="Saidpur Pouroshova"/>
    <s v="Niamotpur 02"/>
    <n v="77"/>
    <n v="58"/>
    <n v="102"/>
    <n v="237"/>
    <n v="0.32489451476793246"/>
    <n v="0.24472573839662448"/>
    <n v="0.43037974683544306"/>
    <m/>
    <m/>
    <m/>
  </r>
  <r>
    <n v="90.583504860399998"/>
    <n v="24.8471207009"/>
    <n v="0"/>
    <n v="38"/>
    <n v="5840300"/>
    <n v="2012"/>
    <n v="2012"/>
    <n v="42"/>
    <n v="0"/>
    <n v="169"/>
    <n v="0"/>
    <n v="77"/>
    <n v="0"/>
    <x v="0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20"/>
    <s v="Nazmun naher"/>
    <s v="Shohidur rahman"/>
    <s v="M"/>
    <s v="F"/>
    <n v="0"/>
    <n v="0"/>
    <s v="up"/>
    <n v="0"/>
    <n v="3"/>
    <n v="84"/>
    <n v="5"/>
    <n v="84"/>
    <x v="0"/>
    <n v="5840300"/>
    <s v="Netrakona"/>
    <s v="Purbadhala"/>
    <s v="Gohalakanda"/>
    <s v="Gohalakanda -2"/>
    <n v="54"/>
    <n v="157"/>
    <n v="77"/>
    <n v="288"/>
    <n v="0.1875"/>
    <n v="0.54513888888888884"/>
    <n v="0.2673611111111111"/>
    <m/>
    <m/>
    <m/>
  </r>
  <r>
    <n v="91.850461199999998"/>
    <n v="22.624676900000001"/>
    <n v="0"/>
    <n v="0"/>
    <n v="5780301"/>
    <n v="2012"/>
    <n v="2012"/>
    <n v="125"/>
    <n v="0"/>
    <n v="48"/>
    <n v="0"/>
    <n v="94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299"/>
    <s v="mamun"/>
    <s v="nasima"/>
    <s v="F"/>
    <s v="M"/>
    <n v="0"/>
    <n v="1"/>
    <s v="up"/>
    <n v="0"/>
    <n v="3"/>
    <n v="78"/>
    <n v="5"/>
    <n v="78"/>
    <x v="0"/>
    <n v="5780301"/>
    <s v="Chittagong"/>
    <s v="Fatickchari"/>
    <s v="Dormopur"/>
    <s v="Dormapur -3"/>
    <n v="75"/>
    <n v="29"/>
    <n v="76"/>
    <n v="180"/>
    <n v="0.41666666666666669"/>
    <n v="0.16111111111111112"/>
    <n v="0.42222222222222222"/>
    <m/>
    <m/>
    <m/>
  </r>
  <r>
    <n v="0"/>
    <n v="0"/>
    <n v="0"/>
    <n v="0"/>
    <n v="5480300"/>
    <n v="2007"/>
    <n v="2007"/>
    <n v="23"/>
    <n v="0"/>
    <n v="98"/>
    <n v="0"/>
    <n v="99"/>
    <n v="0"/>
    <x v="0"/>
    <n v="6"/>
    <n v="6"/>
    <n v="5"/>
    <n v="5"/>
    <s v="No"/>
    <s v="Yes"/>
    <s v="No"/>
    <s v="No"/>
    <s v="No"/>
    <s v="No"/>
    <s v="No"/>
    <n v="0"/>
    <n v="0"/>
    <s v="E"/>
    <x v="3"/>
    <x v="0"/>
    <s v="A"/>
    <s v="A"/>
    <n v="0"/>
    <s v="Kamrul islam"/>
    <s v="Babi barua"/>
    <s v="F"/>
    <s v="M"/>
    <n v="0"/>
    <n v="0"/>
    <s v="up"/>
    <n v="0"/>
    <n v="3"/>
    <n v="48"/>
    <n v="5"/>
    <n v="48"/>
    <x v="1"/>
    <n v="5480300"/>
    <s v="Chirtagong"/>
    <s v="Rangunia"/>
    <s v="Betagi"/>
    <s v="Dingolinga"/>
    <n v="23"/>
    <n v="98"/>
    <n v="99"/>
    <n v="220"/>
    <n v="0.10454545454545454"/>
    <n v="0.44545454545454544"/>
    <n v="0.45"/>
    <m/>
    <m/>
    <m/>
  </r>
  <r>
    <n v="0"/>
    <n v="0"/>
    <n v="0"/>
    <n v="0"/>
    <n v="5380200"/>
    <n v="2007"/>
    <d v="2007-08-12T00:00:00"/>
    <n v="43"/>
    <n v="0"/>
    <n v="65"/>
    <n v="0"/>
    <n v="40"/>
    <n v="0"/>
    <x v="0"/>
    <n v="6"/>
    <n v="6"/>
    <n v="5"/>
    <n v="5"/>
    <s v="No"/>
    <n v="0"/>
    <n v="0"/>
    <n v="0"/>
    <n v="0"/>
    <n v="0"/>
    <n v="0"/>
    <n v="0"/>
    <n v="0"/>
    <s v="D"/>
    <x v="3"/>
    <x v="0"/>
    <s v="A"/>
    <s v="A"/>
    <n v="0"/>
    <s v="Bulbuli  akter"/>
    <s v="Johurul  alam"/>
    <s v="M"/>
    <s v="F"/>
    <n v="0"/>
    <n v="0"/>
    <s v="up"/>
    <n v="0"/>
    <n v="2"/>
    <n v="38"/>
    <n v="5"/>
    <n v="38"/>
    <x v="1"/>
    <n v="5380200"/>
    <s v="Tangail"/>
    <s v="Modhupur"/>
    <s v="Solakuri"/>
    <s v="Hagurakuri-2"/>
    <n v="26"/>
    <n v="78"/>
    <n v="66"/>
    <n v="170"/>
    <n v="0.15294117647058825"/>
    <n v="0.45882352941176469"/>
    <n v="0.38823529411764707"/>
    <m/>
    <m/>
    <m/>
  </r>
  <r>
    <n v="89.743613699999997"/>
    <n v="23.1459695"/>
    <n v="0"/>
    <n v="0"/>
    <n v="5400100"/>
    <n v="2007"/>
    <s v="16/09/2007"/>
    <n v="46"/>
    <n v="0"/>
    <n v="30"/>
    <n v="0"/>
    <n v="134"/>
    <n v="0"/>
    <x v="1"/>
    <n v="6"/>
    <n v="6"/>
    <n v="5"/>
    <n v="5"/>
    <s v="Yes"/>
    <s v="No"/>
    <n v="0"/>
    <s v="No"/>
    <n v="0"/>
    <s v="No"/>
    <n v="0"/>
    <n v="0"/>
    <n v="0"/>
    <s v="D"/>
    <x v="0"/>
    <x v="0"/>
    <s v="A"/>
    <s v="A"/>
    <n v="4092"/>
    <s v="swapon.ray"/>
    <s v="subarna"/>
    <s v="F"/>
    <s v="M"/>
    <n v="0"/>
    <n v="0"/>
    <s v="up"/>
    <n v="0"/>
    <n v="1"/>
    <n v="40"/>
    <n v="5"/>
    <n v="40"/>
    <x v="1"/>
    <n v="5400100"/>
    <s v="Gopalgonj"/>
    <s v="Kashiani"/>
    <s v="fukra"/>
    <s v="south.fukra-143"/>
    <n v="46"/>
    <n v="30"/>
    <n v="134"/>
    <n v="210"/>
    <n v="0.21904761904761905"/>
    <n v="0.14285714285714285"/>
    <n v="0.63809523809523805"/>
    <m/>
    <m/>
    <m/>
  </r>
  <r>
    <n v="90.336224799999997"/>
    <n v="25.1031172"/>
    <n v="0"/>
    <n v="0"/>
    <n v="5230300"/>
    <n v="2007"/>
    <n v="2007"/>
    <n v="21"/>
    <n v="32"/>
    <n v="67"/>
    <n v="77"/>
    <n v="119"/>
    <n v="129"/>
    <x v="1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3582"/>
    <s v="romjan ali"/>
    <s v="fatema"/>
    <s v="F"/>
    <s v="M"/>
    <n v="0"/>
    <n v="0"/>
    <s v="up"/>
    <n v="0"/>
    <n v="3"/>
    <n v="23"/>
    <n v="5"/>
    <n v="23"/>
    <x v="1"/>
    <n v="5230300"/>
    <s v="Mymensingh"/>
    <s v="Haluaghat"/>
    <s v="Shodayse"/>
    <s v="Nasullah-2"/>
    <n v="21"/>
    <n v="100"/>
    <n v="86"/>
    <n v="207"/>
    <n v="0.10144927536231885"/>
    <n v="0.48309178743961351"/>
    <n v="0.41545893719806765"/>
    <m/>
    <m/>
    <m/>
  </r>
  <r>
    <n v="89.514619699999997"/>
    <n v="22.5702915"/>
    <n v="0"/>
    <n v="0"/>
    <n v="5670300"/>
    <n v="2012"/>
    <n v="2012"/>
    <n v="42"/>
    <n v="0"/>
    <n v="45"/>
    <n v="0"/>
    <n v="27"/>
    <n v="0"/>
    <x v="0"/>
    <n v="6"/>
    <n v="6"/>
    <n v="5"/>
    <n v="5"/>
    <s v="No"/>
    <n v="0"/>
    <s v="No"/>
    <n v="0"/>
    <s v="No"/>
    <n v="0"/>
    <s v="Yes"/>
    <n v="0"/>
    <n v="0"/>
    <s v="D"/>
    <x v="0"/>
    <x v="0"/>
    <s v="A"/>
    <s v="A"/>
    <n v="4633"/>
    <s v="Kamruzzaman"/>
    <s v="Penaki  bairagi"/>
    <s v="F"/>
    <s v="M"/>
    <n v="0"/>
    <n v="0"/>
    <s v="up"/>
    <n v="0"/>
    <n v="3"/>
    <n v="67"/>
    <n v="5"/>
    <n v="67"/>
    <x v="0"/>
    <n v="5670300"/>
    <s v="Khulna"/>
    <s v="Dacope"/>
    <s v="Pankhali"/>
    <s v="Baroikhali-1"/>
    <n v="42"/>
    <n v="45"/>
    <n v="27"/>
    <n v="114"/>
    <n v="0.36842105263157893"/>
    <n v="0.39473684210526316"/>
    <n v="0.23684210526315788"/>
    <m/>
    <m/>
    <m/>
  </r>
  <r>
    <n v="90.796768299999997"/>
    <n v="24.2560425"/>
    <n v="0"/>
    <n v="0"/>
    <n v="5940200"/>
    <n v="2012"/>
    <n v="2012"/>
    <n v="16"/>
    <n v="0"/>
    <n v="45"/>
    <n v="0"/>
    <n v="42"/>
    <n v="0"/>
    <x v="0"/>
    <n v="6"/>
    <n v="6"/>
    <n v="5"/>
    <n v="5"/>
    <s v="No"/>
    <s v="No"/>
    <s v="No"/>
    <s v="No"/>
    <s v="No"/>
    <s v="No"/>
    <s v="No"/>
    <n v="0"/>
    <n v="0"/>
    <s v="D"/>
    <x v="3"/>
    <x v="4"/>
    <s v="D"/>
    <s v="D"/>
    <n v="2838"/>
    <s v="Harun.ar.rashid"/>
    <s v="Shermin.akther"/>
    <s v="F"/>
    <s v="M"/>
    <n v="0"/>
    <n v="0"/>
    <s v="up"/>
    <n v="0"/>
    <n v="2"/>
    <n v="94"/>
    <n v="5"/>
    <n v="94"/>
    <x v="0"/>
    <n v="5940200"/>
    <s v="Kishoregonj"/>
    <s v="Katiadi"/>
    <s v="Lohajuri"/>
    <s v="Dokhain Jirarpar-2"/>
    <n v="16"/>
    <n v="45"/>
    <n v="42"/>
    <n v="103"/>
    <n v="0.1553398058252427"/>
    <n v="0.43689320388349512"/>
    <n v="0.40776699029126212"/>
    <m/>
    <m/>
    <m/>
  </r>
  <r>
    <n v="88.467608999999996"/>
    <n v="25.7944578"/>
    <n v="0"/>
    <n v="0"/>
    <n v="5280100"/>
    <n v="2007"/>
    <n v="2007"/>
    <n v="88"/>
    <n v="0"/>
    <n v="20"/>
    <n v="0"/>
    <n v="92"/>
    <n v="0"/>
    <x v="0"/>
    <n v="6"/>
    <n v="6"/>
    <n v="5"/>
    <n v="5"/>
    <s v="No"/>
    <s v="Yes"/>
    <s v="No"/>
    <s v="No"/>
    <s v="No"/>
    <s v="No"/>
    <s v="No"/>
    <n v="0"/>
    <n v="0"/>
    <s v="C"/>
    <x v="0"/>
    <x v="0"/>
    <s v="A"/>
    <s v="A"/>
    <n v="3243"/>
    <s v="Enamul"/>
    <s v="Parul"/>
    <s v="F"/>
    <s v="M"/>
    <n v="0"/>
    <n v="0"/>
    <s v="up"/>
    <n v="0"/>
    <n v="1"/>
    <n v="28"/>
    <n v="5"/>
    <n v="28"/>
    <x v="1"/>
    <n v="5280100"/>
    <s v="Dinajpur"/>
    <s v="Bochaganj"/>
    <s v="Atgaon"/>
    <s v="Atgaon-2"/>
    <n v="46"/>
    <n v="20"/>
    <n v="134"/>
    <n v="200"/>
    <n v="0.23"/>
    <n v="0.1"/>
    <n v="0.67"/>
    <m/>
    <m/>
    <m/>
  </r>
  <r>
    <n v="88.841026299999996"/>
    <n v="26.1041816"/>
    <n v="0"/>
    <n v="0"/>
    <n v="5310200"/>
    <n v="2006"/>
    <n v="2006"/>
    <n v="93"/>
    <n v="112"/>
    <n v="105"/>
    <n v="160"/>
    <n v="102"/>
    <n v="67"/>
    <x v="0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3855"/>
    <s v="Alo rani ray"/>
    <s v="Amit kumer golder"/>
    <s v="M"/>
    <s v="F"/>
    <n v="0"/>
    <n v="0"/>
    <s v="up"/>
    <n v="0"/>
    <n v="2"/>
    <n v="31"/>
    <n v="5"/>
    <n v="31"/>
    <x v="1"/>
    <n v="5310200"/>
    <s v="Nilphamari"/>
    <s v="Domar"/>
    <s v="Panga"/>
    <s v="Mauja panga-6"/>
    <n v="92"/>
    <n v="115"/>
    <n v="93"/>
    <n v="300"/>
    <n v="0.30666666666666664"/>
    <n v="0.38333333333333336"/>
    <n v="0.31"/>
    <m/>
    <m/>
    <m/>
  </r>
  <r>
    <n v="89.506691099999998"/>
    <n v="22.643800299999999"/>
    <n v="0"/>
    <n v="0"/>
    <n v="5670100"/>
    <n v="2012"/>
    <n v="2012"/>
    <n v="59"/>
    <n v="0"/>
    <n v="8"/>
    <n v="0"/>
    <n v="11"/>
    <n v="0"/>
    <x v="0"/>
    <n v="6"/>
    <n v="6"/>
    <n v="5"/>
    <n v="5"/>
    <s v="No"/>
    <n v="0"/>
    <s v="No"/>
    <n v="0"/>
    <s v="No"/>
    <n v="0"/>
    <s v="Yes"/>
    <n v="0"/>
    <n v="0"/>
    <s v="D"/>
    <x v="0"/>
    <x v="0"/>
    <s v="A"/>
    <s v="A"/>
    <n v="4085"/>
    <s v="Kamruzzaman"/>
    <s v="Penaki  bairagi"/>
    <s v="F"/>
    <s v="M"/>
    <n v="0"/>
    <n v="0"/>
    <s v="up"/>
    <n v="0"/>
    <n v="1"/>
    <n v="67"/>
    <n v="5"/>
    <n v="67"/>
    <x v="0"/>
    <n v="5670100"/>
    <s v="Khulna"/>
    <s v="Dacope"/>
    <s v="Pankhali"/>
    <s v="Baroikhali-2"/>
    <n v="59"/>
    <n v="8"/>
    <n v="11"/>
    <n v="78"/>
    <n v="0.75641025641025639"/>
    <n v="0.10256410256410256"/>
    <n v="0.14102564102564102"/>
    <m/>
    <m/>
    <m/>
  </r>
  <r>
    <n v="0"/>
    <n v="0"/>
    <n v="0"/>
    <n v="0"/>
    <n v="5660200"/>
    <n v="2012"/>
    <d v="2012-04-06T00:00:00"/>
    <n v="32"/>
    <n v="0"/>
    <n v="16"/>
    <n v="0"/>
    <n v="24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Motilal"/>
    <s v="Rabya akther"/>
    <s v="F"/>
    <s v="M"/>
    <n v="0"/>
    <n v="0"/>
    <s v="up"/>
    <n v="0"/>
    <n v="2"/>
    <n v="66"/>
    <n v="5"/>
    <n v="66"/>
    <x v="0"/>
    <n v="5660200"/>
    <s v="Chandpur"/>
    <s v="Faridgonj"/>
    <s v="East Chordukia"/>
    <s v="Murarirtak"/>
    <n v="32"/>
    <n v="20"/>
    <n v="20"/>
    <n v="72"/>
    <n v="0.44444444444444442"/>
    <n v="0.27777777777777779"/>
    <n v="0.27777777777777779"/>
    <m/>
    <m/>
    <m/>
  </r>
  <r>
    <n v="89.174751799999996"/>
    <n v="22.8443842"/>
    <n v="0"/>
    <n v="0"/>
    <n v="5180100"/>
    <n v="2007"/>
    <n v="2007"/>
    <n v="46"/>
    <n v="0"/>
    <n v="94"/>
    <n v="0"/>
    <n v="125"/>
    <n v="0"/>
    <x v="0"/>
    <n v="6"/>
    <n v="6"/>
    <n v="5"/>
    <n v="5"/>
    <s v="Yes"/>
    <s v="No"/>
    <s v="No"/>
    <s v="Yes"/>
    <s v="Yes"/>
    <s v="No"/>
    <s v="No"/>
    <n v="0"/>
    <n v="0"/>
    <s v="A"/>
    <x v="0"/>
    <x v="0"/>
    <s v="A"/>
    <s v="A"/>
    <n v="3956"/>
    <s v="Abdul.qudds."/>
    <s v="Sumitra kormoker."/>
    <s v="F"/>
    <s v="M"/>
    <n v="0"/>
    <n v="0"/>
    <s v="up"/>
    <n v="0"/>
    <n v="1"/>
    <n v="18"/>
    <n v="5"/>
    <n v="18"/>
    <x v="1"/>
    <n v="5180100"/>
    <s v="Jessore"/>
    <s v="Keshabpur"/>
    <s v="Biddanandokati"/>
    <s v="Burihati-3"/>
    <n v="46"/>
    <n v="94"/>
    <n v="125"/>
    <n v="265"/>
    <n v="0.17358490566037735"/>
    <n v="0.35471698113207545"/>
    <n v="0.47169811320754718"/>
    <m/>
    <m/>
    <m/>
  </r>
  <r>
    <n v="0"/>
    <n v="0"/>
    <n v="0"/>
    <n v="0"/>
    <n v="5480200"/>
    <n v="2007"/>
    <n v="2007"/>
    <n v="2"/>
    <n v="0"/>
    <n v="110"/>
    <n v="0"/>
    <n v="113"/>
    <n v="0"/>
    <x v="1"/>
    <n v="7"/>
    <n v="8"/>
    <n v="4"/>
    <n v="3"/>
    <s v="No"/>
    <s v="No"/>
    <s v="No"/>
    <s v="No"/>
    <s v="No"/>
    <s v="No"/>
    <s v="No"/>
    <n v="0"/>
    <n v="0"/>
    <s v="D"/>
    <x v="2"/>
    <x v="0"/>
    <s v="A"/>
    <s v="A"/>
    <n v="0"/>
    <s v="Kamrul islam"/>
    <s v="Babi borua"/>
    <s v="F"/>
    <s v="M"/>
    <n v="0"/>
    <n v="0"/>
    <s v="up"/>
    <n v="0"/>
    <n v="2"/>
    <n v="48"/>
    <n v="5"/>
    <n v="48"/>
    <x v="1"/>
    <n v="5480200"/>
    <s v="Chirtagong"/>
    <s v="Rangunia"/>
    <s v="Padua"/>
    <s v="W. Khurushia 3"/>
    <n v="2"/>
    <n v="110"/>
    <n v="113"/>
    <n v="225"/>
    <n v="8.8888888888888889E-3"/>
    <n v="0.48888888888888887"/>
    <n v="0.50222222222222224"/>
    <m/>
    <m/>
    <m/>
  </r>
  <r>
    <n v="0"/>
    <n v="0"/>
    <n v="0"/>
    <n v="0"/>
    <n v="5530300"/>
    <n v="2012"/>
    <s v="30/05/2012"/>
    <n v="39"/>
    <n v="0"/>
    <n v="60"/>
    <n v="0"/>
    <n v="173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Md.rejaul karim"/>
    <s v="Fulmala akter"/>
    <s v="F"/>
    <s v="M"/>
    <n v="0"/>
    <n v="0"/>
    <s v="up"/>
    <n v="0"/>
    <n v="3"/>
    <n v="53"/>
    <n v="5"/>
    <n v="53"/>
    <x v="0"/>
    <n v="5530300"/>
    <s v="Chandpur"/>
    <s v="Faridgonj"/>
    <s v="East Gupti"/>
    <s v="Gonia-2"/>
    <n v="39"/>
    <n v="58"/>
    <n v="175"/>
    <n v="272"/>
    <n v="0.14338235294117646"/>
    <n v="0.21323529411764705"/>
    <n v="0.64338235294117652"/>
    <m/>
    <m/>
    <m/>
  </r>
  <r>
    <n v="89.219385099999997"/>
    <n v="22.9059287"/>
    <n v="0"/>
    <n v="0"/>
    <n v="5180200"/>
    <n v="2007"/>
    <n v="2007"/>
    <n v="51"/>
    <n v="0"/>
    <n v="101"/>
    <n v="0"/>
    <n v="100"/>
    <n v="0"/>
    <x v="0"/>
    <n v="6"/>
    <n v="6"/>
    <n v="5"/>
    <n v="5"/>
    <s v="Yes"/>
    <s v="No"/>
    <s v="No"/>
    <s v="Yes"/>
    <s v="Yes"/>
    <s v="No"/>
    <s v="No"/>
    <n v="0"/>
    <n v="0"/>
    <s v="A"/>
    <x v="1"/>
    <x v="0"/>
    <s v="A"/>
    <s v="A"/>
    <n v="2833"/>
    <s v="Abdul.quddus."/>
    <s v="Sumitra kormoker."/>
    <s v="F"/>
    <s v="M"/>
    <n v="0"/>
    <n v="0"/>
    <s v="up"/>
    <n v="0"/>
    <n v="2"/>
    <n v="18"/>
    <n v="5"/>
    <n v="18"/>
    <x v="1"/>
    <n v="5180200"/>
    <s v="Jessore"/>
    <s v="Keshabpur"/>
    <s v="Pangia"/>
    <s v="Gorvanga-2"/>
    <n v="51"/>
    <n v="101"/>
    <n v="100"/>
    <n v="252"/>
    <n v="0.20238095238095238"/>
    <n v="0.40079365079365081"/>
    <n v="0.3968253968253968"/>
    <m/>
    <m/>
    <m/>
  </r>
  <r>
    <n v="90.0268075858"/>
    <n v="23.470177726500001"/>
    <n v="0"/>
    <n v="-23"/>
    <n v="5410300"/>
    <n v="0"/>
    <s v="13 / 9 / 2007"/>
    <n v="42"/>
    <n v="0"/>
    <n v="102"/>
    <n v="0"/>
    <n v="162"/>
    <n v="0"/>
    <x v="1"/>
    <n v="0"/>
    <n v="6"/>
    <n v="0"/>
    <n v="5"/>
    <s v="No"/>
    <s v="No"/>
    <s v="No"/>
    <s v="No"/>
    <s v="No"/>
    <s v="No"/>
    <s v="No"/>
    <n v="0"/>
    <n v="0"/>
    <s v="D"/>
    <x v="0"/>
    <x v="0"/>
    <s v="A"/>
    <s v="A"/>
    <n v="25"/>
    <s v="Hafizur rahaman"/>
    <s v="Shikha kirtuniya"/>
    <s v="F"/>
    <s v="M"/>
    <n v="0"/>
    <n v="0"/>
    <s v="up"/>
    <n v="0"/>
    <n v="3"/>
    <n v="41"/>
    <n v="5"/>
    <n v="41"/>
    <x v="1"/>
    <n v="5410300"/>
    <s v="Faridpur"/>
    <s v="Sadarpur"/>
    <s v="Dhewkhali"/>
    <s v="Chanrapara -1"/>
    <n v="39"/>
    <n v="85"/>
    <n v="182"/>
    <n v="306"/>
    <n v="0.12745098039215685"/>
    <n v="0.27777777777777779"/>
    <n v="0.59477124183006536"/>
    <m/>
    <m/>
    <m/>
  </r>
  <r>
    <n v="91.677952300000001"/>
    <n v="24.953884800000001"/>
    <n v="0"/>
    <n v="0"/>
    <n v="5760200"/>
    <n v="2012"/>
    <n v="2012"/>
    <n v="17"/>
    <n v="17"/>
    <n v="11"/>
    <n v="11"/>
    <n v="26"/>
    <n v="26"/>
    <x v="0"/>
    <n v="6"/>
    <n v="6"/>
    <n v="5"/>
    <n v="5"/>
    <s v="No"/>
    <s v="No"/>
    <s v="No"/>
    <s v="No"/>
    <s v="No"/>
    <s v="No"/>
    <s v="No"/>
    <s v="No"/>
    <s v="No"/>
    <s v="E"/>
    <x v="2"/>
    <x v="1"/>
    <s v="E"/>
    <s v="E"/>
    <n v="3774"/>
    <s v="Ershad hossain"/>
    <s v="Runo bala"/>
    <s v="F"/>
    <s v="M"/>
    <n v="0"/>
    <n v="0"/>
    <s v="up"/>
    <n v="0"/>
    <n v="2"/>
    <n v="76"/>
    <n v="5"/>
    <n v="76"/>
    <x v="0"/>
    <n v="5760200"/>
    <s v="Sunamgonj"/>
    <s v="Chhatak"/>
    <s v="Soidergaon"/>
    <s v="West Suitpur"/>
    <n v="17"/>
    <n v="11"/>
    <n v="26"/>
    <n v="54"/>
    <n v="0.31481481481481483"/>
    <n v="0.20370370370370369"/>
    <n v="0.48148148148148145"/>
    <m/>
    <m/>
    <m/>
  </r>
  <r>
    <n v="89.624261500000003"/>
    <n v="22.6022821"/>
    <n v="0"/>
    <n v="0"/>
    <n v="5340100"/>
    <n v="2007"/>
    <n v="2007"/>
    <n v="14"/>
    <n v="0"/>
    <n v="101"/>
    <n v="0"/>
    <n v="144"/>
    <n v="0"/>
    <x v="1"/>
    <n v="6"/>
    <n v="6"/>
    <n v="5"/>
    <n v="5"/>
    <s v="Yes"/>
    <s v="No"/>
    <s v="No"/>
    <s v="No"/>
    <s v="No"/>
    <s v="No"/>
    <s v="No"/>
    <n v="0"/>
    <n v="0"/>
    <s v="D"/>
    <x v="0"/>
    <x v="0"/>
    <s v="A"/>
    <s v="A"/>
    <n v="4619"/>
    <s v="Ranjanbanerjee"/>
    <s v="Barnali"/>
    <s v="F"/>
    <s v="M"/>
    <n v="0"/>
    <n v="0"/>
    <s v="up"/>
    <n v="0"/>
    <n v="1"/>
    <n v="34"/>
    <n v="5"/>
    <n v="34"/>
    <x v="1"/>
    <n v="5340100"/>
    <s v="Bagerhat"/>
    <s v="Rampal"/>
    <s v="Ujalkur"/>
    <s v="Ujalkur Uttar"/>
    <n v="14"/>
    <n v="101"/>
    <n v="144"/>
    <n v="259"/>
    <n v="5.4054054054054057E-2"/>
    <n v="0.38996138996138996"/>
    <n v="0.55598455598455598"/>
    <m/>
    <m/>
    <m/>
  </r>
  <r>
    <n v="89.164755900000003"/>
    <n v="22.7802246"/>
    <n v="0"/>
    <n v="0"/>
    <n v="5910200"/>
    <n v="2012"/>
    <n v="2012"/>
    <n v="155"/>
    <n v="0"/>
    <n v="25"/>
    <n v="0"/>
    <n v="91"/>
    <n v="0"/>
    <x v="0"/>
    <n v="6"/>
    <n v="6"/>
    <n v="5"/>
    <n v="5"/>
    <s v="Yes"/>
    <n v="0"/>
    <n v="0"/>
    <n v="0"/>
    <n v="0"/>
    <n v="0"/>
    <n v="0"/>
    <n v="0"/>
    <n v="0"/>
    <s v="D"/>
    <x v="0"/>
    <x v="2"/>
    <s v="C"/>
    <s v="C"/>
    <n v="3850"/>
    <s v="Kamruzzaman"/>
    <s v="Penaki  bairagi"/>
    <s v="F"/>
    <s v="M"/>
    <n v="0"/>
    <n v="0"/>
    <s v="up"/>
    <n v="0"/>
    <n v="2"/>
    <n v="91"/>
    <n v="5"/>
    <n v="91"/>
    <x v="0"/>
    <n v="5910200"/>
    <s v="Satkhira"/>
    <s v="Tala"/>
    <s v="Dhandia"/>
    <s v="Dakkhin Sharsha-1"/>
    <n v="155"/>
    <n v="69"/>
    <n v="47"/>
    <n v="271"/>
    <n v="0.5719557195571956"/>
    <n v="0.25461254612546125"/>
    <n v="0.17343173431734318"/>
    <m/>
    <m/>
    <m/>
  </r>
  <r>
    <n v="0"/>
    <n v="0"/>
    <n v="0"/>
    <n v="0"/>
    <n v="5990200"/>
    <n v="2012"/>
    <d v="2012-07-06T00:00:00"/>
    <n v="14"/>
    <n v="0"/>
    <n v="1"/>
    <n v="0"/>
    <n v="50"/>
    <n v="0"/>
    <x v="1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0"/>
    <s v="Md.rejaul karim"/>
    <s v="Fulmala akter"/>
    <s v="F"/>
    <s v="M"/>
    <n v="0"/>
    <n v="0"/>
    <s v="up"/>
    <n v="0"/>
    <n v="2"/>
    <n v="99"/>
    <n v="5"/>
    <n v="99"/>
    <x v="0"/>
    <n v="5990200"/>
    <s v="Chandpur"/>
    <s v="Faridgonj"/>
    <s v="Paikpara"/>
    <s v="Asotkuari"/>
    <n v="14"/>
    <n v="11"/>
    <n v="40"/>
    <n v="65"/>
    <n v="0.2153846153846154"/>
    <n v="0.16923076923076924"/>
    <n v="0.61538461538461542"/>
    <m/>
    <m/>
    <m/>
  </r>
  <r>
    <n v="91.750014715399999"/>
    <n v="24.817979497"/>
    <n v="0"/>
    <n v="-72"/>
    <n v="5710200"/>
    <n v="2012"/>
    <n v="2012"/>
    <n v="21"/>
    <n v="0"/>
    <n v="10"/>
    <n v="0"/>
    <n v="84"/>
    <n v="0"/>
    <x v="1"/>
    <n v="6"/>
    <n v="6"/>
    <n v="5"/>
    <n v="5"/>
    <s v="No"/>
    <s v="No"/>
    <s v="No"/>
    <s v="No"/>
    <s v="No"/>
    <s v="No"/>
    <s v="No"/>
    <s v="Yes"/>
    <s v="Yes"/>
    <s v="D"/>
    <x v="3"/>
    <x v="4"/>
    <s v="D"/>
    <s v="D"/>
    <n v="20"/>
    <s v="Md.Abdul Momin"/>
    <s v="Rashna Begum"/>
    <s v="F"/>
    <s v="M"/>
    <n v="0"/>
    <n v="0"/>
    <s v="up"/>
    <n v="0"/>
    <n v="2"/>
    <n v="71"/>
    <n v="5"/>
    <n v="71"/>
    <x v="0"/>
    <n v="5710200"/>
    <s v="Sylhet"/>
    <s v="Bishwhanath"/>
    <s v="Dowlotpur"/>
    <s v="Mirergoan, Kaliteka"/>
    <n v="18"/>
    <n v="13"/>
    <n v="84"/>
    <n v="115"/>
    <n v="0.15652173913043479"/>
    <n v="0.11304347826086956"/>
    <n v="0.73043478260869565"/>
    <m/>
    <m/>
    <m/>
  </r>
  <r>
    <n v="0"/>
    <n v="0"/>
    <n v="0"/>
    <n v="0"/>
    <n v="5990100"/>
    <n v="2012"/>
    <d v="2012-10-09T00:00:00"/>
    <n v="26"/>
    <n v="0"/>
    <n v="19"/>
    <n v="0"/>
    <n v="154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Md.rejaul karim"/>
    <s v="Fulmala akter"/>
    <s v="F"/>
    <s v="M"/>
    <n v="0"/>
    <n v="0"/>
    <s v="up"/>
    <n v="0"/>
    <n v="1"/>
    <n v="99"/>
    <n v="5"/>
    <n v="99"/>
    <x v="0"/>
    <n v="5990100"/>
    <s v="Chandpur"/>
    <s v="Faridgonj"/>
    <s v="Paikpara"/>
    <s v="Kasara-1"/>
    <n v="26"/>
    <n v="29"/>
    <n v="144"/>
    <n v="199"/>
    <n v="0.1306532663316583"/>
    <n v="0.14572864321608039"/>
    <n v="0.72361809045226133"/>
    <m/>
    <m/>
    <m/>
  </r>
  <r>
    <n v="91.998960173300006"/>
    <n v="25.141740581499999"/>
    <n v="0"/>
    <n v="-9"/>
    <n v="5790300"/>
    <n v="2012"/>
    <n v="2012"/>
    <n v="42"/>
    <n v="0"/>
    <n v="98"/>
    <n v="0"/>
    <n v="69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100"/>
    <s v="Md Murad Hossain"/>
    <s v="Ruly Begum"/>
    <s v="F"/>
    <s v="M"/>
    <n v="0"/>
    <n v="0"/>
    <s v="up"/>
    <n v="0"/>
    <n v="3"/>
    <n v="79"/>
    <n v="5"/>
    <n v="79"/>
    <x v="0"/>
    <n v="5790300"/>
    <s v="Sylhet"/>
    <s v="Gowainghat"/>
    <s v="Doubari"/>
    <s v="Charoigram"/>
    <n v="42"/>
    <n v="69"/>
    <n v="98"/>
    <n v="209"/>
    <n v="0.20095693779904306"/>
    <n v="0.33014354066985646"/>
    <n v="0.46889952153110048"/>
    <m/>
    <m/>
    <m/>
  </r>
  <r>
    <n v="89.252150299999997"/>
    <n v="22.7683006"/>
    <n v="0"/>
    <n v="0"/>
    <n v="5600200"/>
    <n v="2012"/>
    <n v="2012"/>
    <n v="55"/>
    <n v="0"/>
    <n v="58"/>
    <n v="0"/>
    <n v="86"/>
    <n v="0"/>
    <x v="0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4154"/>
    <s v="Barnali  halder"/>
    <s v="Rajanbanerjee"/>
    <s v="M"/>
    <s v="F"/>
    <n v="0"/>
    <n v="0"/>
    <s v="up"/>
    <n v="0"/>
    <n v="2"/>
    <n v="60"/>
    <n v="5"/>
    <n v="60"/>
    <x v="0"/>
    <n v="5600200"/>
    <s v="Satkhira"/>
    <s v="Tala"/>
    <s v="Kholishkhali"/>
    <s v="Tikrampur-2"/>
    <n v="55"/>
    <n v="31"/>
    <n v="113"/>
    <n v="199"/>
    <n v="0.27638190954773867"/>
    <n v="0.15577889447236182"/>
    <n v="0.56783919597989951"/>
    <m/>
    <m/>
    <m/>
  </r>
  <r>
    <n v="0"/>
    <n v="0"/>
    <n v="0"/>
    <n v="0"/>
    <n v="5690300"/>
    <n v="2012"/>
    <s v="24/09/2012"/>
    <n v="3"/>
    <n v="0"/>
    <n v="6"/>
    <n v="0"/>
    <n v="224"/>
    <n v="0"/>
    <x v="1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0"/>
    <s v="Md.rejaul karim"/>
    <s v="Fulmala akter"/>
    <s v="F"/>
    <s v="M"/>
    <n v="0"/>
    <n v="0"/>
    <s v="up"/>
    <n v="0"/>
    <n v="3"/>
    <n v="69"/>
    <n v="5"/>
    <n v="69"/>
    <x v="0"/>
    <n v="5690300"/>
    <s v="Chandpur"/>
    <s v="Faridgonj"/>
    <s v="Faridgonj Pourosova"/>
    <s v="Karoachor-3"/>
    <n v="3"/>
    <n v="5"/>
    <n v="225"/>
    <n v="233"/>
    <n v="1.2875536480686695E-2"/>
    <n v="2.1459227467811159E-2"/>
    <n v="0.96566523605150212"/>
    <m/>
    <m/>
    <m/>
  </r>
  <r>
    <n v="0"/>
    <n v="0"/>
    <n v="0"/>
    <n v="0"/>
    <n v="5650300"/>
    <n v="2012"/>
    <n v="2012"/>
    <n v="42"/>
    <n v="42"/>
    <n v="74"/>
    <n v="74"/>
    <n v="11"/>
    <n v="11"/>
    <x v="0"/>
    <n v="6"/>
    <n v="6"/>
    <n v="5"/>
    <n v="5"/>
    <s v="No"/>
    <n v="0"/>
    <s v="No"/>
    <n v="0"/>
    <s v="Yes"/>
    <n v="0"/>
    <s v="No"/>
    <n v="0"/>
    <n v="0"/>
    <s v="D"/>
    <x v="3"/>
    <x v="2"/>
    <s v="C"/>
    <s v="C"/>
    <n v="0"/>
    <s v="mongira"/>
    <s v="bari"/>
    <s v="M"/>
    <s v="F"/>
    <n v="0"/>
    <n v="0"/>
    <s v="up"/>
    <n v="0"/>
    <n v="3"/>
    <n v="65"/>
    <n v="5"/>
    <n v="65"/>
    <x v="0"/>
    <n v="5650300"/>
    <s v="Khulna"/>
    <s v="Koyra"/>
    <s v="North Bedkashi"/>
    <s v="Boro Bari-3"/>
    <n v="41"/>
    <n v="45"/>
    <n v="41"/>
    <n v="127"/>
    <n v="0.32283464566929132"/>
    <n v="0.3543307086614173"/>
    <n v="0.32283464566929132"/>
    <m/>
    <m/>
    <m/>
  </r>
  <r>
    <n v="89.252476099999996"/>
    <n v="22.7684122"/>
    <n v="0"/>
    <n v="0"/>
    <n v="5640300"/>
    <n v="2012"/>
    <n v="2012"/>
    <n v="39"/>
    <n v="0"/>
    <n v="10"/>
    <n v="0"/>
    <n v="104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4075"/>
    <s v="Ranjanbanerjee"/>
    <s v="Barnalihalder"/>
    <s v="F"/>
    <s v="M"/>
    <n v="0"/>
    <n v="0"/>
    <s v="up"/>
    <n v="0"/>
    <n v="3"/>
    <n v="64"/>
    <n v="5"/>
    <n v="64"/>
    <x v="0"/>
    <n v="5640300"/>
    <s v="Satkhira"/>
    <s v="Tala"/>
    <s v="Kheshra"/>
    <s v="Kheshra-2"/>
    <n v="39"/>
    <m/>
    <n v="114"/>
    <n v="153"/>
    <n v="0.25490196078431371"/>
    <n v="0"/>
    <n v="0.74509803921568629"/>
    <m/>
    <m/>
    <m/>
  </r>
  <r>
    <n v="0"/>
    <n v="0"/>
    <n v="0"/>
    <n v="0"/>
    <n v="5950200"/>
    <n v="2012"/>
    <n v="2012"/>
    <n v="12"/>
    <n v="12"/>
    <n v="7"/>
    <n v="7"/>
    <n v="69"/>
    <n v="69"/>
    <x v="1"/>
    <n v="6"/>
    <n v="6"/>
    <n v="5"/>
    <n v="5"/>
    <s v="No"/>
    <s v="No"/>
    <s v="Yes"/>
    <s v="No"/>
    <s v="No"/>
    <s v="No"/>
    <s v="No"/>
    <n v="0"/>
    <s v="Yes"/>
    <s v="D"/>
    <x v="0"/>
    <x v="2"/>
    <s v="C"/>
    <s v="C"/>
    <n v="0"/>
    <s v="Shahajan"/>
    <s v="Fatema"/>
    <s v="F"/>
    <s v="M"/>
    <n v="0"/>
    <n v="0"/>
    <s v="up"/>
    <n v="0"/>
    <n v="2"/>
    <n v="95"/>
    <n v="5"/>
    <n v="95"/>
    <x v="0"/>
    <n v="5950200"/>
    <s v="Kishoregonj"/>
    <s v="Bajitpur"/>
    <s v="Dighirpar"/>
    <s v="Chanpur"/>
    <n v="12"/>
    <n v="7"/>
    <n v="69"/>
    <n v="88"/>
    <n v="0.13636363636363635"/>
    <n v="7.9545454545454544E-2"/>
    <n v="0.78409090909090906"/>
    <m/>
    <m/>
    <m/>
  </r>
  <r>
    <n v="92.168557199999995"/>
    <n v="24.831349700000001"/>
    <n v="0"/>
    <n v="0"/>
    <n v="5150100"/>
    <n v="2008"/>
    <n v="2008"/>
    <n v="50"/>
    <n v="76"/>
    <n v="2"/>
    <n v="13"/>
    <n v="251"/>
    <n v="22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486"/>
    <s v="Alauddin"/>
    <s v="Shabela begum"/>
    <s v="F"/>
    <s v="M"/>
    <n v="0"/>
    <n v="0"/>
    <s v="up"/>
    <n v="0"/>
    <n v="1"/>
    <n v="15"/>
    <n v="5"/>
    <n v="15"/>
    <x v="1"/>
    <n v="5150100"/>
    <s v="Sylhet"/>
    <s v="Beanibazar"/>
    <s v="Kurarbazar"/>
    <s v="Akakhasajng"/>
    <n v="50"/>
    <n v="2"/>
    <n v="251"/>
    <n v="303"/>
    <n v="0.16501650165016502"/>
    <n v="6.6006600660066007E-3"/>
    <n v="0.82838283828382842"/>
    <m/>
    <m/>
    <m/>
  </r>
  <r>
    <n v="0"/>
    <n v="0"/>
    <n v="0"/>
    <n v="0"/>
    <n v="5000200"/>
    <n v="2012"/>
    <n v="2012"/>
    <n v="82"/>
    <n v="0"/>
    <n v="35"/>
    <n v="0"/>
    <n v="65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Kamrul islam"/>
    <s v="Sultana razia"/>
    <s v="F"/>
    <s v="M"/>
    <n v="0"/>
    <n v="0"/>
    <s v="up"/>
    <n v="0"/>
    <n v="2"/>
    <n v="500"/>
    <m/>
    <n v="500"/>
    <x v="0"/>
    <n v="5000200"/>
    <s v="Chittagong"/>
    <s v="Fatickchari"/>
    <s v="Kanchon Nagor"/>
    <s v="Holly Para"/>
    <n v="86"/>
    <n v="35"/>
    <n v="65"/>
    <n v="186"/>
    <n v="0.46236559139784944"/>
    <n v="0.18817204301075269"/>
    <n v="0.34946236559139787"/>
    <m/>
    <m/>
    <m/>
  </r>
  <r>
    <n v="90.871415541600001"/>
    <n v="24.546564310600001"/>
    <n v="0"/>
    <n v="99"/>
    <n v="5550200"/>
    <n v="2012"/>
    <n v="2012"/>
    <n v="52"/>
    <n v="52"/>
    <n v="81"/>
    <n v="81"/>
    <n v="87"/>
    <n v="87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200"/>
    <s v="Shahidul"/>
    <s v="Shefali"/>
    <s v="F"/>
    <s v="M"/>
    <n v="0"/>
    <n v="0"/>
    <s v="up"/>
    <n v="0"/>
    <n v="2"/>
    <n v="55"/>
    <n v="5"/>
    <n v="55"/>
    <x v="0"/>
    <n v="5550200"/>
    <s v="Kishoregonj"/>
    <s v="Tarail"/>
    <s v="Digdair"/>
    <s v="Singda-1"/>
    <n v="52"/>
    <n v="81"/>
    <n v="87"/>
    <n v="220"/>
    <n v="0.23636363636363636"/>
    <n v="0.36818181818181817"/>
    <n v="0.39545454545454545"/>
    <m/>
    <m/>
    <m/>
  </r>
  <r>
    <n v="91.805943799999994"/>
    <n v="22.631719"/>
    <n v="0"/>
    <n v="0"/>
    <n v="5860300"/>
    <n v="2012"/>
    <n v="2012"/>
    <n v="138"/>
    <n v="0"/>
    <n v="7"/>
    <n v="0"/>
    <n v="68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086"/>
    <s v="Md aman ullah"/>
    <s v="Luaky rani"/>
    <s v="F"/>
    <s v="M"/>
    <n v="0"/>
    <n v="0"/>
    <s v="up"/>
    <n v="0"/>
    <n v="3"/>
    <n v="86"/>
    <n v="5"/>
    <n v="86"/>
    <x v="0"/>
    <n v="5860300"/>
    <s v="Chittagong"/>
    <s v="Fatickchari"/>
    <s v="Roshangiri"/>
    <s v="South Rosangiri-1"/>
    <n v="138"/>
    <n v="7"/>
    <n v="68"/>
    <n v="213"/>
    <n v="0.647887323943662"/>
    <n v="3.2863849765258218E-2"/>
    <n v="0.31924882629107981"/>
    <m/>
    <m/>
    <m/>
  </r>
  <r>
    <n v="0"/>
    <n v="0"/>
    <n v="0"/>
    <n v="0"/>
    <n v="5850100"/>
    <n v="2012"/>
    <n v="2012"/>
    <n v="75"/>
    <n v="0"/>
    <n v="73"/>
    <n v="0"/>
    <n v="62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0"/>
    <s v="Kamrul islam"/>
    <s v="Sultana razia"/>
    <s v="F"/>
    <s v="M"/>
    <n v="0"/>
    <n v="0"/>
    <s v="up"/>
    <n v="0"/>
    <n v="1"/>
    <n v="85"/>
    <n v="5"/>
    <n v="85"/>
    <x v="0"/>
    <n v="5850100"/>
    <s v="Chittagong"/>
    <s v="Fatickchari"/>
    <s v="SundorPur"/>
    <s v="Ak Kulia"/>
    <n v="75"/>
    <n v="73"/>
    <n v="62"/>
    <n v="210"/>
    <n v="0.35714285714285715"/>
    <n v="0.34761904761904761"/>
    <n v="0.29523809523809524"/>
    <m/>
    <m/>
    <m/>
  </r>
  <r>
    <n v="92.168542599999995"/>
    <n v="24.8313819"/>
    <n v="0"/>
    <n v="0"/>
    <n v="5150200"/>
    <n v="2008"/>
    <n v="2008"/>
    <n v="43"/>
    <n v="32"/>
    <n v="150"/>
    <n v="48"/>
    <n v="32"/>
    <n v="226"/>
    <x v="0"/>
    <n v="6"/>
    <n v="6"/>
    <n v="5"/>
    <n v="5"/>
    <s v="No"/>
    <s v="Yes"/>
    <s v="No"/>
    <s v="No"/>
    <s v="No"/>
    <s v="No"/>
    <s v="No"/>
    <n v="0"/>
    <n v="0"/>
    <s v="A"/>
    <x v="0"/>
    <x v="2"/>
    <s v="C"/>
    <s v="C"/>
    <n v="2440"/>
    <s v="Alauddin"/>
    <s v="Shabela begum"/>
    <s v="F"/>
    <s v="M"/>
    <n v="0"/>
    <n v="0"/>
    <s v="up"/>
    <n v="0"/>
    <n v="2"/>
    <n v="15"/>
    <n v="5"/>
    <n v="15"/>
    <x v="1"/>
    <n v="5150200"/>
    <s v="Sylhet"/>
    <s v="Beanibazar"/>
    <s v="Tilpara"/>
    <s v="Dasura 1"/>
    <n v="36"/>
    <m/>
    <n v="158"/>
    <n v="194"/>
    <n v="0.18556701030927836"/>
    <n v="0"/>
    <n v="0.81443298969072164"/>
    <m/>
    <m/>
    <m/>
  </r>
  <r>
    <n v="90.981034100000002"/>
    <n v="24.064880599999999"/>
    <n v="0"/>
    <n v="0"/>
    <n v="5930100"/>
    <n v="2012"/>
    <n v="2012"/>
    <n v="28"/>
    <n v="0"/>
    <n v="87"/>
    <n v="0"/>
    <n v="100"/>
    <n v="0"/>
    <x v="0"/>
    <n v="6"/>
    <n v="6"/>
    <n v="5"/>
    <n v="5"/>
    <s v="Yes"/>
    <s v="No"/>
    <s v="No"/>
    <s v="No"/>
    <s v="No"/>
    <s v="No"/>
    <s v="No"/>
    <n v="0"/>
    <n v="0"/>
    <s v="D"/>
    <x v="3"/>
    <x v="4"/>
    <s v="D"/>
    <s v="D"/>
    <n v="2181"/>
    <s v="Harun.ar.rashid"/>
    <s v="Shermin.akther"/>
    <s v="F"/>
    <s v="M"/>
    <n v="0"/>
    <n v="0"/>
    <s v="up"/>
    <n v="0"/>
    <n v="1"/>
    <n v="93"/>
    <n v="5"/>
    <n v="93"/>
    <x v="0"/>
    <n v="5930100"/>
    <s v="Kishoregonj"/>
    <s v="Bhairab"/>
    <s v="Sreenagar"/>
    <s v="Kamarkanda"/>
    <n v="28"/>
    <n v="87"/>
    <n v="100"/>
    <n v="215"/>
    <n v="0.13023255813953488"/>
    <n v="0.40465116279069768"/>
    <n v="0.46511627906976744"/>
    <m/>
    <m/>
    <m/>
  </r>
  <r>
    <n v="89.531580899999994"/>
    <n v="25.033034300000001"/>
    <n v="0"/>
    <n v="0"/>
    <n v="5250100"/>
    <n v="2007"/>
    <d v="2007-09-02T00:00:00"/>
    <n v="44"/>
    <n v="0"/>
    <n v="71"/>
    <n v="0"/>
    <n v="92"/>
    <n v="0"/>
    <x v="0"/>
    <n v="6"/>
    <n v="6"/>
    <n v="5"/>
    <n v="5"/>
    <s v="No"/>
    <s v="Yes"/>
    <s v="No"/>
    <s v="No"/>
    <s v="No"/>
    <s v="No"/>
    <s v="No"/>
    <n v="0"/>
    <n v="0"/>
    <s v="A"/>
    <x v="3"/>
    <x v="0"/>
    <s v="A"/>
    <s v="A"/>
    <n v="3525"/>
    <s v="M.A.HANNAN MIAH"/>
    <s v="MST.ALIMA AKTER"/>
    <s v="F"/>
    <s v="M"/>
    <n v="0"/>
    <n v="0"/>
    <s v="up"/>
    <n v="0"/>
    <n v="1"/>
    <n v="25"/>
    <n v="5"/>
    <n v="25"/>
    <x v="1"/>
    <n v="5250100"/>
    <s v="Bogra"/>
    <s v="Sonatoal"/>
    <s v="Sonatola Sodor"/>
    <s v="Chaknondon"/>
    <n v="29"/>
    <n v="43"/>
    <n v="135"/>
    <n v="207"/>
    <n v="0.14009661835748793"/>
    <n v="0.20772946859903382"/>
    <n v="0.65217391304347827"/>
    <m/>
    <m/>
    <m/>
  </r>
  <r>
    <n v="89.252150299999997"/>
    <n v="22.7683006"/>
    <n v="0"/>
    <n v="0"/>
    <n v="5640100"/>
    <n v="2012"/>
    <n v="2012"/>
    <n v="94"/>
    <n v="0"/>
    <n v="14"/>
    <n v="0"/>
    <n v="52"/>
    <n v="0"/>
    <x v="0"/>
    <n v="6"/>
    <n v="6"/>
    <n v="5"/>
    <n v="5"/>
    <s v="Yes"/>
    <s v="No"/>
    <s v="No"/>
    <s v="No"/>
    <s v="No"/>
    <s v="No"/>
    <s v="No"/>
    <n v="0"/>
    <n v="0"/>
    <s v="D"/>
    <x v="4"/>
    <x v="2"/>
    <s v="C"/>
    <s v="C"/>
    <n v="4154"/>
    <s v="Barnali  halder"/>
    <s v="Ranjanbanerjee"/>
    <s v="M"/>
    <s v="F"/>
    <n v="0"/>
    <n v="0"/>
    <s v="up"/>
    <n v="0"/>
    <n v="1"/>
    <n v="64"/>
    <n v="5"/>
    <n v="64"/>
    <x v="0"/>
    <n v="5640100"/>
    <s v="Satkhira"/>
    <s v="Tala"/>
    <s v="Kheshra"/>
    <s v="Balia-3"/>
    <n v="94"/>
    <m/>
    <n v="66"/>
    <n v="160"/>
    <n v="0.58750000000000002"/>
    <n v="0"/>
    <n v="0.41249999999999998"/>
    <m/>
    <m/>
    <m/>
  </r>
  <r>
    <n v="89.111990599999999"/>
    <n v="23.896412999999999"/>
    <n v="0"/>
    <n v="0"/>
    <n v="5020300"/>
    <n v="2007"/>
    <n v="2007"/>
    <n v="58"/>
    <n v="0"/>
    <n v="152"/>
    <n v="0"/>
    <n v="90"/>
    <n v="0"/>
    <x v="0"/>
    <n v="6"/>
    <n v="6"/>
    <n v="5"/>
    <n v="5"/>
    <s v="No"/>
    <s v="Yes"/>
    <s v="No"/>
    <s v="No"/>
    <s v="No"/>
    <s v="No"/>
    <s v="No"/>
    <n v="0"/>
    <n v="0"/>
    <s v="B"/>
    <x v="0"/>
    <x v="0"/>
    <s v="A"/>
    <s v="A"/>
    <n v="1679"/>
    <s v="Milon"/>
    <s v="Tuli"/>
    <s v="F"/>
    <s v="M"/>
    <n v="0"/>
    <n v="0"/>
    <s v="up"/>
    <n v="0"/>
    <n v="3"/>
    <n v="2"/>
    <n v="50"/>
    <n v="2"/>
    <x v="1"/>
    <n v="5020300"/>
    <s v="Kushtia"/>
    <s v="Kushtia Sadar"/>
    <s v="Jagati"/>
    <s v="Jagati-3"/>
    <n v="55"/>
    <n v="136"/>
    <n v="109"/>
    <n v="300"/>
    <n v="0.18333333333333332"/>
    <n v="0.45333333333333331"/>
    <n v="0.36333333333333334"/>
    <m/>
    <m/>
    <m/>
  </r>
  <r>
    <n v="90.754535099999998"/>
    <n v="23.122806000000001"/>
    <n v="0"/>
    <n v="0"/>
    <n v="5810300"/>
    <n v="2012"/>
    <s v="19/09/2012"/>
    <n v="25"/>
    <n v="0"/>
    <n v="22"/>
    <n v="0"/>
    <n v="208"/>
    <n v="0"/>
    <x v="1"/>
    <n v="6"/>
    <n v="6"/>
    <n v="5"/>
    <n v="5"/>
    <s v="No"/>
    <n v="0"/>
    <n v="0"/>
    <n v="0"/>
    <n v="0"/>
    <n v="0"/>
    <n v="0"/>
    <n v="0"/>
    <n v="0"/>
    <s v="D"/>
    <x v="2"/>
    <x v="1"/>
    <s v="E"/>
    <s v="E"/>
    <n v="2456"/>
    <s v="Motilal"/>
    <s v="Taslima"/>
    <s v="F"/>
    <s v="M"/>
    <n v="0"/>
    <n v="0"/>
    <s v="up"/>
    <n v="0"/>
    <n v="3"/>
    <n v="81"/>
    <n v="5"/>
    <n v="81"/>
    <x v="0"/>
    <n v="5810300"/>
    <s v="Chandpur"/>
    <s v="Faridgonj"/>
    <s v="South Faridgonj"/>
    <s v="Horni-3"/>
    <n v="25"/>
    <n v="22"/>
    <n v="208"/>
    <n v="255"/>
    <n v="9.8039215686274508E-2"/>
    <n v="8.6274509803921567E-2"/>
    <n v="0.81568627450980391"/>
    <m/>
    <m/>
    <m/>
  </r>
  <r>
    <n v="0"/>
    <n v="0"/>
    <n v="0"/>
    <n v="0"/>
    <n v="5380100"/>
    <n v="2007"/>
    <n v="2007"/>
    <n v="105"/>
    <n v="0"/>
    <n v="37"/>
    <n v="0"/>
    <n v="68"/>
    <n v="0"/>
    <x v="0"/>
    <n v="6"/>
    <n v="6"/>
    <n v="5"/>
    <n v="5"/>
    <s v="No"/>
    <n v="0"/>
    <n v="0"/>
    <n v="0"/>
    <n v="0"/>
    <n v="0"/>
    <n v="0"/>
    <n v="0"/>
    <n v="0"/>
    <s v="D"/>
    <x v="3"/>
    <x v="0"/>
    <s v="A"/>
    <s v="A"/>
    <n v="0"/>
    <s v="BulBuli akter"/>
    <s v="Johurul alam"/>
    <s v="M"/>
    <s v="F"/>
    <n v="0"/>
    <n v="0"/>
    <s v="up"/>
    <n v="0"/>
    <n v="1"/>
    <n v="38"/>
    <n v="5"/>
    <n v="38"/>
    <x v="1"/>
    <n v="5380100"/>
    <s v="Tangail"/>
    <s v="Modhupur"/>
    <s v="Solakuri"/>
    <s v="Dighirpar"/>
    <n v="29"/>
    <n v="93"/>
    <n v="87"/>
    <n v="209"/>
    <n v="0.13875598086124402"/>
    <n v="0.44497607655502391"/>
    <n v="0.41626794258373206"/>
    <m/>
    <m/>
    <m/>
  </r>
  <r>
    <n v="0"/>
    <n v="0"/>
    <n v="0"/>
    <n v="0"/>
    <n v="5060200"/>
    <n v="2008"/>
    <s v="15/03/2008"/>
    <n v="38"/>
    <n v="0"/>
    <n v="51"/>
    <n v="0"/>
    <n v="36"/>
    <n v="0"/>
    <x v="0"/>
    <n v="6"/>
    <n v="6"/>
    <n v="5"/>
    <n v="5"/>
    <s v="No"/>
    <n v="0"/>
    <n v="0"/>
    <n v="0"/>
    <n v="0"/>
    <n v="0"/>
    <n v="0"/>
    <n v="0"/>
    <n v="0"/>
    <s v="D"/>
    <x v="1"/>
    <x v="0"/>
    <s v="A"/>
    <s v="A"/>
    <n v="0"/>
    <s v="Md.rejaul karim"/>
    <s v="Fulmala akter"/>
    <s v="F"/>
    <s v="M"/>
    <n v="0"/>
    <n v="0"/>
    <s v="up"/>
    <n v="0"/>
    <n v="2"/>
    <n v="6"/>
    <n v="50"/>
    <n v="6"/>
    <x v="1"/>
    <n v="5060200"/>
    <s v="Dhaka"/>
    <s v="Dhamrai"/>
    <s v="Saupur"/>
    <s v="Katirchar-2"/>
    <n v="18"/>
    <n v="61"/>
    <n v="50"/>
    <n v="129"/>
    <n v="0.13953488372093023"/>
    <n v="0.47286821705426357"/>
    <n v="0.38759689922480622"/>
    <m/>
    <m/>
    <m/>
  </r>
  <r>
    <n v="90.608005399999996"/>
    <n v="24.9428102"/>
    <n v="0"/>
    <n v="0"/>
    <n v="5970300"/>
    <n v="2012"/>
    <n v="2012"/>
    <n v="69"/>
    <n v="0"/>
    <n v="85"/>
    <n v="0"/>
    <n v="106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3857"/>
    <s v="Shohidur rahman"/>
    <s v="Nazmun naher"/>
    <s v="F"/>
    <s v="M"/>
    <n v="0"/>
    <n v="0"/>
    <s v="up"/>
    <n v="0"/>
    <n v="3"/>
    <n v="97"/>
    <n v="5"/>
    <n v="97"/>
    <x v="0"/>
    <n v="5970300"/>
    <s v="Netrakona"/>
    <s v="Purbadhala"/>
    <s v="Kholishaur"/>
    <s v="Dhara"/>
    <n v="69"/>
    <n v="85"/>
    <n v="106"/>
    <n v="260"/>
    <n v="0.26538461538461539"/>
    <n v="0.32692307692307693"/>
    <n v="0.40769230769230769"/>
    <m/>
    <m/>
    <m/>
  </r>
  <r>
    <n v="88.890027799999999"/>
    <n v="25.749303699999999"/>
    <n v="0"/>
    <n v="0"/>
    <n v="5320200"/>
    <n v="2007"/>
    <n v="2007"/>
    <n v="114"/>
    <n v="81"/>
    <n v="116"/>
    <n v="170"/>
    <n v="65"/>
    <n v="82"/>
    <x v="0"/>
    <n v="6"/>
    <n v="6"/>
    <n v="5"/>
    <n v="5"/>
    <s v="No"/>
    <s v="Yes"/>
    <s v="No"/>
    <s v="No"/>
    <n v="0"/>
    <s v="No"/>
    <s v="No"/>
    <n v="0"/>
    <n v="0"/>
    <s v="A"/>
    <x v="0"/>
    <x v="3"/>
    <s v="B"/>
    <s v="B"/>
    <n v="1957"/>
    <s v="Amit kumar golder"/>
    <s v="Alo rabi rani"/>
    <s v="F"/>
    <s v="M"/>
    <n v="0"/>
    <n v="0"/>
    <s v="up"/>
    <n v="0"/>
    <n v="2"/>
    <n v="32"/>
    <n v="5"/>
    <n v="32"/>
    <x v="1"/>
    <n v="5320200"/>
    <s v="Nilphamari"/>
    <s v="Syedpur"/>
    <s v="Saidpur Pouroshova"/>
    <s v="Patowaripara 01"/>
    <n v="179"/>
    <n v="105"/>
    <n v="99"/>
    <n v="383"/>
    <n v="0.46736292428198434"/>
    <n v="0.27415143603133157"/>
    <n v="0.25848563968668409"/>
    <m/>
    <m/>
    <m/>
  </r>
  <r>
    <n v="0"/>
    <n v="0"/>
    <n v="0"/>
    <n v="0"/>
    <n v="5840100"/>
    <n v="2012"/>
    <n v="2012"/>
    <n v="63"/>
    <n v="0"/>
    <n v="122"/>
    <n v="0"/>
    <n v="115"/>
    <n v="0"/>
    <x v="0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0"/>
    <s v="Shohidur rahman"/>
    <s v="Nazmun naher"/>
    <s v="F"/>
    <s v="M"/>
    <n v="0"/>
    <n v="0"/>
    <s v="up"/>
    <n v="0"/>
    <n v="1"/>
    <n v="84"/>
    <n v="5"/>
    <n v="84"/>
    <x v="0"/>
    <n v="5840100"/>
    <s v="Netrakona"/>
    <s v="Purbadhala"/>
    <s v="Gohalakanda"/>
    <s v="Shaldhiga -1"/>
    <n v="63"/>
    <n v="122"/>
    <n v="115"/>
    <n v="300"/>
    <n v="0.21"/>
    <n v="0.40666666666666668"/>
    <n v="0.38333333333333336"/>
    <m/>
    <m/>
    <m/>
  </r>
  <r>
    <n v="0"/>
    <n v="0"/>
    <n v="0"/>
    <n v="0"/>
    <n v="5080300"/>
    <n v="2008"/>
    <n v="2008"/>
    <n v="42"/>
    <n v="0"/>
    <n v="68"/>
    <n v="0"/>
    <n v="38"/>
    <n v="0"/>
    <x v="0"/>
    <n v="6"/>
    <n v="6"/>
    <n v="5"/>
    <n v="5"/>
    <s v="Yes"/>
    <s v="Yes"/>
    <s v="No"/>
    <s v="No"/>
    <s v="No"/>
    <s v="No"/>
    <s v="No"/>
    <n v="0"/>
    <n v="0"/>
    <s v="A"/>
    <x v="0"/>
    <x v="0"/>
    <s v="A"/>
    <s v="A"/>
    <n v="0"/>
    <s v="Milon"/>
    <s v="Tuli"/>
    <s v="F"/>
    <s v="M"/>
    <n v="0"/>
    <n v="0"/>
    <s v="up"/>
    <n v="0"/>
    <n v="3"/>
    <n v="8"/>
    <n v="50"/>
    <n v="8"/>
    <x v="1"/>
    <n v="5080300"/>
    <s v="Rajbari"/>
    <s v="Rajbari sadar"/>
    <s v="Dadshi"/>
    <s v="Pakuri kanda 1"/>
    <n v="38"/>
    <n v="90"/>
    <n v="20"/>
    <n v="148"/>
    <n v="0.25675675675675674"/>
    <n v="0.60810810810810811"/>
    <n v="0.13513513513513514"/>
    <m/>
    <m/>
    <m/>
  </r>
  <r>
    <n v="89.343334333599998"/>
    <n v="23.2137288841"/>
    <n v="0"/>
    <n v="-41"/>
    <n v="5170200"/>
    <n v="2007"/>
    <n v="2007"/>
    <n v="2"/>
    <n v="0"/>
    <n v="75"/>
    <n v="0"/>
    <n v="59"/>
    <n v="0"/>
    <x v="0"/>
    <n v="6"/>
    <n v="6"/>
    <n v="5"/>
    <n v="5"/>
    <s v="No"/>
    <s v="Yes"/>
    <n v="0"/>
    <s v="No"/>
    <n v="0"/>
    <s v="No"/>
    <n v="0"/>
    <n v="0"/>
    <n v="0"/>
    <s v="C"/>
    <x v="3"/>
    <x v="2"/>
    <s v="B"/>
    <s v="C"/>
    <n v="15"/>
    <s v="Sanjay kumar mondal."/>
    <s v="Kazol Rekha."/>
    <s v="F"/>
    <s v="M"/>
    <n v="0"/>
    <n v="0"/>
    <s v="up"/>
    <n v="0"/>
    <n v="2"/>
    <n v="17"/>
    <n v="5"/>
    <n v="17"/>
    <x v="1"/>
    <n v="5170200"/>
    <s v="Jessore"/>
    <s v="Bagharpara"/>
    <s v="Dohakula"/>
    <s v="Talbaria"/>
    <n v="2"/>
    <n v="75"/>
    <n v="59"/>
    <n v="136"/>
    <n v="1.4705882352941176E-2"/>
    <n v="0.55147058823529416"/>
    <n v="0.43382352941176472"/>
    <m/>
    <m/>
    <m/>
  </r>
  <r>
    <n v="89.516098565899995"/>
    <n v="22.7377136516"/>
    <n v="0"/>
    <n v="-48"/>
    <n v="5200200"/>
    <n v="2007"/>
    <n v="2007"/>
    <n v="25"/>
    <n v="26"/>
    <n v="73"/>
    <n v="80"/>
    <n v="105"/>
    <n v="108"/>
    <x v="1"/>
    <n v="6"/>
    <n v="6"/>
    <n v="5"/>
    <n v="5"/>
    <s v="No"/>
    <n v="0"/>
    <s v="No"/>
    <n v="0"/>
    <s v="Yes"/>
    <n v="0"/>
    <s v="No"/>
    <n v="0"/>
    <n v="0"/>
    <s v="D"/>
    <x v="0"/>
    <x v="0"/>
    <s v="A"/>
    <s v="A"/>
    <n v="35"/>
    <s v="Kamruzzaman"/>
    <s v="Penaki bairagi"/>
    <s v="F"/>
    <s v="M"/>
    <n v="0"/>
    <n v="0"/>
    <s v="up"/>
    <n v="0"/>
    <n v="2"/>
    <n v="20"/>
    <n v="5"/>
    <n v="20"/>
    <x v="1"/>
    <n v="5200200"/>
    <s v="Khulna"/>
    <s v="Batiaghata"/>
    <s v="Batiaghata"/>
    <s v="Bolabunia"/>
    <n v="25"/>
    <n v="73"/>
    <n v="105"/>
    <n v="203"/>
    <n v="0.12315270935960591"/>
    <n v="0.35960591133004927"/>
    <n v="0.51724137931034486"/>
    <m/>
    <m/>
    <m/>
  </r>
  <r>
    <n v="91.845273750299995"/>
    <n v="22.526579855600001"/>
    <n v="0"/>
    <n v="-11"/>
    <n v="5470200"/>
    <n v="2007"/>
    <n v="2007"/>
    <n v="46"/>
    <n v="0"/>
    <n v="50"/>
    <n v="0"/>
    <n v="165"/>
    <n v="0"/>
    <x v="1"/>
    <n v="6"/>
    <n v="7"/>
    <n v="5"/>
    <n v="4"/>
    <s v="No"/>
    <s v="Yes"/>
    <s v="No"/>
    <s v="No"/>
    <s v="No"/>
    <s v="No"/>
    <s v="No"/>
    <s v="Yes"/>
    <n v="0"/>
    <s v="D"/>
    <x v="3"/>
    <x v="4"/>
    <s v="C"/>
    <s v="D"/>
    <n v="50"/>
    <s v="Mamun"/>
    <s v="Nasima"/>
    <s v="F"/>
    <s v="M"/>
    <n v="0"/>
    <n v="0"/>
    <s v="up"/>
    <n v="0"/>
    <n v="2"/>
    <n v="47"/>
    <n v="5"/>
    <n v="47"/>
    <x v="1"/>
    <n v="5470200"/>
    <s v="CHITTAGONG"/>
    <s v="RAOZAN"/>
    <s v="GOHIRA"/>
    <s v="Kotaighorg-3"/>
    <n v="46"/>
    <n v="50"/>
    <n v="185"/>
    <n v="281"/>
    <n v="0.16370106761565836"/>
    <n v="0.17793594306049823"/>
    <n v="0.65836298932384341"/>
    <m/>
    <m/>
    <m/>
  </r>
  <r>
    <n v="90.580639367200007"/>
    <n v="24.847266939299999"/>
    <n v="0"/>
    <n v="-15"/>
    <n v="5840200"/>
    <n v="2012"/>
    <n v="2012"/>
    <n v="62"/>
    <n v="0"/>
    <n v="142"/>
    <n v="0"/>
    <n v="96"/>
    <n v="0"/>
    <x v="0"/>
    <n v="7"/>
    <n v="7"/>
    <n v="4"/>
    <n v="4"/>
    <s v="No"/>
    <s v="No"/>
    <s v="No"/>
    <s v="No"/>
    <s v="No"/>
    <s v="No"/>
    <s v="No"/>
    <n v="0"/>
    <n v="0"/>
    <s v="D"/>
    <x v="2"/>
    <x v="1"/>
    <s v="E"/>
    <s v="E"/>
    <n v="25"/>
    <s v="Shohidur rahman"/>
    <s v="Nazmun naher"/>
    <s v="F"/>
    <s v="M"/>
    <n v="0"/>
    <n v="0"/>
    <s v="up"/>
    <n v="0"/>
    <n v="2"/>
    <n v="84"/>
    <n v="5"/>
    <n v="84"/>
    <x v="0"/>
    <n v="5840200"/>
    <s v="Netrakona"/>
    <s v="Purbadhala"/>
    <s v="Gohalakanda"/>
    <s v="Gohalakanda -1"/>
    <n v="51"/>
    <n v="149"/>
    <n v="100"/>
    <n v="300"/>
    <n v="0.17"/>
    <n v="0.49666666666666665"/>
    <n v="0.33333333333333331"/>
    <m/>
    <m/>
    <m/>
  </r>
  <r>
    <n v="89.214486399999998"/>
    <n v="25.3026865"/>
    <n v="0"/>
    <n v="0"/>
    <n v="5290200"/>
    <n v="2007"/>
    <n v="0"/>
    <n v="39"/>
    <n v="0"/>
    <n v="79"/>
    <n v="0"/>
    <n v="165"/>
    <n v="0"/>
    <x v="1"/>
    <n v="0"/>
    <n v="6"/>
    <n v="0"/>
    <n v="5"/>
    <s v="No"/>
    <s v="Yes"/>
    <s v="No"/>
    <s v="No"/>
    <s v="No"/>
    <s v="No"/>
    <s v="No"/>
    <n v="0"/>
    <n v="0"/>
    <s v="B"/>
    <x v="3"/>
    <x v="2"/>
    <s v="C"/>
    <s v="C"/>
    <n v="3398"/>
    <s v="Enamul"/>
    <s v="Parul"/>
    <s v="F"/>
    <s v="M"/>
    <n v="0"/>
    <n v="0"/>
    <s v="up"/>
    <n v="0"/>
    <n v="2"/>
    <n v="29"/>
    <n v="5"/>
    <n v="29"/>
    <x v="1"/>
    <n v="5290200"/>
    <s v="Dinajpur"/>
    <s v="Ghoraghat"/>
    <s v="Pouroshova"/>
    <s v="Ghoraghat (2)"/>
    <n v="39"/>
    <n v="112"/>
    <n v="132"/>
    <n v="283"/>
    <n v="0.13780918727915195"/>
    <n v="0.39575971731448761"/>
    <n v="0.46643109540636041"/>
    <m/>
    <m/>
    <m/>
  </r>
  <r>
    <n v="0"/>
    <n v="0"/>
    <n v="0"/>
    <n v="0"/>
    <n v="5270200"/>
    <n v="2007"/>
    <d v="2007-11-07T00:00:00"/>
    <n v="19"/>
    <n v="0"/>
    <n v="112"/>
    <n v="0"/>
    <n v="129"/>
    <n v="0"/>
    <x v="0"/>
    <n v="6"/>
    <n v="6"/>
    <n v="5"/>
    <n v="5"/>
    <s v="No"/>
    <s v="Yes"/>
    <s v="No"/>
    <s v="No"/>
    <s v="No"/>
    <s v="No"/>
    <s v="No"/>
    <n v="0"/>
    <n v="0"/>
    <s v="B"/>
    <x v="1"/>
    <x v="0"/>
    <s v="A"/>
    <s v="A"/>
    <n v="0"/>
    <s v="M.A.HANNAM MIAH"/>
    <s v="MST.ALIMA AKTAR"/>
    <s v="F"/>
    <s v="M"/>
    <n v="0"/>
    <n v="0"/>
    <s v="up"/>
    <n v="0"/>
    <n v="2"/>
    <n v="27"/>
    <n v="5"/>
    <n v="27"/>
    <x v="1"/>
    <n v="5270200"/>
    <s v="Baogra"/>
    <s v="Gabtoli"/>
    <s v="Gabtoli"/>
    <s v="Unchorokhi Dokhin"/>
    <n v="19"/>
    <n v="129"/>
    <n v="112"/>
    <n v="260"/>
    <n v="7.3076923076923081E-2"/>
    <n v="0.49615384615384617"/>
    <n v="0.43076923076923079"/>
    <m/>
    <m/>
    <m/>
  </r>
  <r>
    <n v="0"/>
    <n v="0"/>
    <n v="0"/>
    <n v="0"/>
    <n v="5270100"/>
    <n v="2007"/>
    <d v="2007-04-02T00:00:00"/>
    <n v="5"/>
    <n v="0"/>
    <n v="121"/>
    <n v="0"/>
    <n v="97"/>
    <n v="0"/>
    <x v="0"/>
    <n v="6"/>
    <n v="6"/>
    <n v="5"/>
    <n v="5"/>
    <s v="No"/>
    <s v="No"/>
    <s v="No"/>
    <s v="No"/>
    <s v="No"/>
    <s v="No"/>
    <s v="No"/>
    <n v="0"/>
    <n v="0"/>
    <s v="D"/>
    <x v="0"/>
    <x v="0"/>
    <s v="A"/>
    <s v="A"/>
    <n v="0"/>
    <s v="M.A.HANNAN MIAH"/>
    <s v="MST.ALIMA AKTAR"/>
    <s v="F"/>
    <s v="M"/>
    <n v="0"/>
    <n v="0"/>
    <s v="up"/>
    <n v="0"/>
    <n v="1"/>
    <n v="27"/>
    <n v="5"/>
    <n v="27"/>
    <x v="1"/>
    <n v="5270100"/>
    <s v="Baogra"/>
    <s v="Gabtoli"/>
    <s v="Sonaray"/>
    <s v="Musi Khali"/>
    <n v="5"/>
    <n v="97"/>
    <n v="121"/>
    <n v="223"/>
    <n v="2.2421524663677129E-2"/>
    <n v="0.4349775784753363"/>
    <n v="0.54260089686098656"/>
    <m/>
    <m/>
    <m/>
  </r>
  <r>
    <n v="90.910255923199998"/>
    <n v="24.137181195699998"/>
    <n v="0"/>
    <n v="-34"/>
    <n v="5870100"/>
    <n v="2012"/>
    <n v="2012"/>
    <n v="28"/>
    <n v="28"/>
    <n v="41"/>
    <n v="41"/>
    <n v="12"/>
    <n v="12"/>
    <x v="0"/>
    <n v="6"/>
    <n v="6"/>
    <n v="5"/>
    <n v="5"/>
    <s v="No"/>
    <s v="No"/>
    <s v="No"/>
    <s v="No"/>
    <s v="No"/>
    <s v="No"/>
    <s v="No"/>
    <n v="0"/>
    <n v="0"/>
    <s v="D"/>
    <x v="3"/>
    <x v="0"/>
    <s v="A"/>
    <s v="A"/>
    <n v="20"/>
    <s v="Shahidul"/>
    <s v="Shefali"/>
    <s v="F"/>
    <s v="M"/>
    <n v="0"/>
    <n v="0"/>
    <s v="up"/>
    <n v="0"/>
    <n v="1"/>
    <n v="87"/>
    <n v="5"/>
    <n v="87"/>
    <x v="0"/>
    <n v="5870100"/>
    <s v="Kishoregonj"/>
    <s v="Kuliarchor"/>
    <s v="Chhaysuti"/>
    <s v="Chotta chhaysuti-2"/>
    <n v="28"/>
    <n v="41"/>
    <n v="12"/>
    <n v="81"/>
    <n v="0.34567901234567899"/>
    <n v="0.50617283950617287"/>
    <n v="0.14814814814814814"/>
    <m/>
    <m/>
    <m/>
  </r>
  <r>
    <n v="91.852463999999998"/>
    <n v="22.612075900000001"/>
    <n v="0"/>
    <n v="0"/>
    <n v="5780300"/>
    <n v="2012"/>
    <n v="2012"/>
    <n v="67"/>
    <n v="0"/>
    <n v="61"/>
    <n v="0"/>
    <n v="72"/>
    <n v="0"/>
    <x v="0"/>
    <n v="6"/>
    <n v="6"/>
    <n v="5"/>
    <n v="5"/>
    <s v="No"/>
    <s v="No"/>
    <s v="No"/>
    <s v="No"/>
    <s v="No"/>
    <s v="No"/>
    <s v="No"/>
    <s v="No"/>
    <s v="No"/>
    <s v="D"/>
    <x v="3"/>
    <x v="2"/>
    <s v="C"/>
    <s v="C"/>
    <n v="3124"/>
    <s v="Mamun"/>
    <s v="Nasima"/>
    <s v="F"/>
    <s v="M"/>
    <n v="0"/>
    <n v="0"/>
    <s v="up"/>
    <n v="0"/>
    <n v="3"/>
    <n v="78"/>
    <n v="5"/>
    <n v="78"/>
    <x v="0"/>
    <n v="5780300"/>
    <s v="Chittagong"/>
    <s v="Fatickchari"/>
    <s v="Dormopur"/>
    <s v="Adarmanik-3"/>
    <n v="67"/>
    <n v="61"/>
    <n v="72"/>
    <n v="200"/>
    <n v="0.33500000000000002"/>
    <n v="0.30499999999999999"/>
    <n v="0.36"/>
    <m/>
    <m/>
    <m/>
  </r>
  <r>
    <n v="89.432865800000002"/>
    <n v="25.907663100000001"/>
    <n v="0"/>
    <n v="0"/>
    <n v="5900300"/>
    <n v="2012"/>
    <n v="2012"/>
    <n v="94"/>
    <n v="94"/>
    <n v="134"/>
    <n v="134"/>
    <n v="72"/>
    <n v="72"/>
    <x v="0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1826"/>
    <s v="Bithi rani ray"/>
    <s v="Habibur rahman"/>
    <s v="M"/>
    <s v="F"/>
    <n v="0"/>
    <n v="0"/>
    <s v="up"/>
    <n v="0"/>
    <n v="3"/>
    <n v="90"/>
    <n v="5"/>
    <n v="90"/>
    <x v="0"/>
    <n v="5900300"/>
    <s v="Lalmonirhat"/>
    <s v="Lalmonirhat Sadar"/>
    <s v="Harati"/>
    <s v="Kazirchoura-1"/>
    <n v="94"/>
    <n v="92"/>
    <n v="114"/>
    <n v="300"/>
    <n v="0.31333333333333335"/>
    <n v="0.30666666666666664"/>
    <n v="0.38"/>
    <m/>
    <m/>
    <m/>
  </r>
  <r>
    <n v="0"/>
    <n v="0"/>
    <n v="0"/>
    <n v="0"/>
    <n v="5700300"/>
    <n v="2012"/>
    <n v="2012"/>
    <n v="67"/>
    <n v="67"/>
    <n v="97"/>
    <n v="97"/>
    <n v="33"/>
    <n v="33"/>
    <x v="0"/>
    <n v="6"/>
    <n v="6"/>
    <n v="5"/>
    <n v="5"/>
    <n v="0"/>
    <n v="0"/>
    <s v="No"/>
    <n v="0"/>
    <s v="No"/>
    <n v="0"/>
    <s v="Yes"/>
    <n v="0"/>
    <n v="0"/>
    <s v="D"/>
    <x v="3"/>
    <x v="2"/>
    <s v="C"/>
    <s v="C"/>
    <n v="0"/>
    <s v="bari"/>
    <s v="mongira"/>
    <s v="F"/>
    <s v="M"/>
    <n v="0"/>
    <n v="0"/>
    <s v="up"/>
    <n v="0"/>
    <n v="3"/>
    <n v="70"/>
    <n v="5"/>
    <n v="70"/>
    <x v="0"/>
    <n v="5700300"/>
    <s v="Khulna"/>
    <s v="Paikgacha"/>
    <s v="Chandkhali"/>
    <s v="Kaluardanga"/>
    <n v="67"/>
    <n v="95"/>
    <n v="35"/>
    <n v="197"/>
    <n v="0.34010152284263961"/>
    <n v="0.48223350253807107"/>
    <n v="0.17766497461928935"/>
    <m/>
    <m/>
    <m/>
  </r>
  <r>
    <n v="90.406879599999996"/>
    <n v="24.7390154"/>
    <n v="0"/>
    <n v="0"/>
    <n v="5210300"/>
    <n v="2007"/>
    <n v="2007"/>
    <n v="21"/>
    <n v="0"/>
    <n v="39"/>
    <n v="0"/>
    <n v="99"/>
    <n v="0"/>
    <x v="1"/>
    <n v="6"/>
    <n v="6"/>
    <n v="5"/>
    <n v="5"/>
    <s v="No"/>
    <s v="Yes"/>
    <s v="No"/>
    <s v="No"/>
    <s v="No"/>
    <s v="No"/>
    <s v="No"/>
    <n v="0"/>
    <n v="0"/>
    <s v="A"/>
    <x v="1"/>
    <x v="0"/>
    <s v="A"/>
    <s v="A"/>
    <n v="1823"/>
    <s v="romjan"/>
    <s v="fatema"/>
    <s v="F"/>
    <s v="M"/>
    <n v="0"/>
    <n v="0"/>
    <s v="up"/>
    <n v="0"/>
    <n v="3"/>
    <n v="21"/>
    <n v="5"/>
    <n v="21"/>
    <x v="1"/>
    <n v="5210300"/>
    <s v="Mymensingh"/>
    <s v="Mymensingh Sadar"/>
    <s v="Chornilokkhia"/>
    <s v="Chornilokhia daspara"/>
    <n v="21"/>
    <n v="73"/>
    <n v="65"/>
    <n v="159"/>
    <n v="0.13207547169811321"/>
    <n v="0.45911949685534592"/>
    <n v="0.4088050314465409"/>
    <m/>
    <m/>
    <m/>
  </r>
  <r>
    <n v="0"/>
    <n v="0"/>
    <n v="0"/>
    <n v="0"/>
    <n v="5530100"/>
    <n v="2012"/>
    <s v="21/07/2012"/>
    <n v="22"/>
    <n v="0"/>
    <n v="120"/>
    <n v="0"/>
    <n v="77"/>
    <n v="0"/>
    <x v="0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Md.rejaul karim"/>
    <s v="Fulmala akter"/>
    <s v="F"/>
    <s v="M"/>
    <n v="0"/>
    <n v="0"/>
    <s v="up"/>
    <n v="0"/>
    <n v="1"/>
    <n v="53"/>
    <n v="5"/>
    <n v="53"/>
    <x v="0"/>
    <n v="5530100"/>
    <s v="Chandpur"/>
    <s v="Faridgonj"/>
    <s v="East Gupti"/>
    <s v="Sreekalia-2"/>
    <n v="23"/>
    <n v="120"/>
    <n v="77"/>
    <n v="220"/>
    <n v="0.10454545454545454"/>
    <n v="0.54545454545454541"/>
    <n v="0.35"/>
    <m/>
    <m/>
    <m/>
  </r>
  <r>
    <n v="89.433183999999997"/>
    <n v="25.9030016"/>
    <n v="0"/>
    <n v="0"/>
    <n v="5900100"/>
    <n v="2012"/>
    <n v="2012"/>
    <n v="81"/>
    <n v="81"/>
    <n v="35"/>
    <n v="35"/>
    <n v="57"/>
    <n v="57"/>
    <x v="0"/>
    <n v="6"/>
    <n v="6"/>
    <n v="5"/>
    <n v="5"/>
    <s v="No"/>
    <s v="No"/>
    <s v="No"/>
    <s v="No"/>
    <s v="No"/>
    <s v="No"/>
    <s v="No"/>
    <n v="0"/>
    <n v="0"/>
    <s v="D"/>
    <x v="2"/>
    <x v="1"/>
    <s v="E"/>
    <s v="E"/>
    <n v="3050"/>
    <s v="Bithi rani ray"/>
    <s v="Habibur rahman"/>
    <s v="M"/>
    <s v="F"/>
    <n v="0"/>
    <n v="0"/>
    <s v="up"/>
    <n v="0"/>
    <n v="1"/>
    <n v="90"/>
    <n v="5"/>
    <n v="90"/>
    <x v="0"/>
    <n v="5900100"/>
    <s v="Lalmonirhat"/>
    <s v="Lalmonirhat Sadar"/>
    <s v="Harati"/>
    <s v="Khamargobindo"/>
    <n v="81"/>
    <n v="13"/>
    <n v="79"/>
    <n v="173"/>
    <n v="0.46820809248554912"/>
    <n v="7.5144508670520235E-2"/>
    <n v="0.45664739884393063"/>
    <m/>
    <m/>
    <m/>
  </r>
  <r>
    <n v="0"/>
    <n v="0"/>
    <n v="0"/>
    <n v="0"/>
    <n v="5140100"/>
    <n v="2008"/>
    <n v="2008"/>
    <n v="45"/>
    <n v="0"/>
    <n v="119"/>
    <n v="0"/>
    <n v="107"/>
    <n v="0"/>
    <x v="0"/>
    <n v="6"/>
    <n v="6"/>
    <n v="5"/>
    <n v="5"/>
    <s v="No"/>
    <s v="Yes"/>
    <s v="No"/>
    <s v="Yes"/>
    <s v="No"/>
    <s v="No"/>
    <s v="No"/>
    <n v="0"/>
    <n v="0"/>
    <s v="A"/>
    <x v="0"/>
    <x v="0"/>
    <s v="A"/>
    <s v="A"/>
    <n v="0"/>
    <s v="Shariful"/>
    <s v="Nurunnesa"/>
    <s v="F"/>
    <s v="M"/>
    <n v="0"/>
    <n v="0"/>
    <s v="up"/>
    <n v="0"/>
    <n v="1"/>
    <n v="14"/>
    <n v="5"/>
    <n v="14"/>
    <x v="1"/>
    <n v="5140100"/>
    <s v="Comilla"/>
    <s v="Nangalkot"/>
    <s v="Makrobpur"/>
    <s v="Tolagoan-1"/>
    <n v="45"/>
    <n v="119"/>
    <n v="107"/>
    <n v="271"/>
    <n v="0.16605166051660517"/>
    <n v="0.43911439114391143"/>
    <n v="0.39483394833948338"/>
    <m/>
    <m/>
    <m/>
  </r>
  <r>
    <n v="91.750535604700005"/>
    <n v="24.817868902800001"/>
    <n v="0"/>
    <n v="37"/>
    <n v="5710300"/>
    <n v="2012"/>
    <n v="2012"/>
    <n v="29"/>
    <n v="0"/>
    <n v="10"/>
    <n v="0"/>
    <n v="157"/>
    <n v="0"/>
    <x v="1"/>
    <n v="6"/>
    <n v="6"/>
    <n v="5"/>
    <n v="5"/>
    <s v="No"/>
    <s v="No"/>
    <n v="0"/>
    <n v="0"/>
    <n v="0"/>
    <n v="0"/>
    <n v="0"/>
    <s v="Yes"/>
    <n v="0"/>
    <s v="D"/>
    <x v="3"/>
    <x v="2"/>
    <s v="C"/>
    <s v="C"/>
    <n v="100"/>
    <s v="MD.Abdul Momin"/>
    <s v="Rashna Begum"/>
    <s v="F"/>
    <s v="M"/>
    <n v="0"/>
    <n v="0"/>
    <s v="up"/>
    <n v="0"/>
    <n v="3"/>
    <n v="71"/>
    <n v="5"/>
    <n v="71"/>
    <x v="0"/>
    <n v="5710300"/>
    <s v="Sylhet"/>
    <s v="Bishwhanath"/>
    <s v="Dowlotpur"/>
    <s v="Doulotpur Dokkin, Doulotpur Purbo"/>
    <n v="29"/>
    <n v="9"/>
    <n v="136"/>
    <n v="174"/>
    <n v="0.16666666666666666"/>
    <n v="5.1724137931034482E-2"/>
    <n v="0.7816091954022989"/>
    <m/>
    <m/>
    <m/>
  </r>
  <r>
    <n v="91.850345300000001"/>
    <n v="22.6246312"/>
    <n v="0"/>
    <n v="0"/>
    <n v="5580100"/>
    <n v="2012"/>
    <n v="2012"/>
    <n v="69"/>
    <n v="0"/>
    <n v="62"/>
    <n v="0"/>
    <n v="53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305"/>
    <s v="Mamun"/>
    <s v="Nasima"/>
    <s v="F"/>
    <s v="M"/>
    <n v="0"/>
    <n v="0"/>
    <s v="up"/>
    <n v="0"/>
    <n v="1"/>
    <n v="58"/>
    <n v="5"/>
    <n v="58"/>
    <x v="0"/>
    <n v="5580100"/>
    <s v="Chittagong"/>
    <s v="Fatickchari"/>
    <s v="Boktopur"/>
    <s v="Bokto Pur T.Bari"/>
    <n v="69"/>
    <n v="62"/>
    <n v="53"/>
    <n v="184"/>
    <n v="0.375"/>
    <n v="0.33695652173913043"/>
    <n v="0.28804347826086957"/>
    <m/>
    <m/>
    <m/>
  </r>
  <r>
    <n v="89.5056254"/>
    <n v="22.642346"/>
    <n v="0"/>
    <n v="0"/>
    <n v="5670200"/>
    <n v="2012"/>
    <n v="2012"/>
    <n v="36"/>
    <n v="0"/>
    <n v="35"/>
    <n v="0"/>
    <n v="70"/>
    <n v="0"/>
    <x v="0"/>
    <n v="6"/>
    <n v="6"/>
    <n v="5"/>
    <n v="5"/>
    <s v="No"/>
    <n v="0"/>
    <s v="No"/>
    <n v="0"/>
    <s v="No"/>
    <n v="0"/>
    <s v="Yes"/>
    <n v="0"/>
    <n v="0"/>
    <s v="D"/>
    <x v="0"/>
    <x v="2"/>
    <s v="C"/>
    <s v="C"/>
    <n v="3976"/>
    <s v="Kamruzzaman"/>
    <s v="Pinaki  bairagi"/>
    <s v="F"/>
    <s v="M"/>
    <n v="0"/>
    <n v="0"/>
    <s v="up"/>
    <n v="0"/>
    <n v="2"/>
    <n v="67"/>
    <n v="5"/>
    <n v="67"/>
    <x v="0"/>
    <n v="5670200"/>
    <s v="Khulna"/>
    <s v="Dacope"/>
    <s v="Pankhali"/>
    <s v="Kamarabad-Laxmikhola"/>
    <n v="36"/>
    <n v="35"/>
    <n v="70"/>
    <n v="141"/>
    <n v="0.25531914893617019"/>
    <n v="0.24822695035460993"/>
    <n v="0.49645390070921985"/>
    <m/>
    <m/>
    <m/>
  </r>
  <r>
    <n v="90.8543263782"/>
    <n v="24.922761965999999"/>
    <n v="0"/>
    <n v="-22"/>
    <n v="5350100"/>
    <n v="2007"/>
    <n v="2007"/>
    <n v="40"/>
    <n v="0"/>
    <n v="125"/>
    <n v="0"/>
    <n v="118"/>
    <n v="0"/>
    <x v="0"/>
    <n v="6"/>
    <n v="6"/>
    <n v="5"/>
    <n v="5"/>
    <s v="No"/>
    <s v="Yes"/>
    <s v="No"/>
    <s v="No"/>
    <s v="Yes"/>
    <s v="No"/>
    <s v="No"/>
    <s v="Yes"/>
    <s v="Yes"/>
    <s v="E"/>
    <x v="1"/>
    <x v="0"/>
    <s v="A"/>
    <s v="A"/>
    <n v="5"/>
    <s v="Nazmun naher"/>
    <s v="Shohidur rahman"/>
    <s v="M"/>
    <s v="F"/>
    <n v="0"/>
    <n v="0"/>
    <s v="up"/>
    <n v="0"/>
    <n v="1"/>
    <n v="35"/>
    <n v="5"/>
    <n v="35"/>
    <x v="1"/>
    <n v="5350100"/>
    <s v="Netrakona"/>
    <s v="Barhatta"/>
    <s v="Buashe"/>
    <s v="Shalapura"/>
    <n v="20"/>
    <n v="145"/>
    <n v="118"/>
    <n v="283"/>
    <n v="7.0671378091872794E-2"/>
    <n v="0.51236749116607772"/>
    <n v="0.41696113074204949"/>
    <m/>
    <m/>
    <m/>
  </r>
  <r>
    <n v="89.253897822499994"/>
    <n v="22.766675796400001"/>
    <n v="0"/>
    <n v="-49"/>
    <n v="5630200"/>
    <n v="2012"/>
    <n v="2012"/>
    <n v="58"/>
    <n v="0"/>
    <n v="43"/>
    <n v="0"/>
    <n v="68"/>
    <n v="0"/>
    <x v="0"/>
    <n v="6"/>
    <n v="6"/>
    <n v="5"/>
    <n v="5"/>
    <s v="Yes"/>
    <s v="No"/>
    <s v="No"/>
    <s v="No"/>
    <s v="No"/>
    <s v="No"/>
    <s v="No"/>
    <n v="0"/>
    <n v="0"/>
    <s v="D"/>
    <x v="2"/>
    <x v="1"/>
    <s v="E"/>
    <s v="E"/>
    <n v="100"/>
    <s v="Ranjanbanerjee"/>
    <s v="Barnalihalder"/>
    <s v="F"/>
    <s v="M"/>
    <n v="0"/>
    <n v="0"/>
    <s v="up"/>
    <n v="0"/>
    <n v="2"/>
    <n v="63"/>
    <n v="5"/>
    <n v="63"/>
    <x v="0"/>
    <n v="5630200"/>
    <s v="Satkhira"/>
    <s v="Tala"/>
    <s v="Magura"/>
    <s v="Permadra"/>
    <n v="58"/>
    <n v="13"/>
    <n v="98"/>
    <n v="169"/>
    <n v="0.34319526627218933"/>
    <n v="7.6923076923076927E-2"/>
    <n v="0.57988165680473369"/>
    <m/>
    <m/>
    <m/>
  </r>
  <r>
    <n v="90.739942451199994"/>
    <n v="23.0658646045"/>
    <n v="0"/>
    <n v="-63"/>
    <n v="5660300"/>
    <n v="2012"/>
    <d v="2012-04-08T00:00:00"/>
    <n v="68"/>
    <n v="0"/>
    <n v="39"/>
    <n v="0"/>
    <n v="174"/>
    <n v="0"/>
    <x v="1"/>
    <n v="6"/>
    <n v="6"/>
    <n v="5"/>
    <n v="5"/>
    <s v="No"/>
    <n v="0"/>
    <n v="0"/>
    <n v="0"/>
    <s v="Yes"/>
    <n v="0"/>
    <n v="0"/>
    <n v="0"/>
    <n v="0"/>
    <s v="D"/>
    <x v="2"/>
    <x v="1"/>
    <s v="E"/>
    <s v="E"/>
    <n v="70"/>
    <s v="Motilal"/>
    <s v="Taslima"/>
    <s v="F"/>
    <s v="M"/>
    <n v="0"/>
    <n v="0"/>
    <s v="up"/>
    <n v="0"/>
    <n v="3"/>
    <n v="66"/>
    <n v="5"/>
    <n v="66"/>
    <x v="0"/>
    <n v="5660300"/>
    <s v="Chandpur"/>
    <s v="Faridgonj"/>
    <s v="East Chordukia"/>
    <s v="Aklashpur(E)-1"/>
    <n v="68"/>
    <n v="67"/>
    <n v="146"/>
    <n v="281"/>
    <n v="0.24199288256227758"/>
    <n v="0.23843416370106763"/>
    <n v="0.5195729537366548"/>
    <m/>
    <m/>
    <m/>
  </r>
  <r>
    <n v="0"/>
    <n v="0"/>
    <n v="0"/>
    <n v="0"/>
    <n v="5950300"/>
    <n v="2012"/>
    <n v="2012"/>
    <n v="59"/>
    <n v="59"/>
    <n v="37"/>
    <n v="37"/>
    <n v="154"/>
    <n v="154"/>
    <x v="1"/>
    <n v="6"/>
    <n v="6"/>
    <n v="5"/>
    <n v="5"/>
    <s v="No"/>
    <s v="No"/>
    <s v="No"/>
    <s v="No"/>
    <s v="Yes"/>
    <s v="No"/>
    <s v="No"/>
    <n v="0"/>
    <s v="Yes"/>
    <s v="D"/>
    <x v="0"/>
    <x v="2"/>
    <s v="C"/>
    <s v="C"/>
    <n v="0"/>
    <s v="Shahajan"/>
    <s v="Fatema"/>
    <s v="F"/>
    <s v="M"/>
    <n v="0"/>
    <n v="0"/>
    <s v="up"/>
    <n v="0"/>
    <n v="3"/>
    <n v="95"/>
    <n v="5"/>
    <n v="95"/>
    <x v="0"/>
    <n v="5950300"/>
    <s v="Kishoregonj"/>
    <s v="Bajitpur"/>
    <s v="Dighirpar"/>
    <s v="Suvharampur-1"/>
    <n v="59"/>
    <n v="37"/>
    <n v="154"/>
    <n v="250"/>
    <n v="0.23599999999999999"/>
    <n v="0.14799999999999999"/>
    <n v="0.61599999999999999"/>
    <m/>
    <m/>
    <m/>
  </r>
  <r>
    <n v="0"/>
    <n v="0"/>
    <n v="0"/>
    <n v="0"/>
    <n v="5690200"/>
    <n v="2012"/>
    <d v="2012-03-06T00:00:00"/>
    <n v="11"/>
    <n v="0"/>
    <n v="23"/>
    <n v="0"/>
    <n v="119"/>
    <n v="0"/>
    <x v="1"/>
    <n v="6"/>
    <n v="6"/>
    <n v="5"/>
    <n v="5"/>
    <s v="Yes"/>
    <s v="No"/>
    <s v="No"/>
    <s v="No"/>
    <s v="No"/>
    <s v="No"/>
    <s v="No"/>
    <n v="0"/>
    <n v="0"/>
    <s v="D"/>
    <x v="3"/>
    <x v="2"/>
    <s v="C"/>
    <s v="C"/>
    <n v="0"/>
    <s v="Md.rejaul karim"/>
    <s v="Fulmala akter"/>
    <s v="F"/>
    <s v="M"/>
    <n v="0"/>
    <n v="0"/>
    <s v="up"/>
    <n v="0"/>
    <n v="2"/>
    <n v="69"/>
    <n v="5"/>
    <n v="69"/>
    <x v="0"/>
    <n v="5690200"/>
    <s v="Chandpur"/>
    <s v="Faridgonj"/>
    <s v="Faridgonj Pourosova"/>
    <s v="Vatirgao-2"/>
    <n v="5"/>
    <n v="23"/>
    <n v="125"/>
    <n v="153"/>
    <n v="3.2679738562091505E-2"/>
    <n v="0.15032679738562091"/>
    <n v="0.81699346405228757"/>
    <m/>
    <m/>
    <m/>
  </r>
  <r>
    <n v="90.980500399999997"/>
    <n v="24.0670334"/>
    <n v="0"/>
    <n v="0"/>
    <n v="5960300"/>
    <n v="2012"/>
    <n v="2012"/>
    <n v="30"/>
    <n v="0"/>
    <n v="97"/>
    <n v="0"/>
    <n v="90"/>
    <n v="0"/>
    <x v="0"/>
    <n v="6"/>
    <n v="6"/>
    <n v="5"/>
    <n v="5"/>
    <s v="Yes"/>
    <s v="No"/>
    <s v="No"/>
    <s v="No"/>
    <s v="No"/>
    <s v="No"/>
    <s v="No"/>
    <n v="0"/>
    <n v="0"/>
    <s v="D"/>
    <x v="4"/>
    <x v="4"/>
    <s v="C"/>
    <s v="D"/>
    <n v="1931"/>
    <s v="Harun.ar.rashid"/>
    <s v="Shermin.akhter"/>
    <s v="F"/>
    <s v="M"/>
    <n v="0"/>
    <n v="0"/>
    <s v="up"/>
    <n v="0"/>
    <n v="3"/>
    <n v="96"/>
    <n v="5"/>
    <n v="96"/>
    <x v="0"/>
    <n v="5960300"/>
    <s v="Kishoregonj"/>
    <s v="Bhairab"/>
    <s v="Shibpur"/>
    <s v="Shambhupur Borokanda-1"/>
    <n v="30"/>
    <n v="107"/>
    <n v="80"/>
    <n v="217"/>
    <n v="0.13824884792626729"/>
    <n v="0.49308755760368661"/>
    <n v="0.3686635944700461"/>
    <m/>
    <m/>
    <m/>
  </r>
  <r>
    <n v="0"/>
    <n v="0"/>
    <n v="0"/>
    <n v="0"/>
    <n v="5950100"/>
    <n v="2012"/>
    <n v="2012"/>
    <n v="34"/>
    <n v="34"/>
    <n v="89"/>
    <n v="89"/>
    <n v="81"/>
    <n v="81"/>
    <x v="0"/>
    <n v="6"/>
    <n v="6"/>
    <n v="5"/>
    <n v="5"/>
    <s v="No"/>
    <s v="No"/>
    <s v="Yes"/>
    <s v="No"/>
    <s v="No"/>
    <s v="No"/>
    <s v="No"/>
    <n v="0"/>
    <s v="Yes"/>
    <s v="D"/>
    <x v="0"/>
    <x v="2"/>
    <s v="C"/>
    <s v="C"/>
    <n v="0"/>
    <s v="Shahajsn"/>
    <s v="Fatema"/>
    <s v="F"/>
    <s v="M"/>
    <n v="0"/>
    <n v="0"/>
    <s v="up"/>
    <n v="0"/>
    <n v="1"/>
    <n v="95"/>
    <n v="5"/>
    <n v="95"/>
    <x v="0"/>
    <n v="5950100"/>
    <s v="Kishoregonj"/>
    <s v="Bajitpur"/>
    <s v="Dighirpar"/>
    <s v="Assanpur- 2"/>
    <n v="34"/>
    <n v="89"/>
    <n v="81"/>
    <n v="204"/>
    <n v="0.16666666666666666"/>
    <n v="0.43627450980392157"/>
    <n v="0.39705882352941174"/>
    <m/>
    <m/>
    <m/>
  </r>
  <r>
    <n v="0"/>
    <n v="0"/>
    <n v="0"/>
    <n v="0"/>
    <n v="5810200"/>
    <n v="2012"/>
    <d v="2012-06-06T00:00:00"/>
    <n v="24"/>
    <n v="0"/>
    <n v="46"/>
    <n v="0"/>
    <n v="166"/>
    <n v="0"/>
    <x v="1"/>
    <n v="6"/>
    <n v="6"/>
    <n v="5"/>
    <n v="5"/>
    <s v="No"/>
    <n v="0"/>
    <n v="0"/>
    <n v="0"/>
    <n v="0"/>
    <n v="0"/>
    <n v="0"/>
    <n v="0"/>
    <n v="0"/>
    <s v="D"/>
    <x v="2"/>
    <x v="1"/>
    <s v="E"/>
    <s v="E"/>
    <n v="0"/>
    <s v="Motilal"/>
    <s v="Taslima"/>
    <s v="F"/>
    <s v="M"/>
    <n v="0"/>
    <n v="0"/>
    <s v="up"/>
    <n v="0"/>
    <n v="2"/>
    <n v="81"/>
    <n v="5"/>
    <n v="81"/>
    <x v="0"/>
    <n v="5810200"/>
    <s v="Chandpur"/>
    <s v="Faridgonj"/>
    <s v="South Faridgonj"/>
    <s v="Chorrampur-1"/>
    <n v="24"/>
    <n v="46"/>
    <n v="166"/>
    <n v="236"/>
    <n v="0.10169491525423729"/>
    <n v="0.19491525423728814"/>
    <n v="0.70338983050847459"/>
    <m/>
    <m/>
    <m/>
  </r>
  <r>
    <n v="90.873048202600003"/>
    <n v="24.5458426179"/>
    <n v="0"/>
    <n v="-57"/>
    <n v="5620200"/>
    <n v="2012"/>
    <n v="2012"/>
    <n v="39"/>
    <n v="39"/>
    <n v="65"/>
    <n v="65"/>
    <n v="47"/>
    <n v="47"/>
    <x v="0"/>
    <n v="6"/>
    <n v="6"/>
    <n v="5"/>
    <n v="5"/>
    <s v="No"/>
    <s v="No"/>
    <s v="No"/>
    <s v="No"/>
    <s v="No"/>
    <s v="No"/>
    <s v="No"/>
    <n v="0"/>
    <n v="0"/>
    <s v="D"/>
    <x v="1"/>
    <x v="0"/>
    <s v="A"/>
    <s v="A"/>
    <n v="20"/>
    <s v="Shahidul"/>
    <s v="Shefali"/>
    <s v="F"/>
    <s v="M"/>
    <n v="0"/>
    <n v="0"/>
    <s v="up"/>
    <n v="0"/>
    <n v="2"/>
    <n v="62"/>
    <n v="5"/>
    <n v="62"/>
    <x v="0"/>
    <n v="5620200"/>
    <s v="Kishoregonj"/>
    <s v="Tarail"/>
    <s v="Tarail Sachail"/>
    <s v="Samukjani (1)"/>
    <n v="39"/>
    <n v="65"/>
    <n v="47"/>
    <n v="151"/>
    <n v="0.25827814569536423"/>
    <n v="0.43046357615894038"/>
    <n v="0.31125827814569534"/>
    <m/>
    <m/>
    <m/>
  </r>
  <r>
    <n v="91.805943799999994"/>
    <n v="22.631719"/>
    <n v="0"/>
    <n v="0"/>
    <n v="5890101"/>
    <n v="2012"/>
    <n v="2012"/>
    <n v="37"/>
    <n v="0"/>
    <n v="143"/>
    <n v="0"/>
    <n v="30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086"/>
    <s v="Md Aman ullah"/>
    <s v="Lucky rani"/>
    <s v="F"/>
    <s v="M"/>
    <n v="0"/>
    <n v="1"/>
    <s v="up"/>
    <n v="0"/>
    <n v="1"/>
    <n v="89"/>
    <n v="5"/>
    <n v="89"/>
    <x v="0"/>
    <n v="5890101"/>
    <s v="Chittagong"/>
    <s v="Fatickchari"/>
    <s v="Dowlotpur"/>
    <s v="Babu Nagor-2"/>
    <n v="37"/>
    <n v="143"/>
    <n v="30"/>
    <n v="210"/>
    <n v="0.1761904761904762"/>
    <n v="0.68095238095238098"/>
    <n v="0.14285714285714285"/>
    <m/>
    <m/>
    <m/>
  </r>
  <r>
    <n v="91.678059399999995"/>
    <n v="24.953373599999999"/>
    <n v="0"/>
    <n v="0"/>
    <n v="5560300"/>
    <n v="2012"/>
    <n v="2012"/>
    <n v="20"/>
    <n v="20"/>
    <n v="42"/>
    <n v="42"/>
    <n v="49"/>
    <n v="49"/>
    <x v="0"/>
    <n v="6"/>
    <n v="6"/>
    <n v="5"/>
    <n v="5"/>
    <s v="No"/>
    <s v="No"/>
    <s v="No"/>
    <s v="No"/>
    <s v="No"/>
    <s v="No"/>
    <s v="No"/>
    <n v="0"/>
    <n v="0"/>
    <s v="E"/>
    <x v="4"/>
    <x v="4"/>
    <s v="D"/>
    <s v="D"/>
    <n v="3771"/>
    <s v="Ershad hossain"/>
    <s v="Fatema begum"/>
    <s v="F"/>
    <s v="M"/>
    <n v="0"/>
    <n v="0"/>
    <s v="up"/>
    <n v="0"/>
    <n v="3"/>
    <n v="56"/>
    <n v="5"/>
    <n v="56"/>
    <x v="0"/>
    <n v="5560300"/>
    <s v="Sunamgonj"/>
    <s v="Chhatak"/>
    <s v="Afjolabad"/>
    <s v="Kholagaow"/>
    <n v="20"/>
    <n v="42"/>
    <n v="49"/>
    <n v="111"/>
    <n v="0.18018018018018017"/>
    <n v="0.3783783783783784"/>
    <n v="0.44144144144144143"/>
    <m/>
    <m/>
    <m/>
  </r>
  <r>
    <n v="91.805943799999994"/>
    <n v="22.631719"/>
    <n v="0"/>
    <n v="0"/>
    <n v="5860100"/>
    <n v="2012"/>
    <n v="2012"/>
    <n v="82"/>
    <n v="0"/>
    <n v="20"/>
    <n v="0"/>
    <n v="108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086"/>
    <s v="Md aman ullah"/>
    <s v="Luaky rani"/>
    <s v="F"/>
    <s v="M"/>
    <n v="0"/>
    <n v="0"/>
    <s v="up"/>
    <n v="0"/>
    <n v="1"/>
    <n v="86"/>
    <n v="5"/>
    <n v="86"/>
    <x v="0"/>
    <n v="5860100"/>
    <s v="Chittagong"/>
    <s v="Fatickchari"/>
    <s v="Roshangiri"/>
    <s v="East Azim Nagor"/>
    <n v="82"/>
    <n v="20"/>
    <n v="108"/>
    <n v="210"/>
    <n v="0.39047619047619048"/>
    <n v="9.5238095238095233E-2"/>
    <n v="0.51428571428571423"/>
    <m/>
    <m/>
    <m/>
  </r>
  <r>
    <n v="0"/>
    <n v="0"/>
    <n v="0"/>
    <n v="0"/>
    <n v="5720300"/>
    <n v="2012"/>
    <n v="2012"/>
    <n v="53"/>
    <n v="53"/>
    <n v="145"/>
    <n v="145"/>
    <n v="100"/>
    <n v="100"/>
    <x v="0"/>
    <n v="6"/>
    <n v="6"/>
    <n v="5"/>
    <n v="5"/>
    <s v="No"/>
    <s v="No"/>
    <s v="Yes"/>
    <s v="No"/>
    <s v="Yes"/>
    <s v="No"/>
    <s v="No"/>
    <n v="0"/>
    <s v="Yes"/>
    <s v="D"/>
    <x v="0"/>
    <x v="2"/>
    <s v="C"/>
    <s v="C"/>
    <n v="0"/>
    <s v="Shahajan"/>
    <s v="Fatema"/>
    <s v="F"/>
    <s v="M"/>
    <n v="0"/>
    <n v="0"/>
    <s v="up"/>
    <n v="0"/>
    <n v="3"/>
    <n v="72"/>
    <n v="5"/>
    <n v="72"/>
    <x v="0"/>
    <n v="5720300"/>
    <s v="Kishoregonj"/>
    <s v="Bajitpur"/>
    <s v="Kailag"/>
    <s v="Piori- 2"/>
    <n v="53"/>
    <n v="145"/>
    <n v="100"/>
    <n v="298"/>
    <n v="0.17785234899328858"/>
    <n v="0.48657718120805371"/>
    <n v="0.33557046979865773"/>
    <m/>
    <m/>
    <m/>
  </r>
  <r>
    <n v="91.807193699999999"/>
    <n v="22.594676400000001"/>
    <n v="0"/>
    <n v="0"/>
    <n v="5580300"/>
    <n v="2012"/>
    <n v="2012"/>
    <n v="65"/>
    <n v="0"/>
    <n v="46"/>
    <n v="0"/>
    <n v="77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D"/>
    <n v="2239"/>
    <s v="Mamun"/>
    <s v="Nasima"/>
    <s v="F"/>
    <s v="M"/>
    <n v="0"/>
    <n v="0"/>
    <s v="up"/>
    <n v="0"/>
    <n v="3"/>
    <n v="58"/>
    <n v="5"/>
    <n v="58"/>
    <x v="0"/>
    <n v="5580300"/>
    <s v="Chittagong"/>
    <s v="Fatickchari"/>
    <s v="Boktopur"/>
    <s v="Ahmed H.Bari"/>
    <n v="65"/>
    <n v="46"/>
    <n v="77"/>
    <n v="188"/>
    <n v="0.34574468085106386"/>
    <n v="0.24468085106382978"/>
    <n v="0.40957446808510639"/>
    <m/>
    <m/>
    <m/>
  </r>
  <r>
    <n v="91.551453775499994"/>
    <n v="24.762185372099999"/>
    <n v="0"/>
    <n v="-51"/>
    <n v="5730300"/>
    <n v="2012"/>
    <n v="2012"/>
    <n v="13"/>
    <n v="0"/>
    <n v="7"/>
    <n v="0"/>
    <n v="46"/>
    <n v="0"/>
    <x v="1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250"/>
    <s v="Md Murad Hossain"/>
    <s v="Sultanajahan Ripa"/>
    <s v="F"/>
    <s v="M"/>
    <n v="0"/>
    <n v="0"/>
    <s v="up"/>
    <n v="0"/>
    <n v="3"/>
    <n v="73"/>
    <n v="5"/>
    <n v="73"/>
    <x v="0"/>
    <n v="5730300"/>
    <s v="Sunamgonj"/>
    <s v="Sunamgonj south"/>
    <s v="Dorgapasa"/>
    <s v="Hasampur"/>
    <n v="13"/>
    <n v="7"/>
    <n v="46"/>
    <n v="66"/>
    <n v="0.19696969696969696"/>
    <n v="0.10606060606060606"/>
    <n v="0.69696969696969702"/>
    <m/>
    <m/>
    <m/>
  </r>
  <r>
    <n v="91.551084363200005"/>
    <n v="24.762578336600001"/>
    <n v="0"/>
    <n v="-51"/>
    <n v="5770300"/>
    <n v="2012"/>
    <n v="2012"/>
    <n v="29"/>
    <n v="0"/>
    <n v="21"/>
    <n v="0"/>
    <n v="44"/>
    <n v="0"/>
    <x v="0"/>
    <n v="6"/>
    <n v="6"/>
    <n v="5"/>
    <n v="5"/>
    <s v="No"/>
    <s v="No"/>
    <s v="No"/>
    <s v="No"/>
    <s v="No"/>
    <s v="No"/>
    <s v="No"/>
    <n v="0"/>
    <n v="0"/>
    <s v="D"/>
    <x v="3"/>
    <x v="2"/>
    <s v="C"/>
    <s v="C"/>
    <n v="35"/>
    <s v="Md Murad Hossain"/>
    <s v="Samia Akter"/>
    <s v="F"/>
    <s v="M"/>
    <n v="0"/>
    <n v="0"/>
    <s v="up"/>
    <n v="0"/>
    <n v="3"/>
    <n v="77"/>
    <n v="5"/>
    <n v="77"/>
    <x v="0"/>
    <n v="5770300"/>
    <s v="Sunamgonj"/>
    <s v="Suanmgonj South"/>
    <s v="West Birgaon"/>
    <s v="Khowajuri"/>
    <n v="29"/>
    <n v="23"/>
    <n v="42"/>
    <n v="94"/>
    <n v="0.30851063829787234"/>
    <n v="0.24468085106382978"/>
    <n v="0.4468085106382978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A6" firstHeaderRow="1" firstDataRow="1" firstDataCol="0" rowPageCount="1" colPageCount="1"/>
  <pivotFields count="6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 defaultSubtotal="0">
      <items count="2">
        <item x="1"/>
        <item h="1" x="0"/>
      </items>
    </pivotField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0"/>
        <item x="3"/>
        <item x="4"/>
        <item x="2"/>
        <item t="default"/>
      </items>
    </pivotField>
    <pivotField showAll="0">
      <items count="7">
        <item h="1" x="5"/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showAll="0"/>
    <pivotField showAll="0"/>
    <pivotField showAll="0"/>
  </pivotFields>
  <rowItems count="1">
    <i/>
  </rowItems>
  <colItems count="1">
    <i/>
  </colItems>
  <pageFields count="1">
    <pageField fld="45" hier="-1"/>
  </pageFields>
  <dataFields count="1">
    <dataField name="Count of id" fld="46" subtotal="count" baseField="0" baseItem="314124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0.6640625" customWidth="1"/>
    <col min="2" max="2" width="4.33203125" customWidth="1"/>
    <col min="3" max="4" width="45.83203125" customWidth="1"/>
    <col min="5" max="5" width="52.5" customWidth="1"/>
    <col min="6" max="6" width="3.5" customWidth="1"/>
    <col min="7" max="7" width="4.1640625" customWidth="1"/>
    <col min="8" max="8" width="8.5" customWidth="1"/>
    <col min="9" max="9" width="6" customWidth="1"/>
    <col min="10" max="10" width="3.5" customWidth="1"/>
    <col min="11" max="11" width="4.1640625" customWidth="1"/>
    <col min="12" max="12" width="9" customWidth="1"/>
    <col min="13" max="13" width="11.33203125" customWidth="1"/>
    <col min="14" max="14" width="3.5" customWidth="1"/>
    <col min="15" max="15" width="4.1640625" customWidth="1"/>
    <col min="16" max="16" width="8.5" customWidth="1"/>
    <col min="17" max="17" width="9" customWidth="1"/>
    <col min="18" max="18" width="11.33203125" customWidth="1"/>
    <col min="19" max="19" width="3.5" customWidth="1"/>
    <col min="20" max="20" width="8.5" customWidth="1"/>
    <col min="21" max="21" width="9" customWidth="1"/>
    <col min="22" max="22" width="8.5" customWidth="1"/>
    <col min="23" max="23" width="6" customWidth="1"/>
    <col min="24" max="24" width="3.5" customWidth="1"/>
    <col min="25" max="25" width="4.1640625" customWidth="1"/>
    <col min="26" max="27" width="8.5" customWidth="1"/>
    <col min="28" max="28" width="6" customWidth="1"/>
    <col min="29" max="29" width="8.5" customWidth="1"/>
    <col min="30" max="31" width="9" customWidth="1"/>
    <col min="32" max="32" width="11.33203125" bestFit="1" customWidth="1"/>
  </cols>
  <sheetData>
    <row r="3" spans="1:2">
      <c r="A3" s="6" t="s">
        <v>832</v>
      </c>
      <c r="B3" s="7">
        <v>2</v>
      </c>
    </row>
    <row r="5" spans="1:2">
      <c r="A5" t="s">
        <v>847</v>
      </c>
    </row>
    <row r="6" spans="1:2">
      <c r="A6" s="8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1"/>
  <sheetViews>
    <sheetView tabSelected="1" topLeftCell="BB1" workbookViewId="0">
      <pane ySplit="1" topLeftCell="A2" activePane="bottomLeft" state="frozen"/>
      <selection activeCell="AL1" sqref="AL1"/>
      <selection pane="bottomLeft" activeCell="BM1" sqref="BM1:BR1048576"/>
    </sheetView>
  </sheetViews>
  <sheetFormatPr baseColWidth="10" defaultColWidth="8.83203125" defaultRowHeight="14" x14ac:dyDescent="0"/>
  <cols>
    <col min="1" max="9" width="8.83203125" customWidth="1"/>
    <col min="17" max="17" width="16" style="5" customWidth="1"/>
    <col min="18" max="19" width="16.5" style="5" customWidth="1"/>
    <col min="20" max="20" width="29" style="5" bestFit="1" customWidth="1"/>
    <col min="21" max="21" width="38.5" style="5" bestFit="1" customWidth="1"/>
    <col min="22" max="22" width="30.5" style="5" bestFit="1" customWidth="1"/>
    <col min="23" max="23" width="30.5" style="5" customWidth="1"/>
    <col min="24" max="24" width="40" bestFit="1" customWidth="1"/>
    <col min="25" max="25" width="39.33203125" bestFit="1" customWidth="1"/>
    <col min="26" max="26" width="38" bestFit="1" customWidth="1"/>
    <col min="27" max="27" width="37.3320312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26</v>
      </c>
      <c r="L1" t="s">
        <v>13</v>
      </c>
      <c r="M1" t="s">
        <v>14</v>
      </c>
      <c r="N1" t="s">
        <v>16</v>
      </c>
      <c r="O1" t="s">
        <v>23</v>
      </c>
      <c r="P1" t="s">
        <v>30</v>
      </c>
      <c r="Q1" s="5" t="s">
        <v>848</v>
      </c>
      <c r="R1" s="5" t="s">
        <v>849</v>
      </c>
      <c r="S1" s="5" t="s">
        <v>850</v>
      </c>
      <c r="T1" s="5" t="s">
        <v>851</v>
      </c>
      <c r="U1" s="5" t="s">
        <v>40</v>
      </c>
      <c r="V1" s="5" t="s">
        <v>24</v>
      </c>
      <c r="W1" s="5" t="s">
        <v>839</v>
      </c>
      <c r="X1" t="s">
        <v>21</v>
      </c>
      <c r="Y1" t="s">
        <v>12</v>
      </c>
      <c r="Z1" t="s">
        <v>34</v>
      </c>
      <c r="AA1" t="s">
        <v>28</v>
      </c>
      <c r="AB1" t="s">
        <v>25</v>
      </c>
      <c r="AC1" t="s">
        <v>15</v>
      </c>
      <c r="AD1" t="s">
        <v>36</v>
      </c>
      <c r="AE1" t="s">
        <v>27</v>
      </c>
      <c r="AF1" t="s">
        <v>20</v>
      </c>
      <c r="AG1" t="s">
        <v>18</v>
      </c>
      <c r="AH1" t="s">
        <v>33</v>
      </c>
      <c r="AI1" t="s">
        <v>32</v>
      </c>
      <c r="AJ1" t="s">
        <v>17</v>
      </c>
      <c r="AK1" t="s">
        <v>9</v>
      </c>
      <c r="AL1" t="s">
        <v>10</v>
      </c>
      <c r="AM1" t="s">
        <v>19</v>
      </c>
      <c r="AN1" t="s">
        <v>22</v>
      </c>
      <c r="AO1" t="s">
        <v>29</v>
      </c>
      <c r="AP1" t="s">
        <v>31</v>
      </c>
      <c r="AQ1" t="s">
        <v>35</v>
      </c>
      <c r="AR1" t="s">
        <v>37</v>
      </c>
      <c r="AS1" t="s">
        <v>38</v>
      </c>
      <c r="AT1" t="s">
        <v>39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832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831</v>
      </c>
    </row>
    <row r="2" spans="1:64">
      <c r="A2" t="s">
        <v>57</v>
      </c>
      <c r="B2" s="1">
        <v>41261.443622685183</v>
      </c>
      <c r="C2">
        <v>0</v>
      </c>
      <c r="D2" s="1">
        <v>41261.443622685183</v>
      </c>
      <c r="E2">
        <v>0</v>
      </c>
      <c r="F2">
        <v>0</v>
      </c>
      <c r="G2">
        <v>1</v>
      </c>
      <c r="H2" s="1">
        <v>41261.443622685183</v>
      </c>
      <c r="I2" s="1">
        <v>41261.443622685183</v>
      </c>
      <c r="J2">
        <v>0</v>
      </c>
      <c r="K2">
        <v>0</v>
      </c>
      <c r="L2">
        <v>0</v>
      </c>
      <c r="M2">
        <v>0</v>
      </c>
      <c r="N2">
        <v>5970200</v>
      </c>
      <c r="O2">
        <v>2012</v>
      </c>
      <c r="P2">
        <v>2012</v>
      </c>
      <c r="Q2" s="5">
        <v>50</v>
      </c>
      <c r="R2" s="5">
        <v>0</v>
      </c>
      <c r="S2" s="5">
        <v>114</v>
      </c>
      <c r="T2" s="5">
        <v>0</v>
      </c>
      <c r="U2" s="5">
        <v>69</v>
      </c>
      <c r="V2" s="5">
        <v>0</v>
      </c>
      <c r="W2" s="10" t="str">
        <f>IF((U2/(S2+Q2))&gt;1, "NP","PP&amp;UP")</f>
        <v>PP&amp;UP</v>
      </c>
      <c r="X2">
        <v>6</v>
      </c>
      <c r="Y2">
        <v>6</v>
      </c>
      <c r="Z2">
        <v>5</v>
      </c>
      <c r="AA2">
        <v>5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59</v>
      </c>
      <c r="AH2" t="s">
        <v>59</v>
      </c>
      <c r="AI2" t="s">
        <v>59</v>
      </c>
      <c r="AJ2" t="s">
        <v>59</v>
      </c>
      <c r="AK2" t="s">
        <v>235</v>
      </c>
      <c r="AL2" t="s">
        <v>58</v>
      </c>
      <c r="AM2" t="s">
        <v>60</v>
      </c>
      <c r="AN2" t="s">
        <v>60</v>
      </c>
      <c r="AO2" t="s">
        <v>60</v>
      </c>
      <c r="AP2">
        <v>0</v>
      </c>
      <c r="AQ2" t="s">
        <v>61</v>
      </c>
      <c r="AR2" t="s">
        <v>62</v>
      </c>
      <c r="AS2" t="s">
        <v>63</v>
      </c>
      <c r="AT2" t="s">
        <v>64</v>
      </c>
      <c r="AU2">
        <v>0</v>
      </c>
      <c r="AV2">
        <v>0</v>
      </c>
      <c r="AW2" t="s">
        <v>65</v>
      </c>
      <c r="AX2">
        <v>0</v>
      </c>
      <c r="AY2">
        <v>2</v>
      </c>
      <c r="AZ2">
        <v>97</v>
      </c>
      <c r="BA2">
        <v>5</v>
      </c>
      <c r="BB2">
        <v>97</v>
      </c>
      <c r="BC2">
        <f>IF(BB2&lt;51,1,2)</f>
        <v>2</v>
      </c>
      <c r="BD2">
        <v>5970200</v>
      </c>
      <c r="BE2" t="s">
        <v>66</v>
      </c>
      <c r="BF2" t="s">
        <v>67</v>
      </c>
      <c r="BG2" t="s">
        <v>68</v>
      </c>
      <c r="BH2" t="s">
        <v>69</v>
      </c>
      <c r="BI2">
        <v>50</v>
      </c>
      <c r="BJ2">
        <v>144</v>
      </c>
      <c r="BK2">
        <v>39</v>
      </c>
      <c r="BL2">
        <f>SUM(BI2:BK2)</f>
        <v>233</v>
      </c>
    </row>
    <row r="3" spans="1:64">
      <c r="A3" t="s">
        <v>70</v>
      </c>
      <c r="B3" s="1">
        <v>41262.519189814811</v>
      </c>
      <c r="C3">
        <v>0</v>
      </c>
      <c r="D3" s="1">
        <v>41262.519189814811</v>
      </c>
      <c r="E3">
        <v>0</v>
      </c>
      <c r="F3">
        <v>0</v>
      </c>
      <c r="G3">
        <v>1</v>
      </c>
      <c r="H3" s="1">
        <v>41262.519189814811</v>
      </c>
      <c r="I3" s="1">
        <v>41262.519189814811</v>
      </c>
      <c r="J3">
        <v>89.589542199999997</v>
      </c>
      <c r="K3">
        <v>23.6155288</v>
      </c>
      <c r="L3">
        <v>0</v>
      </c>
      <c r="M3">
        <v>0</v>
      </c>
      <c r="N3">
        <v>5090100</v>
      </c>
      <c r="O3">
        <v>2008</v>
      </c>
      <c r="P3" s="2">
        <v>39699</v>
      </c>
      <c r="Q3" s="5">
        <v>7</v>
      </c>
      <c r="R3" s="5">
        <v>0</v>
      </c>
      <c r="S3" s="5">
        <v>53</v>
      </c>
      <c r="T3" s="5">
        <v>0</v>
      </c>
      <c r="U3" s="5">
        <v>96</v>
      </c>
      <c r="V3" s="5">
        <v>0</v>
      </c>
      <c r="W3" s="10" t="str">
        <f t="shared" ref="W3:W66" si="0">IF((U3/(S3+Q3))&gt;1, "NP","PP&amp;UP")</f>
        <v>NP</v>
      </c>
      <c r="X3">
        <v>6</v>
      </c>
      <c r="Y3">
        <v>6</v>
      </c>
      <c r="Z3">
        <v>5</v>
      </c>
      <c r="AA3">
        <v>5</v>
      </c>
      <c r="AB3" t="s">
        <v>59</v>
      </c>
      <c r="AC3" t="s">
        <v>71</v>
      </c>
      <c r="AD3" t="s">
        <v>59</v>
      </c>
      <c r="AE3" t="s">
        <v>59</v>
      </c>
      <c r="AF3" t="s">
        <v>59</v>
      </c>
      <c r="AG3" t="s">
        <v>59</v>
      </c>
      <c r="AH3" t="s">
        <v>59</v>
      </c>
      <c r="AI3" t="s">
        <v>59</v>
      </c>
      <c r="AJ3" t="s">
        <v>59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>
        <v>3701</v>
      </c>
      <c r="AQ3" t="s">
        <v>72</v>
      </c>
      <c r="AR3">
        <v>0</v>
      </c>
      <c r="AS3">
        <v>0</v>
      </c>
      <c r="AT3" t="s">
        <v>64</v>
      </c>
      <c r="AU3">
        <v>0</v>
      </c>
      <c r="AV3">
        <v>0</v>
      </c>
      <c r="AW3" t="s">
        <v>65</v>
      </c>
      <c r="AX3">
        <v>0</v>
      </c>
      <c r="AY3">
        <v>1</v>
      </c>
      <c r="AZ3">
        <v>9</v>
      </c>
      <c r="BA3">
        <v>50</v>
      </c>
      <c r="BB3">
        <v>9</v>
      </c>
      <c r="BC3">
        <f t="shared" ref="BC3:BC66" si="1">IF(BB3&lt;51,1,2)</f>
        <v>1</v>
      </c>
      <c r="BD3">
        <v>5090100</v>
      </c>
      <c r="BE3" t="s">
        <v>73</v>
      </c>
      <c r="BF3" t="s">
        <v>74</v>
      </c>
      <c r="BG3" t="s">
        <v>75</v>
      </c>
      <c r="BH3" t="s">
        <v>76</v>
      </c>
      <c r="BI3">
        <v>6</v>
      </c>
      <c r="BJ3">
        <v>55</v>
      </c>
      <c r="BK3">
        <v>95</v>
      </c>
      <c r="BL3">
        <f t="shared" ref="BL3:BL66" si="2">SUM(BI3:BK3)</f>
        <v>156</v>
      </c>
    </row>
    <row r="4" spans="1:64">
      <c r="A4" t="s">
        <v>77</v>
      </c>
      <c r="B4" s="1">
        <v>41265.696817129632</v>
      </c>
      <c r="C4">
        <v>0</v>
      </c>
      <c r="D4" s="1">
        <v>41265.696817129632</v>
      </c>
      <c r="E4">
        <v>0</v>
      </c>
      <c r="F4">
        <v>0</v>
      </c>
      <c r="G4">
        <v>1</v>
      </c>
      <c r="H4" s="1">
        <v>41265.696817129632</v>
      </c>
      <c r="I4" s="1">
        <v>41265.696817129632</v>
      </c>
      <c r="J4">
        <v>0</v>
      </c>
      <c r="K4">
        <v>0</v>
      </c>
      <c r="L4">
        <v>0</v>
      </c>
      <c r="M4">
        <v>0</v>
      </c>
      <c r="N4">
        <v>5060100</v>
      </c>
      <c r="O4">
        <v>2008</v>
      </c>
      <c r="P4" t="s">
        <v>78</v>
      </c>
      <c r="Q4" s="5">
        <v>12</v>
      </c>
      <c r="R4" s="5">
        <v>0</v>
      </c>
      <c r="S4" s="5">
        <v>55</v>
      </c>
      <c r="T4" s="5">
        <v>0</v>
      </c>
      <c r="U4" s="5">
        <v>23</v>
      </c>
      <c r="V4" s="5">
        <v>0</v>
      </c>
      <c r="W4" s="10" t="str">
        <f t="shared" si="0"/>
        <v>PP&amp;UP</v>
      </c>
      <c r="X4">
        <v>6</v>
      </c>
      <c r="Y4">
        <v>6</v>
      </c>
      <c r="Z4">
        <v>5</v>
      </c>
      <c r="AA4">
        <v>5</v>
      </c>
      <c r="AB4" t="s">
        <v>59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235</v>
      </c>
      <c r="AL4" t="s">
        <v>58</v>
      </c>
      <c r="AM4" t="s">
        <v>60</v>
      </c>
      <c r="AN4" t="s">
        <v>60</v>
      </c>
      <c r="AO4" t="s">
        <v>60</v>
      </c>
      <c r="AP4">
        <v>0</v>
      </c>
      <c r="AQ4" t="s">
        <v>79</v>
      </c>
      <c r="AR4" t="s">
        <v>80</v>
      </c>
      <c r="AS4" t="s">
        <v>63</v>
      </c>
      <c r="AT4" t="s">
        <v>64</v>
      </c>
      <c r="AU4">
        <v>0</v>
      </c>
      <c r="AV4">
        <v>0</v>
      </c>
      <c r="AW4" t="s">
        <v>65</v>
      </c>
      <c r="AX4">
        <v>0</v>
      </c>
      <c r="AY4">
        <v>1</v>
      </c>
      <c r="AZ4">
        <v>6</v>
      </c>
      <c r="BA4">
        <v>50</v>
      </c>
      <c r="BB4">
        <v>6</v>
      </c>
      <c r="BC4">
        <f t="shared" si="1"/>
        <v>1</v>
      </c>
      <c r="BD4">
        <v>5060100</v>
      </c>
      <c r="BE4" t="s">
        <v>81</v>
      </c>
      <c r="BF4" t="s">
        <v>82</v>
      </c>
      <c r="BG4" t="s">
        <v>83</v>
      </c>
      <c r="BH4" t="s">
        <v>84</v>
      </c>
      <c r="BI4">
        <v>16</v>
      </c>
      <c r="BJ4">
        <v>60</v>
      </c>
      <c r="BK4">
        <v>48</v>
      </c>
      <c r="BL4">
        <f t="shared" si="2"/>
        <v>124</v>
      </c>
    </row>
    <row r="5" spans="1:64">
      <c r="A5" t="s">
        <v>85</v>
      </c>
      <c r="B5" s="1">
        <v>41266.515011574076</v>
      </c>
      <c r="C5">
        <v>0</v>
      </c>
      <c r="D5" s="1">
        <v>41266.515011574076</v>
      </c>
      <c r="E5">
        <v>0</v>
      </c>
      <c r="F5">
        <v>0</v>
      </c>
      <c r="G5">
        <v>1</v>
      </c>
      <c r="H5" s="1">
        <v>41266.515011574076</v>
      </c>
      <c r="I5" s="1">
        <v>41266.515011574076</v>
      </c>
      <c r="J5">
        <v>90.8297326</v>
      </c>
      <c r="K5">
        <v>24.3131597</v>
      </c>
      <c r="L5">
        <v>0</v>
      </c>
      <c r="M5">
        <v>0</v>
      </c>
      <c r="N5">
        <v>5610300</v>
      </c>
      <c r="O5">
        <v>2012</v>
      </c>
      <c r="P5">
        <v>2012</v>
      </c>
      <c r="Q5" s="5">
        <v>45</v>
      </c>
      <c r="R5" s="5">
        <v>0</v>
      </c>
      <c r="S5" s="5">
        <v>26</v>
      </c>
      <c r="T5" s="5">
        <v>0</v>
      </c>
      <c r="U5" s="5">
        <v>140</v>
      </c>
      <c r="V5" s="5">
        <v>0</v>
      </c>
      <c r="W5" s="10" t="str">
        <f t="shared" si="0"/>
        <v>NP</v>
      </c>
      <c r="X5">
        <v>6</v>
      </c>
      <c r="Y5">
        <v>6</v>
      </c>
      <c r="Z5">
        <v>5</v>
      </c>
      <c r="AA5">
        <v>5</v>
      </c>
      <c r="AB5" t="s">
        <v>59</v>
      </c>
      <c r="AC5" t="s">
        <v>59</v>
      </c>
      <c r="AD5" t="s">
        <v>59</v>
      </c>
      <c r="AE5" t="s">
        <v>59</v>
      </c>
      <c r="AF5" t="s">
        <v>59</v>
      </c>
      <c r="AG5" t="s">
        <v>59</v>
      </c>
      <c r="AH5" t="s">
        <v>59</v>
      </c>
      <c r="AI5">
        <v>0</v>
      </c>
      <c r="AJ5">
        <v>0</v>
      </c>
      <c r="AK5" t="s">
        <v>235</v>
      </c>
      <c r="AL5" t="s">
        <v>86</v>
      </c>
      <c r="AM5" t="s">
        <v>86</v>
      </c>
      <c r="AN5" t="s">
        <v>86</v>
      </c>
      <c r="AO5" t="s">
        <v>86</v>
      </c>
      <c r="AP5">
        <v>3875</v>
      </c>
      <c r="AQ5" t="s">
        <v>87</v>
      </c>
      <c r="AR5" t="s">
        <v>88</v>
      </c>
      <c r="AS5" t="s">
        <v>63</v>
      </c>
      <c r="AT5" t="s">
        <v>64</v>
      </c>
      <c r="AU5">
        <v>0</v>
      </c>
      <c r="AV5">
        <v>0</v>
      </c>
      <c r="AW5" t="s">
        <v>65</v>
      </c>
      <c r="AX5">
        <v>0</v>
      </c>
      <c r="AY5">
        <v>3</v>
      </c>
      <c r="AZ5">
        <v>61</v>
      </c>
      <c r="BA5">
        <v>5</v>
      </c>
      <c r="BB5">
        <v>61</v>
      </c>
      <c r="BC5">
        <f t="shared" si="1"/>
        <v>2</v>
      </c>
      <c r="BD5">
        <v>5610300</v>
      </c>
      <c r="BE5" t="s">
        <v>89</v>
      </c>
      <c r="BF5" t="s">
        <v>90</v>
      </c>
      <c r="BG5" t="s">
        <v>91</v>
      </c>
      <c r="BH5" t="s">
        <v>92</v>
      </c>
      <c r="BI5">
        <v>45</v>
      </c>
      <c r="BJ5">
        <v>26</v>
      </c>
      <c r="BK5">
        <v>140</v>
      </c>
      <c r="BL5">
        <f t="shared" si="2"/>
        <v>211</v>
      </c>
    </row>
    <row r="6" spans="1:64">
      <c r="A6" t="s">
        <v>93</v>
      </c>
      <c r="B6" s="1">
        <v>41266.582407407404</v>
      </c>
      <c r="C6">
        <v>0</v>
      </c>
      <c r="D6" s="1">
        <v>41266.582407407404</v>
      </c>
      <c r="E6">
        <v>0</v>
      </c>
      <c r="F6">
        <v>0</v>
      </c>
      <c r="G6">
        <v>1</v>
      </c>
      <c r="H6" s="1">
        <v>41266.582407407404</v>
      </c>
      <c r="I6" s="1">
        <v>41266.582407407404</v>
      </c>
      <c r="J6">
        <v>91.927741325300005</v>
      </c>
      <c r="K6">
        <v>22.541782169699999</v>
      </c>
      <c r="L6">
        <v>0</v>
      </c>
      <c r="M6">
        <v>-41</v>
      </c>
      <c r="N6">
        <v>5470300</v>
      </c>
      <c r="O6">
        <v>2007</v>
      </c>
      <c r="P6">
        <v>2007</v>
      </c>
      <c r="Q6" s="5">
        <v>10</v>
      </c>
      <c r="R6" s="5">
        <v>0</v>
      </c>
      <c r="S6" s="5">
        <v>82</v>
      </c>
      <c r="T6" s="5">
        <v>0</v>
      </c>
      <c r="U6" s="5">
        <v>142</v>
      </c>
      <c r="V6" s="5">
        <v>0</v>
      </c>
      <c r="W6" s="10" t="str">
        <f t="shared" si="0"/>
        <v>NP</v>
      </c>
      <c r="X6">
        <v>6</v>
      </c>
      <c r="Y6">
        <v>6</v>
      </c>
      <c r="Z6">
        <v>5</v>
      </c>
      <c r="AA6">
        <v>5</v>
      </c>
      <c r="AB6" t="s">
        <v>59</v>
      </c>
      <c r="AC6" t="s">
        <v>59</v>
      </c>
      <c r="AD6" t="s">
        <v>59</v>
      </c>
      <c r="AE6" t="s">
        <v>59</v>
      </c>
      <c r="AF6" t="s">
        <v>59</v>
      </c>
      <c r="AG6" t="s">
        <v>59</v>
      </c>
      <c r="AH6" t="s">
        <v>59</v>
      </c>
      <c r="AI6">
        <v>0</v>
      </c>
      <c r="AJ6">
        <v>0</v>
      </c>
      <c r="AK6" t="s">
        <v>235</v>
      </c>
      <c r="AL6" t="s">
        <v>94</v>
      </c>
      <c r="AM6" t="s">
        <v>94</v>
      </c>
      <c r="AN6" t="s">
        <v>94</v>
      </c>
      <c r="AO6" t="s">
        <v>94</v>
      </c>
      <c r="AP6">
        <v>10</v>
      </c>
      <c r="AQ6" t="s">
        <v>95</v>
      </c>
      <c r="AR6" t="s">
        <v>96</v>
      </c>
      <c r="AS6" t="s">
        <v>63</v>
      </c>
      <c r="AT6" t="s">
        <v>64</v>
      </c>
      <c r="AU6">
        <v>0</v>
      </c>
      <c r="AV6">
        <v>0</v>
      </c>
      <c r="AW6" t="s">
        <v>65</v>
      </c>
      <c r="AX6">
        <v>0</v>
      </c>
      <c r="AY6">
        <v>3</v>
      </c>
      <c r="AZ6">
        <v>47</v>
      </c>
      <c r="BA6">
        <v>5</v>
      </c>
      <c r="BB6">
        <v>47</v>
      </c>
      <c r="BC6">
        <f t="shared" si="1"/>
        <v>1</v>
      </c>
      <c r="BD6">
        <v>5470300</v>
      </c>
      <c r="BE6" t="s">
        <v>97</v>
      </c>
      <c r="BF6" t="s">
        <v>98</v>
      </c>
      <c r="BG6" t="s">
        <v>99</v>
      </c>
      <c r="BH6" t="s">
        <v>100</v>
      </c>
      <c r="BI6">
        <v>10</v>
      </c>
      <c r="BJ6">
        <v>82</v>
      </c>
      <c r="BK6">
        <v>142</v>
      </c>
      <c r="BL6">
        <f t="shared" si="2"/>
        <v>234</v>
      </c>
    </row>
    <row r="7" spans="1:64">
      <c r="A7" t="s">
        <v>101</v>
      </c>
      <c r="B7" s="1">
        <v>41266.587824074071</v>
      </c>
      <c r="C7">
        <v>0</v>
      </c>
      <c r="D7" s="1">
        <v>41266.587824074071</v>
      </c>
      <c r="E7">
        <v>0</v>
      </c>
      <c r="F7">
        <v>0</v>
      </c>
      <c r="G7">
        <v>1</v>
      </c>
      <c r="H7" s="1">
        <v>41266.587824074071</v>
      </c>
      <c r="I7" s="1">
        <v>41266.587824074071</v>
      </c>
      <c r="J7">
        <v>91.541297342199996</v>
      </c>
      <c r="K7">
        <v>24.805418235600001</v>
      </c>
      <c r="L7">
        <v>0</v>
      </c>
      <c r="M7">
        <v>-35</v>
      </c>
      <c r="N7">
        <v>5160200</v>
      </c>
      <c r="O7">
        <v>2008</v>
      </c>
      <c r="P7">
        <v>2008</v>
      </c>
      <c r="Q7" s="5">
        <v>29</v>
      </c>
      <c r="R7" s="5">
        <v>0</v>
      </c>
      <c r="S7" s="5">
        <v>20</v>
      </c>
      <c r="T7" s="5">
        <v>0</v>
      </c>
      <c r="U7" s="5">
        <v>171</v>
      </c>
      <c r="V7" s="5">
        <v>0</v>
      </c>
      <c r="W7" s="10" t="str">
        <f t="shared" si="0"/>
        <v>NP</v>
      </c>
      <c r="X7">
        <v>6</v>
      </c>
      <c r="Y7">
        <v>7</v>
      </c>
      <c r="Z7">
        <v>5</v>
      </c>
      <c r="AA7">
        <v>4</v>
      </c>
      <c r="AB7" t="s">
        <v>59</v>
      </c>
      <c r="AC7">
        <v>0</v>
      </c>
      <c r="AD7" t="s">
        <v>59</v>
      </c>
      <c r="AE7">
        <v>0</v>
      </c>
      <c r="AF7" t="s">
        <v>59</v>
      </c>
      <c r="AG7">
        <v>0</v>
      </c>
      <c r="AH7">
        <v>0</v>
      </c>
      <c r="AI7" t="s">
        <v>71</v>
      </c>
      <c r="AJ7" t="s">
        <v>71</v>
      </c>
      <c r="AK7" t="s">
        <v>235</v>
      </c>
      <c r="AL7" t="s">
        <v>58</v>
      </c>
      <c r="AM7" t="s">
        <v>58</v>
      </c>
      <c r="AN7" t="s">
        <v>58</v>
      </c>
      <c r="AO7" t="s">
        <v>58</v>
      </c>
      <c r="AP7">
        <v>5</v>
      </c>
      <c r="AQ7" t="s">
        <v>102</v>
      </c>
      <c r="AR7" t="s">
        <v>103</v>
      </c>
      <c r="AS7" t="s">
        <v>63</v>
      </c>
      <c r="AT7" t="s">
        <v>64</v>
      </c>
      <c r="AU7">
        <v>0</v>
      </c>
      <c r="AV7">
        <v>0</v>
      </c>
      <c r="AW7" t="s">
        <v>65</v>
      </c>
      <c r="AX7">
        <v>0</v>
      </c>
      <c r="AY7">
        <v>2</v>
      </c>
      <c r="AZ7">
        <v>16</v>
      </c>
      <c r="BA7">
        <v>5</v>
      </c>
      <c r="BB7">
        <v>16</v>
      </c>
      <c r="BC7">
        <f t="shared" si="1"/>
        <v>1</v>
      </c>
      <c r="BD7">
        <v>5160200</v>
      </c>
      <c r="BE7" t="s">
        <v>104</v>
      </c>
      <c r="BF7" t="s">
        <v>105</v>
      </c>
      <c r="BG7" t="s">
        <v>106</v>
      </c>
      <c r="BH7" t="s">
        <v>107</v>
      </c>
      <c r="BI7">
        <v>29</v>
      </c>
      <c r="BJ7">
        <v>124</v>
      </c>
      <c r="BK7">
        <v>71</v>
      </c>
      <c r="BL7">
        <f t="shared" si="2"/>
        <v>224</v>
      </c>
    </row>
    <row r="8" spans="1:64">
      <c r="A8" t="s">
        <v>70</v>
      </c>
      <c r="B8" s="1">
        <v>41266.637048611112</v>
      </c>
      <c r="C8">
        <v>0</v>
      </c>
      <c r="D8" s="1">
        <v>41266.637048611112</v>
      </c>
      <c r="E8">
        <v>0</v>
      </c>
      <c r="F8">
        <v>0</v>
      </c>
      <c r="G8">
        <v>1</v>
      </c>
      <c r="H8" s="1">
        <v>41266.637048611112</v>
      </c>
      <c r="I8" s="1">
        <v>41266.637048611112</v>
      </c>
      <c r="J8">
        <v>89.551132899999999</v>
      </c>
      <c r="K8">
        <v>23.6242026</v>
      </c>
      <c r="L8">
        <v>0</v>
      </c>
      <c r="M8">
        <v>0</v>
      </c>
      <c r="N8">
        <v>5090300</v>
      </c>
      <c r="O8">
        <v>2008</v>
      </c>
      <c r="P8">
        <v>2008</v>
      </c>
      <c r="Q8" s="5">
        <v>15</v>
      </c>
      <c r="R8" s="5">
        <v>0</v>
      </c>
      <c r="S8" s="5">
        <v>138</v>
      </c>
      <c r="T8" s="5">
        <v>0</v>
      </c>
      <c r="U8" s="5">
        <v>97</v>
      </c>
      <c r="V8" s="5">
        <v>0</v>
      </c>
      <c r="W8" s="10" t="str">
        <f t="shared" si="0"/>
        <v>PP&amp;UP</v>
      </c>
      <c r="X8">
        <v>6</v>
      </c>
      <c r="Y8">
        <v>6</v>
      </c>
      <c r="Z8">
        <v>5</v>
      </c>
      <c r="AA8">
        <v>5</v>
      </c>
      <c r="AB8" t="s">
        <v>59</v>
      </c>
      <c r="AC8" t="s">
        <v>71</v>
      </c>
      <c r="AD8" t="s">
        <v>59</v>
      </c>
      <c r="AE8" t="s">
        <v>59</v>
      </c>
      <c r="AF8" t="s">
        <v>71</v>
      </c>
      <c r="AG8" t="s">
        <v>59</v>
      </c>
      <c r="AH8" t="s">
        <v>59</v>
      </c>
      <c r="AI8">
        <v>0</v>
      </c>
      <c r="AJ8">
        <v>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>
        <v>2633</v>
      </c>
      <c r="AQ8" t="s">
        <v>108</v>
      </c>
      <c r="AR8" t="s">
        <v>109</v>
      </c>
      <c r="AS8" t="s">
        <v>63</v>
      </c>
      <c r="AT8" t="s">
        <v>64</v>
      </c>
      <c r="AU8">
        <v>0</v>
      </c>
      <c r="AV8">
        <v>0</v>
      </c>
      <c r="AW8" t="s">
        <v>65</v>
      </c>
      <c r="AX8">
        <v>0</v>
      </c>
      <c r="AY8">
        <v>3</v>
      </c>
      <c r="AZ8">
        <v>9</v>
      </c>
      <c r="BA8">
        <v>50</v>
      </c>
      <c r="BB8">
        <v>9</v>
      </c>
      <c r="BC8">
        <f t="shared" si="1"/>
        <v>1</v>
      </c>
      <c r="BD8">
        <v>5090300</v>
      </c>
      <c r="BE8" t="s">
        <v>73</v>
      </c>
      <c r="BF8" t="s">
        <v>74</v>
      </c>
      <c r="BG8" t="s">
        <v>110</v>
      </c>
      <c r="BH8" t="s">
        <v>111</v>
      </c>
      <c r="BI8">
        <v>14</v>
      </c>
      <c r="BJ8">
        <v>136</v>
      </c>
      <c r="BK8">
        <v>100</v>
      </c>
      <c r="BL8">
        <f t="shared" si="2"/>
        <v>250</v>
      </c>
    </row>
    <row r="9" spans="1:64">
      <c r="A9" t="s">
        <v>112</v>
      </c>
      <c r="B9" s="1">
        <v>41269.718530092592</v>
      </c>
      <c r="C9">
        <v>0</v>
      </c>
      <c r="D9" s="1">
        <v>41269.718530092592</v>
      </c>
      <c r="E9">
        <v>0</v>
      </c>
      <c r="F9">
        <v>0</v>
      </c>
      <c r="G9">
        <v>1</v>
      </c>
      <c r="H9" s="1">
        <v>41269.718530092592</v>
      </c>
      <c r="I9" s="1">
        <v>41269.718530092592</v>
      </c>
      <c r="J9">
        <v>92.269719899999998</v>
      </c>
      <c r="K9">
        <v>24.9356595</v>
      </c>
      <c r="L9">
        <v>0</v>
      </c>
      <c r="M9">
        <v>0</v>
      </c>
      <c r="N9">
        <v>5980300</v>
      </c>
      <c r="O9">
        <v>2012</v>
      </c>
      <c r="P9">
        <v>2012</v>
      </c>
      <c r="Q9" s="5">
        <v>24</v>
      </c>
      <c r="R9" s="5">
        <v>0</v>
      </c>
      <c r="S9" s="5">
        <v>75</v>
      </c>
      <c r="T9" s="5">
        <v>0</v>
      </c>
      <c r="U9" s="5">
        <v>35</v>
      </c>
      <c r="V9" s="5">
        <v>0</v>
      </c>
      <c r="W9" s="10" t="str">
        <f t="shared" si="0"/>
        <v>PP&amp;UP</v>
      </c>
      <c r="X9">
        <v>6</v>
      </c>
      <c r="Y9">
        <v>6</v>
      </c>
      <c r="Z9">
        <v>5</v>
      </c>
      <c r="AA9">
        <v>5</v>
      </c>
      <c r="AB9" t="s">
        <v>59</v>
      </c>
      <c r="AC9" t="s">
        <v>59</v>
      </c>
      <c r="AD9" t="s">
        <v>59</v>
      </c>
      <c r="AE9" t="s">
        <v>59</v>
      </c>
      <c r="AF9" t="s">
        <v>71</v>
      </c>
      <c r="AG9" t="s">
        <v>59</v>
      </c>
      <c r="AH9" t="s">
        <v>59</v>
      </c>
      <c r="AI9">
        <v>0</v>
      </c>
      <c r="AJ9">
        <v>0</v>
      </c>
      <c r="AK9" t="s">
        <v>235</v>
      </c>
      <c r="AL9" t="s">
        <v>235</v>
      </c>
      <c r="AM9" t="s">
        <v>86</v>
      </c>
      <c r="AN9" t="s">
        <v>86</v>
      </c>
      <c r="AO9" t="s">
        <v>86</v>
      </c>
      <c r="AP9">
        <v>4690</v>
      </c>
      <c r="AQ9" t="s">
        <v>113</v>
      </c>
      <c r="AR9" t="s">
        <v>114</v>
      </c>
      <c r="AS9" t="s">
        <v>63</v>
      </c>
      <c r="AT9" t="s">
        <v>64</v>
      </c>
      <c r="AU9">
        <v>0</v>
      </c>
      <c r="AV9">
        <v>0</v>
      </c>
      <c r="AW9" t="s">
        <v>65</v>
      </c>
      <c r="AX9">
        <v>0</v>
      </c>
      <c r="AY9">
        <v>3</v>
      </c>
      <c r="AZ9">
        <v>98</v>
      </c>
      <c r="BA9">
        <v>5</v>
      </c>
      <c r="BB9">
        <v>98</v>
      </c>
      <c r="BC9">
        <f t="shared" si="1"/>
        <v>2</v>
      </c>
      <c r="BD9">
        <v>5980300</v>
      </c>
      <c r="BE9" t="s">
        <v>115</v>
      </c>
      <c r="BF9" t="s">
        <v>116</v>
      </c>
      <c r="BG9" t="s">
        <v>117</v>
      </c>
      <c r="BH9" t="s">
        <v>118</v>
      </c>
      <c r="BI9">
        <v>21</v>
      </c>
      <c r="BJ9">
        <v>7</v>
      </c>
      <c r="BK9">
        <v>106</v>
      </c>
      <c r="BL9">
        <f t="shared" si="2"/>
        <v>134</v>
      </c>
    </row>
    <row r="10" spans="1:64">
      <c r="A10" t="s">
        <v>119</v>
      </c>
      <c r="B10" s="1">
        <v>41270.509328703702</v>
      </c>
      <c r="C10">
        <v>0</v>
      </c>
      <c r="D10" s="1">
        <v>41270.509328703702</v>
      </c>
      <c r="E10">
        <v>0</v>
      </c>
      <c r="F10">
        <v>0</v>
      </c>
      <c r="G10">
        <v>1</v>
      </c>
      <c r="H10" s="1">
        <v>41270.509328703702</v>
      </c>
      <c r="I10" s="1">
        <v>41270.509328703702</v>
      </c>
      <c r="J10">
        <v>89.865919399999996</v>
      </c>
      <c r="K10">
        <v>22.9135752</v>
      </c>
      <c r="L10">
        <v>0</v>
      </c>
      <c r="M10">
        <v>0</v>
      </c>
      <c r="N10">
        <v>5390200</v>
      </c>
      <c r="O10">
        <v>2007</v>
      </c>
      <c r="P10" s="2">
        <v>39242</v>
      </c>
      <c r="Q10" s="5">
        <v>23</v>
      </c>
      <c r="R10" s="5">
        <v>0</v>
      </c>
      <c r="S10" s="5">
        <v>123</v>
      </c>
      <c r="T10" s="5">
        <v>0</v>
      </c>
      <c r="U10" s="5">
        <v>114</v>
      </c>
      <c r="V10" s="5">
        <v>0</v>
      </c>
      <c r="W10" s="10" t="str">
        <f t="shared" si="0"/>
        <v>PP&amp;UP</v>
      </c>
      <c r="X10">
        <v>6</v>
      </c>
      <c r="Y10">
        <v>6</v>
      </c>
      <c r="Z10">
        <v>5</v>
      </c>
      <c r="AA10">
        <v>5</v>
      </c>
      <c r="AB10" t="s">
        <v>71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t="s">
        <v>235</v>
      </c>
      <c r="AL10" t="s">
        <v>60</v>
      </c>
      <c r="AM10" t="s">
        <v>58</v>
      </c>
      <c r="AN10" t="s">
        <v>58</v>
      </c>
      <c r="AO10" t="s">
        <v>58</v>
      </c>
      <c r="AP10">
        <v>3578</v>
      </c>
      <c r="AQ10" t="s">
        <v>120</v>
      </c>
      <c r="AR10" t="s">
        <v>121</v>
      </c>
      <c r="AS10" t="s">
        <v>63</v>
      </c>
      <c r="AT10" t="s">
        <v>64</v>
      </c>
      <c r="AU10">
        <v>0</v>
      </c>
      <c r="AV10">
        <v>0</v>
      </c>
      <c r="AW10" t="s">
        <v>65</v>
      </c>
      <c r="AX10">
        <v>0</v>
      </c>
      <c r="AY10">
        <v>2</v>
      </c>
      <c r="AZ10">
        <v>39</v>
      </c>
      <c r="BA10">
        <v>5</v>
      </c>
      <c r="BB10">
        <v>39</v>
      </c>
      <c r="BC10">
        <f t="shared" si="1"/>
        <v>1</v>
      </c>
      <c r="BD10">
        <v>5390200</v>
      </c>
      <c r="BE10" t="s">
        <v>122</v>
      </c>
      <c r="BF10" t="s">
        <v>123</v>
      </c>
      <c r="BG10" t="s">
        <v>124</v>
      </c>
      <c r="BH10" t="s">
        <v>125</v>
      </c>
      <c r="BI10">
        <v>23</v>
      </c>
      <c r="BJ10">
        <v>123</v>
      </c>
      <c r="BK10">
        <v>114</v>
      </c>
      <c r="BL10">
        <f t="shared" si="2"/>
        <v>260</v>
      </c>
    </row>
    <row r="11" spans="1:64">
      <c r="A11" t="s">
        <v>126</v>
      </c>
      <c r="B11" s="1">
        <v>41272.651886574073</v>
      </c>
      <c r="C11">
        <v>0</v>
      </c>
      <c r="D11" s="1">
        <v>41272.651886574073</v>
      </c>
      <c r="E11">
        <v>0</v>
      </c>
      <c r="F11">
        <v>0</v>
      </c>
      <c r="G11">
        <v>1</v>
      </c>
      <c r="H11" s="1">
        <v>41272.651886574073</v>
      </c>
      <c r="I11" s="1">
        <v>41272.651886574073</v>
      </c>
      <c r="J11">
        <v>90.377741799999995</v>
      </c>
      <c r="K11">
        <v>24.3826994</v>
      </c>
      <c r="L11">
        <v>0</v>
      </c>
      <c r="M11">
        <v>0</v>
      </c>
      <c r="N11">
        <v>5220200</v>
      </c>
      <c r="O11">
        <v>2007</v>
      </c>
      <c r="P11">
        <v>2007</v>
      </c>
      <c r="Q11" s="5">
        <v>11</v>
      </c>
      <c r="R11" s="5">
        <v>0</v>
      </c>
      <c r="S11" s="5">
        <v>113</v>
      </c>
      <c r="T11" s="5">
        <v>0</v>
      </c>
      <c r="U11" s="5">
        <v>83</v>
      </c>
      <c r="V11" s="5">
        <v>0</v>
      </c>
      <c r="W11" s="10" t="str">
        <f t="shared" si="0"/>
        <v>PP&amp;UP</v>
      </c>
      <c r="X11">
        <v>7</v>
      </c>
      <c r="Y11">
        <v>7</v>
      </c>
      <c r="Z11">
        <v>4</v>
      </c>
      <c r="AA11">
        <v>4</v>
      </c>
      <c r="AB11" t="s">
        <v>59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235</v>
      </c>
      <c r="AL11" t="s">
        <v>60</v>
      </c>
      <c r="AM11" t="s">
        <v>60</v>
      </c>
      <c r="AN11" t="s">
        <v>60</v>
      </c>
      <c r="AO11" t="s">
        <v>60</v>
      </c>
      <c r="AP11">
        <v>2189</v>
      </c>
      <c r="AQ11" t="s">
        <v>127</v>
      </c>
      <c r="AR11" t="s">
        <v>128</v>
      </c>
      <c r="AS11" t="s">
        <v>63</v>
      </c>
      <c r="AT11" t="s">
        <v>64</v>
      </c>
      <c r="AU11">
        <v>0</v>
      </c>
      <c r="AV11">
        <v>0</v>
      </c>
      <c r="AW11" t="s">
        <v>65</v>
      </c>
      <c r="AX11">
        <v>0</v>
      </c>
      <c r="AY11">
        <v>2</v>
      </c>
      <c r="AZ11">
        <v>22</v>
      </c>
      <c r="BA11">
        <v>5</v>
      </c>
      <c r="BB11">
        <v>22</v>
      </c>
      <c r="BC11">
        <f t="shared" si="1"/>
        <v>1</v>
      </c>
      <c r="BD11">
        <v>5220200</v>
      </c>
      <c r="BE11" t="s">
        <v>129</v>
      </c>
      <c r="BF11" t="s">
        <v>130</v>
      </c>
      <c r="BG11" t="s">
        <v>131</v>
      </c>
      <c r="BH11" t="s">
        <v>132</v>
      </c>
      <c r="BI11">
        <v>4</v>
      </c>
      <c r="BJ11">
        <v>29</v>
      </c>
      <c r="BK11">
        <v>174</v>
      </c>
      <c r="BL11">
        <f t="shared" si="2"/>
        <v>207</v>
      </c>
    </row>
    <row r="12" spans="1:64">
      <c r="A12" t="s">
        <v>93</v>
      </c>
      <c r="B12" s="1">
        <v>41272.687685185185</v>
      </c>
      <c r="C12">
        <v>0</v>
      </c>
      <c r="D12" s="1">
        <v>41272.687685185185</v>
      </c>
      <c r="E12">
        <v>0</v>
      </c>
      <c r="F12">
        <v>0</v>
      </c>
      <c r="G12">
        <v>1</v>
      </c>
      <c r="H12" s="1">
        <v>41272.687685185185</v>
      </c>
      <c r="I12" s="1">
        <v>41272.687685185185</v>
      </c>
      <c r="J12">
        <v>91.927468808399993</v>
      </c>
      <c r="K12">
        <v>22.514731222000002</v>
      </c>
      <c r="L12">
        <v>0</v>
      </c>
      <c r="M12">
        <v>0</v>
      </c>
      <c r="N12">
        <v>5470100</v>
      </c>
      <c r="O12">
        <v>2007</v>
      </c>
      <c r="P12">
        <v>2007</v>
      </c>
      <c r="Q12" s="5">
        <v>16</v>
      </c>
      <c r="R12" s="5">
        <v>0</v>
      </c>
      <c r="S12" s="5">
        <v>48</v>
      </c>
      <c r="T12" s="5">
        <v>0</v>
      </c>
      <c r="U12" s="5">
        <v>95</v>
      </c>
      <c r="V12" s="5">
        <v>0</v>
      </c>
      <c r="W12" s="10" t="str">
        <f t="shared" si="0"/>
        <v>NP</v>
      </c>
      <c r="X12">
        <v>6</v>
      </c>
      <c r="Y12">
        <v>6</v>
      </c>
      <c r="Z12">
        <v>5</v>
      </c>
      <c r="AA12">
        <v>5</v>
      </c>
      <c r="AB12" t="s">
        <v>59</v>
      </c>
      <c r="AC12" t="s">
        <v>59</v>
      </c>
      <c r="AD12" t="s">
        <v>59</v>
      </c>
      <c r="AE12" t="s">
        <v>59</v>
      </c>
      <c r="AF12" t="s">
        <v>59</v>
      </c>
      <c r="AG12" t="s">
        <v>59</v>
      </c>
      <c r="AH12" t="s">
        <v>59</v>
      </c>
      <c r="AI12">
        <v>0</v>
      </c>
      <c r="AJ12">
        <v>0</v>
      </c>
      <c r="AK12" t="s">
        <v>235</v>
      </c>
      <c r="AL12" t="s">
        <v>58</v>
      </c>
      <c r="AM12" t="s">
        <v>58</v>
      </c>
      <c r="AN12" t="s">
        <v>58</v>
      </c>
      <c r="AO12" t="s">
        <v>58</v>
      </c>
      <c r="AP12">
        <v>15</v>
      </c>
      <c r="AQ12" t="s">
        <v>133</v>
      </c>
      <c r="AR12" t="s">
        <v>134</v>
      </c>
      <c r="AS12" t="s">
        <v>63</v>
      </c>
      <c r="AT12" t="s">
        <v>64</v>
      </c>
      <c r="AU12">
        <v>0</v>
      </c>
      <c r="AV12">
        <v>0</v>
      </c>
      <c r="AW12" t="s">
        <v>65</v>
      </c>
      <c r="AX12">
        <v>0</v>
      </c>
      <c r="AY12">
        <v>1</v>
      </c>
      <c r="AZ12">
        <v>47</v>
      </c>
      <c r="BA12">
        <v>5</v>
      </c>
      <c r="BB12">
        <v>47</v>
      </c>
      <c r="BC12">
        <f t="shared" si="1"/>
        <v>1</v>
      </c>
      <c r="BD12">
        <v>5470100</v>
      </c>
      <c r="BE12" t="s">
        <v>97</v>
      </c>
      <c r="BF12" t="s">
        <v>98</v>
      </c>
      <c r="BG12" t="s">
        <v>98</v>
      </c>
      <c r="BH12" t="s">
        <v>135</v>
      </c>
      <c r="BI12">
        <v>15</v>
      </c>
      <c r="BJ12">
        <v>48</v>
      </c>
      <c r="BK12">
        <v>96</v>
      </c>
      <c r="BL12">
        <f t="shared" si="2"/>
        <v>159</v>
      </c>
    </row>
    <row r="13" spans="1:64">
      <c r="A13" t="s">
        <v>136</v>
      </c>
      <c r="B13" s="1">
        <v>41273.530393518522</v>
      </c>
      <c r="C13">
        <v>0</v>
      </c>
      <c r="D13" s="1">
        <v>41273.530393518522</v>
      </c>
      <c r="E13">
        <v>0</v>
      </c>
      <c r="F13">
        <v>0</v>
      </c>
      <c r="G13">
        <v>1</v>
      </c>
      <c r="H13" s="1">
        <v>41273.530381944445</v>
      </c>
      <c r="I13" s="1">
        <v>41273.530381944445</v>
      </c>
      <c r="J13">
        <v>89.0511731</v>
      </c>
      <c r="K13">
        <v>23.4294282</v>
      </c>
      <c r="L13">
        <v>0</v>
      </c>
      <c r="M13">
        <v>0</v>
      </c>
      <c r="N13">
        <v>5010300</v>
      </c>
      <c r="O13">
        <v>2008</v>
      </c>
      <c r="P13">
        <v>2008</v>
      </c>
      <c r="Q13" s="5">
        <v>46</v>
      </c>
      <c r="R13" s="5">
        <v>0</v>
      </c>
      <c r="S13" s="5">
        <v>48</v>
      </c>
      <c r="T13" s="5">
        <v>0</v>
      </c>
      <c r="U13" s="5">
        <v>116</v>
      </c>
      <c r="V13" s="5">
        <v>0</v>
      </c>
      <c r="W13" s="10" t="str">
        <f t="shared" si="0"/>
        <v>NP</v>
      </c>
      <c r="X13">
        <v>6</v>
      </c>
      <c r="Y13">
        <v>6</v>
      </c>
      <c r="Z13">
        <v>5</v>
      </c>
      <c r="AA13">
        <v>5</v>
      </c>
      <c r="AB13" t="s">
        <v>59</v>
      </c>
      <c r="AC13" t="s">
        <v>71</v>
      </c>
      <c r="AD13" t="s">
        <v>59</v>
      </c>
      <c r="AE13" t="s">
        <v>59</v>
      </c>
      <c r="AF13" t="s">
        <v>59</v>
      </c>
      <c r="AG13" t="s">
        <v>59</v>
      </c>
      <c r="AH13" t="s">
        <v>59</v>
      </c>
      <c r="AI13">
        <v>0</v>
      </c>
      <c r="AJ13">
        <v>0</v>
      </c>
      <c r="AK13" t="s">
        <v>58</v>
      </c>
      <c r="AL13" t="s">
        <v>58</v>
      </c>
      <c r="AM13" t="s">
        <v>60</v>
      </c>
      <c r="AN13" t="s">
        <v>60</v>
      </c>
      <c r="AO13" t="s">
        <v>60</v>
      </c>
      <c r="AP13">
        <v>4793</v>
      </c>
      <c r="AQ13" t="s">
        <v>137</v>
      </c>
      <c r="AR13" t="s">
        <v>138</v>
      </c>
      <c r="AS13" t="s">
        <v>63</v>
      </c>
      <c r="AT13" t="s">
        <v>64</v>
      </c>
      <c r="AU13">
        <v>0</v>
      </c>
      <c r="AV13">
        <v>0</v>
      </c>
      <c r="AW13" t="s">
        <v>65</v>
      </c>
      <c r="AX13">
        <v>0</v>
      </c>
      <c r="AY13">
        <v>3</v>
      </c>
      <c r="AZ13">
        <v>1</v>
      </c>
      <c r="BA13">
        <v>50</v>
      </c>
      <c r="BB13">
        <v>1</v>
      </c>
      <c r="BC13">
        <f t="shared" si="1"/>
        <v>1</v>
      </c>
      <c r="BD13">
        <v>5010300</v>
      </c>
      <c r="BE13" t="s">
        <v>139</v>
      </c>
      <c r="BF13" t="s">
        <v>140</v>
      </c>
      <c r="BG13" t="s">
        <v>141</v>
      </c>
      <c r="BH13" t="s">
        <v>142</v>
      </c>
      <c r="BI13">
        <v>35</v>
      </c>
      <c r="BJ13">
        <v>38</v>
      </c>
      <c r="BK13">
        <v>137</v>
      </c>
      <c r="BL13">
        <f t="shared" si="2"/>
        <v>210</v>
      </c>
    </row>
    <row r="14" spans="1:64">
      <c r="A14" t="s">
        <v>143</v>
      </c>
      <c r="B14" s="1">
        <v>41273.636516203704</v>
      </c>
      <c r="C14">
        <v>0</v>
      </c>
      <c r="D14" s="1">
        <v>41273.636516203704</v>
      </c>
      <c r="E14">
        <v>0</v>
      </c>
      <c r="F14">
        <v>0</v>
      </c>
      <c r="G14">
        <v>1</v>
      </c>
      <c r="H14" s="1">
        <v>41273.636516203704</v>
      </c>
      <c r="I14" s="1">
        <v>41273.636516203704</v>
      </c>
      <c r="J14">
        <v>89.346436943</v>
      </c>
      <c r="K14">
        <v>25.920664200899999</v>
      </c>
      <c r="L14">
        <v>0</v>
      </c>
      <c r="M14">
        <v>-18</v>
      </c>
      <c r="N14">
        <v>5100300</v>
      </c>
      <c r="O14">
        <v>2008</v>
      </c>
      <c r="P14">
        <v>0</v>
      </c>
      <c r="Q14" s="5">
        <v>22</v>
      </c>
      <c r="R14" s="5">
        <v>0</v>
      </c>
      <c r="S14" s="5">
        <v>107</v>
      </c>
      <c r="T14" s="5">
        <v>0</v>
      </c>
      <c r="U14" s="5">
        <v>103</v>
      </c>
      <c r="V14" s="5">
        <v>0</v>
      </c>
      <c r="W14" s="10" t="str">
        <f t="shared" si="0"/>
        <v>PP&amp;UP</v>
      </c>
      <c r="X14">
        <v>6</v>
      </c>
      <c r="Y14">
        <v>6</v>
      </c>
      <c r="Z14">
        <v>5</v>
      </c>
      <c r="AA14">
        <v>5</v>
      </c>
      <c r="AB14" t="s">
        <v>59</v>
      </c>
      <c r="AC14" t="s">
        <v>71</v>
      </c>
      <c r="AD14" t="s">
        <v>59</v>
      </c>
      <c r="AE14" t="s">
        <v>59</v>
      </c>
      <c r="AF14" t="s">
        <v>59</v>
      </c>
      <c r="AG14" t="s">
        <v>59</v>
      </c>
      <c r="AH14" t="s">
        <v>59</v>
      </c>
      <c r="AI14">
        <v>0</v>
      </c>
      <c r="AJ14">
        <v>0</v>
      </c>
      <c r="AK14" t="s">
        <v>86</v>
      </c>
      <c r="AL14" t="s">
        <v>94</v>
      </c>
      <c r="AM14" t="s">
        <v>60</v>
      </c>
      <c r="AN14" t="s">
        <v>60</v>
      </c>
      <c r="AO14" t="s">
        <v>60</v>
      </c>
      <c r="AP14">
        <v>20</v>
      </c>
      <c r="AQ14" t="s">
        <v>144</v>
      </c>
      <c r="AR14" t="s">
        <v>145</v>
      </c>
      <c r="AS14" t="s">
        <v>63</v>
      </c>
      <c r="AT14" t="s">
        <v>64</v>
      </c>
      <c r="AU14">
        <v>0</v>
      </c>
      <c r="AV14">
        <v>0</v>
      </c>
      <c r="AW14" t="s">
        <v>65</v>
      </c>
      <c r="AX14">
        <v>0</v>
      </c>
      <c r="AY14">
        <v>3</v>
      </c>
      <c r="AZ14">
        <v>10</v>
      </c>
      <c r="BA14">
        <v>5</v>
      </c>
      <c r="BB14">
        <v>10</v>
      </c>
      <c r="BC14">
        <f t="shared" si="1"/>
        <v>1</v>
      </c>
      <c r="BD14">
        <v>5100300</v>
      </c>
      <c r="BE14" t="s">
        <v>146</v>
      </c>
      <c r="BF14" t="s">
        <v>147</v>
      </c>
      <c r="BG14" t="s">
        <v>148</v>
      </c>
      <c r="BH14" t="s">
        <v>149</v>
      </c>
      <c r="BI14">
        <v>17</v>
      </c>
      <c r="BJ14">
        <v>132</v>
      </c>
      <c r="BK14">
        <v>83</v>
      </c>
      <c r="BL14">
        <f t="shared" si="2"/>
        <v>232</v>
      </c>
    </row>
    <row r="15" spans="1:64">
      <c r="A15" t="s">
        <v>150</v>
      </c>
      <c r="B15" s="1">
        <v>41273.662187499998</v>
      </c>
      <c r="C15">
        <v>0</v>
      </c>
      <c r="D15" s="1">
        <v>41273.662187499998</v>
      </c>
      <c r="E15">
        <v>0</v>
      </c>
      <c r="F15">
        <v>0</v>
      </c>
      <c r="G15">
        <v>1</v>
      </c>
      <c r="H15" s="1">
        <v>41273.662187499998</v>
      </c>
      <c r="I15" s="1">
        <v>41273.662187499998</v>
      </c>
      <c r="J15">
        <v>89.554415300000002</v>
      </c>
      <c r="K15">
        <v>22.724421899999999</v>
      </c>
      <c r="L15">
        <v>0</v>
      </c>
      <c r="M15">
        <v>0</v>
      </c>
      <c r="N15">
        <v>5200300</v>
      </c>
      <c r="O15">
        <v>2007</v>
      </c>
      <c r="P15">
        <v>2007</v>
      </c>
      <c r="Q15" s="5">
        <v>22</v>
      </c>
      <c r="R15" s="5">
        <v>34</v>
      </c>
      <c r="S15" s="5">
        <v>54</v>
      </c>
      <c r="T15" s="5">
        <v>66</v>
      </c>
      <c r="U15" s="5">
        <v>58</v>
      </c>
      <c r="V15" s="5">
        <v>57</v>
      </c>
      <c r="W15" s="10" t="str">
        <f t="shared" si="0"/>
        <v>PP&amp;UP</v>
      </c>
      <c r="X15">
        <v>6</v>
      </c>
      <c r="Y15">
        <v>6</v>
      </c>
      <c r="Z15">
        <v>5</v>
      </c>
      <c r="AA15">
        <v>5</v>
      </c>
      <c r="AB15" t="s">
        <v>59</v>
      </c>
      <c r="AC15" t="s">
        <v>59</v>
      </c>
      <c r="AD15">
        <v>0</v>
      </c>
      <c r="AE15" t="s">
        <v>71</v>
      </c>
      <c r="AF15">
        <v>0</v>
      </c>
      <c r="AG15" t="s">
        <v>59</v>
      </c>
      <c r="AH15">
        <v>0</v>
      </c>
      <c r="AI15">
        <v>0</v>
      </c>
      <c r="AJ15">
        <v>0</v>
      </c>
      <c r="AK15" t="s">
        <v>60</v>
      </c>
      <c r="AL15" t="s">
        <v>58</v>
      </c>
      <c r="AM15" t="s">
        <v>60</v>
      </c>
      <c r="AN15" t="s">
        <v>60</v>
      </c>
      <c r="AO15" t="s">
        <v>60</v>
      </c>
      <c r="AP15">
        <v>4177</v>
      </c>
      <c r="AQ15" t="s">
        <v>151</v>
      </c>
      <c r="AR15" t="s">
        <v>152</v>
      </c>
      <c r="AS15" t="s">
        <v>63</v>
      </c>
      <c r="AT15" t="s">
        <v>64</v>
      </c>
      <c r="AU15">
        <v>0</v>
      </c>
      <c r="AV15">
        <v>0</v>
      </c>
      <c r="AW15" t="s">
        <v>65</v>
      </c>
      <c r="AX15">
        <v>0</v>
      </c>
      <c r="AY15">
        <v>3</v>
      </c>
      <c r="AZ15">
        <v>20</v>
      </c>
      <c r="BA15">
        <v>5</v>
      </c>
      <c r="BB15">
        <v>20</v>
      </c>
      <c r="BC15">
        <f t="shared" si="1"/>
        <v>1</v>
      </c>
      <c r="BD15">
        <v>5200300</v>
      </c>
      <c r="BE15" t="s">
        <v>153</v>
      </c>
      <c r="BF15" t="s">
        <v>154</v>
      </c>
      <c r="BG15" t="s">
        <v>155</v>
      </c>
      <c r="BH15" t="s">
        <v>156</v>
      </c>
      <c r="BI15">
        <v>22</v>
      </c>
      <c r="BJ15">
        <v>58</v>
      </c>
      <c r="BK15">
        <v>54</v>
      </c>
      <c r="BL15">
        <f t="shared" si="2"/>
        <v>134</v>
      </c>
    </row>
    <row r="16" spans="1:64">
      <c r="A16" t="s">
        <v>157</v>
      </c>
      <c r="B16" s="1">
        <v>41273.721446759257</v>
      </c>
      <c r="C16">
        <v>0</v>
      </c>
      <c r="D16" s="1">
        <v>41273.721446759257</v>
      </c>
      <c r="E16">
        <v>0</v>
      </c>
      <c r="F16">
        <v>0</v>
      </c>
      <c r="G16">
        <v>1</v>
      </c>
      <c r="H16" s="1">
        <v>41273.721446759257</v>
      </c>
      <c r="I16" s="1">
        <v>41273.721446759257</v>
      </c>
      <c r="J16">
        <v>89.340175799999997</v>
      </c>
      <c r="K16">
        <v>23.1973688</v>
      </c>
      <c r="L16">
        <v>0</v>
      </c>
      <c r="M16">
        <v>0</v>
      </c>
      <c r="N16">
        <v>5170300</v>
      </c>
      <c r="O16">
        <v>2007</v>
      </c>
      <c r="P16">
        <v>2007</v>
      </c>
      <c r="Q16" s="5">
        <v>10</v>
      </c>
      <c r="R16" s="5">
        <v>0</v>
      </c>
      <c r="S16" s="5">
        <v>120</v>
      </c>
      <c r="T16" s="5">
        <v>0</v>
      </c>
      <c r="U16" s="5">
        <v>45</v>
      </c>
      <c r="V16" s="5">
        <v>0</v>
      </c>
      <c r="W16" s="10" t="str">
        <f t="shared" si="0"/>
        <v>PP&amp;UP</v>
      </c>
      <c r="X16">
        <v>6</v>
      </c>
      <c r="Y16">
        <v>6</v>
      </c>
      <c r="Z16">
        <v>5</v>
      </c>
      <c r="AA16">
        <v>5</v>
      </c>
      <c r="AB16" t="s">
        <v>59</v>
      </c>
      <c r="AC16" t="s">
        <v>71</v>
      </c>
      <c r="AD16" t="s">
        <v>59</v>
      </c>
      <c r="AE16" t="s">
        <v>59</v>
      </c>
      <c r="AF16" t="s">
        <v>59</v>
      </c>
      <c r="AG16" t="s">
        <v>59</v>
      </c>
      <c r="AH16" t="s">
        <v>59</v>
      </c>
      <c r="AI16">
        <v>0</v>
      </c>
      <c r="AJ16">
        <v>0</v>
      </c>
      <c r="AK16" t="s">
        <v>60</v>
      </c>
      <c r="AL16" t="s">
        <v>94</v>
      </c>
      <c r="AM16" t="s">
        <v>60</v>
      </c>
      <c r="AN16" t="s">
        <v>60</v>
      </c>
      <c r="AO16" t="s">
        <v>60</v>
      </c>
      <c r="AP16">
        <v>3728</v>
      </c>
      <c r="AQ16" t="s">
        <v>158</v>
      </c>
      <c r="AR16" t="s">
        <v>159</v>
      </c>
      <c r="AS16" t="s">
        <v>63</v>
      </c>
      <c r="AT16" t="s">
        <v>64</v>
      </c>
      <c r="AU16">
        <v>0</v>
      </c>
      <c r="AV16">
        <v>0</v>
      </c>
      <c r="AW16" t="s">
        <v>65</v>
      </c>
      <c r="AX16">
        <v>0</v>
      </c>
      <c r="AY16">
        <v>3</v>
      </c>
      <c r="AZ16">
        <v>17</v>
      </c>
      <c r="BA16">
        <v>5</v>
      </c>
      <c r="BB16">
        <v>17</v>
      </c>
      <c r="BC16">
        <f t="shared" si="1"/>
        <v>1</v>
      </c>
      <c r="BD16">
        <v>5170300</v>
      </c>
      <c r="BE16" t="s">
        <v>160</v>
      </c>
      <c r="BF16" t="s">
        <v>161</v>
      </c>
      <c r="BG16" t="s">
        <v>162</v>
      </c>
      <c r="BH16" t="s">
        <v>163</v>
      </c>
      <c r="BI16">
        <v>10</v>
      </c>
      <c r="BJ16">
        <v>45</v>
      </c>
      <c r="BK16">
        <v>120</v>
      </c>
      <c r="BL16">
        <f t="shared" si="2"/>
        <v>175</v>
      </c>
    </row>
    <row r="17" spans="1:64">
      <c r="A17" t="s">
        <v>77</v>
      </c>
      <c r="B17" s="1">
        <v>41273.77412037037</v>
      </c>
      <c r="C17">
        <v>0</v>
      </c>
      <c r="D17" s="1">
        <v>41273.77412037037</v>
      </c>
      <c r="E17">
        <v>0</v>
      </c>
      <c r="F17">
        <v>0</v>
      </c>
      <c r="G17">
        <v>1</v>
      </c>
      <c r="H17" s="1">
        <v>41273.77412037037</v>
      </c>
      <c r="I17" s="1">
        <v>41273.77412037037</v>
      </c>
      <c r="J17">
        <v>0</v>
      </c>
      <c r="K17">
        <v>0</v>
      </c>
      <c r="L17">
        <v>0</v>
      </c>
      <c r="M17">
        <v>0</v>
      </c>
      <c r="N17">
        <v>5060300</v>
      </c>
      <c r="O17">
        <v>2008</v>
      </c>
      <c r="P17" t="s">
        <v>164</v>
      </c>
      <c r="Q17" s="5">
        <v>7</v>
      </c>
      <c r="R17" s="5">
        <v>0</v>
      </c>
      <c r="S17" s="5">
        <v>28</v>
      </c>
      <c r="T17" s="5">
        <v>0</v>
      </c>
      <c r="U17" s="5">
        <v>50</v>
      </c>
      <c r="V17" s="5">
        <v>0</v>
      </c>
      <c r="W17" s="10" t="str">
        <f t="shared" si="0"/>
        <v>NP</v>
      </c>
      <c r="X17">
        <v>6</v>
      </c>
      <c r="Y17">
        <v>6</v>
      </c>
      <c r="Z17">
        <v>5</v>
      </c>
      <c r="AA17">
        <v>5</v>
      </c>
      <c r="AB17" t="s">
        <v>59</v>
      </c>
      <c r="AC17" t="s">
        <v>59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>
        <v>0</v>
      </c>
      <c r="AJ17">
        <v>0</v>
      </c>
      <c r="AK17" t="s">
        <v>235</v>
      </c>
      <c r="AL17" t="s">
        <v>60</v>
      </c>
      <c r="AM17" t="s">
        <v>60</v>
      </c>
      <c r="AN17" t="s">
        <v>60</v>
      </c>
      <c r="AO17" t="s">
        <v>60</v>
      </c>
      <c r="AP17">
        <v>0</v>
      </c>
      <c r="AQ17" t="s">
        <v>79</v>
      </c>
      <c r="AR17" t="s">
        <v>80</v>
      </c>
      <c r="AS17" t="s">
        <v>63</v>
      </c>
      <c r="AT17" t="s">
        <v>64</v>
      </c>
      <c r="AU17">
        <v>0</v>
      </c>
      <c r="AV17">
        <v>0</v>
      </c>
      <c r="AW17" t="s">
        <v>65</v>
      </c>
      <c r="AX17">
        <v>0</v>
      </c>
      <c r="AY17">
        <v>3</v>
      </c>
      <c r="AZ17">
        <v>6</v>
      </c>
      <c r="BA17">
        <v>50</v>
      </c>
      <c r="BB17">
        <v>6</v>
      </c>
      <c r="BC17">
        <f t="shared" si="1"/>
        <v>1</v>
      </c>
      <c r="BD17">
        <v>5060300</v>
      </c>
      <c r="BE17" t="s">
        <v>81</v>
      </c>
      <c r="BF17" t="s">
        <v>82</v>
      </c>
      <c r="BG17" t="s">
        <v>165</v>
      </c>
      <c r="BH17" t="s">
        <v>166</v>
      </c>
      <c r="BI17">
        <v>7</v>
      </c>
      <c r="BJ17">
        <v>40</v>
      </c>
      <c r="BK17">
        <v>48</v>
      </c>
      <c r="BL17">
        <f t="shared" si="2"/>
        <v>95</v>
      </c>
    </row>
    <row r="18" spans="1:64">
      <c r="A18" t="s">
        <v>119</v>
      </c>
      <c r="B18" s="1">
        <v>41274.481944444444</v>
      </c>
      <c r="C18">
        <v>0</v>
      </c>
      <c r="D18" s="1">
        <v>41274.481944444444</v>
      </c>
      <c r="E18">
        <v>0</v>
      </c>
      <c r="F18">
        <v>0</v>
      </c>
      <c r="G18">
        <v>1</v>
      </c>
      <c r="H18" s="1">
        <v>41274.481944444444</v>
      </c>
      <c r="I18" s="1">
        <v>41274.481944444444</v>
      </c>
      <c r="J18">
        <v>89.935198299999996</v>
      </c>
      <c r="K18">
        <v>22.954561399999999</v>
      </c>
      <c r="L18">
        <v>0</v>
      </c>
      <c r="M18">
        <v>0</v>
      </c>
      <c r="N18">
        <v>5390300</v>
      </c>
      <c r="O18">
        <v>2007</v>
      </c>
      <c r="P18" t="s">
        <v>167</v>
      </c>
      <c r="Q18" s="5">
        <v>12</v>
      </c>
      <c r="R18" s="5">
        <v>0</v>
      </c>
      <c r="S18" s="5">
        <v>80</v>
      </c>
      <c r="T18" s="5">
        <v>0</v>
      </c>
      <c r="U18" s="5">
        <v>30</v>
      </c>
      <c r="V18" s="5">
        <v>0</v>
      </c>
      <c r="W18" s="10" t="str">
        <f t="shared" si="0"/>
        <v>PP&amp;UP</v>
      </c>
      <c r="X18">
        <v>6</v>
      </c>
      <c r="Y18">
        <v>6</v>
      </c>
      <c r="Z18">
        <v>5</v>
      </c>
      <c r="AA18">
        <v>5</v>
      </c>
      <c r="AB18" t="s">
        <v>71</v>
      </c>
      <c r="AC18" t="s">
        <v>59</v>
      </c>
      <c r="AD18" t="s">
        <v>59</v>
      </c>
      <c r="AE18" t="s">
        <v>59</v>
      </c>
      <c r="AF18" t="s">
        <v>71</v>
      </c>
      <c r="AG18" t="s">
        <v>59</v>
      </c>
      <c r="AH18" t="s">
        <v>59</v>
      </c>
      <c r="AI18">
        <v>0</v>
      </c>
      <c r="AJ18">
        <v>0</v>
      </c>
      <c r="AK18" t="s">
        <v>235</v>
      </c>
      <c r="AL18" t="s">
        <v>60</v>
      </c>
      <c r="AM18" t="s">
        <v>60</v>
      </c>
      <c r="AN18" t="s">
        <v>58</v>
      </c>
      <c r="AO18" t="s">
        <v>58</v>
      </c>
      <c r="AP18">
        <v>4807</v>
      </c>
      <c r="AQ18" t="s">
        <v>120</v>
      </c>
      <c r="AR18" t="s">
        <v>121</v>
      </c>
      <c r="AS18" t="s">
        <v>63</v>
      </c>
      <c r="AT18" t="s">
        <v>64</v>
      </c>
      <c r="AU18">
        <v>0</v>
      </c>
      <c r="AV18">
        <v>0</v>
      </c>
      <c r="AW18" t="s">
        <v>65</v>
      </c>
      <c r="AX18">
        <v>0</v>
      </c>
      <c r="AY18">
        <v>3</v>
      </c>
      <c r="AZ18">
        <v>39</v>
      </c>
      <c r="BA18">
        <v>5</v>
      </c>
      <c r="BB18">
        <v>39</v>
      </c>
      <c r="BC18">
        <f t="shared" si="1"/>
        <v>1</v>
      </c>
      <c r="BD18">
        <v>5390300</v>
      </c>
      <c r="BE18" t="s">
        <v>122</v>
      </c>
      <c r="BF18" t="s">
        <v>123</v>
      </c>
      <c r="BG18" t="s">
        <v>168</v>
      </c>
      <c r="BH18" t="s">
        <v>169</v>
      </c>
      <c r="BI18">
        <v>1</v>
      </c>
      <c r="BJ18">
        <v>22</v>
      </c>
      <c r="BK18">
        <v>20</v>
      </c>
      <c r="BL18">
        <f t="shared" si="2"/>
        <v>43</v>
      </c>
    </row>
    <row r="19" spans="1:64">
      <c r="A19" t="s">
        <v>170</v>
      </c>
      <c r="B19" s="1">
        <v>41274.60527777778</v>
      </c>
      <c r="C19">
        <v>0</v>
      </c>
      <c r="D19" s="1">
        <v>41274.60527777778</v>
      </c>
      <c r="E19">
        <v>0</v>
      </c>
      <c r="F19">
        <v>0</v>
      </c>
      <c r="G19">
        <v>1</v>
      </c>
      <c r="H19" s="1">
        <v>41274.60527777778</v>
      </c>
      <c r="I19" s="1">
        <v>41274.60527777778</v>
      </c>
      <c r="J19">
        <v>0</v>
      </c>
      <c r="K19">
        <v>0</v>
      </c>
      <c r="L19">
        <v>0</v>
      </c>
      <c r="M19">
        <v>0</v>
      </c>
      <c r="N19">
        <v>5110100</v>
      </c>
      <c r="O19">
        <v>2008</v>
      </c>
      <c r="P19">
        <v>2008</v>
      </c>
      <c r="Q19" s="5">
        <v>17</v>
      </c>
      <c r="R19" s="5">
        <v>0</v>
      </c>
      <c r="S19" s="5">
        <v>133</v>
      </c>
      <c r="T19" s="5">
        <v>0</v>
      </c>
      <c r="U19" s="5">
        <v>15</v>
      </c>
      <c r="V19" s="5">
        <v>0</v>
      </c>
      <c r="W19" s="10" t="str">
        <f t="shared" si="0"/>
        <v>PP&amp;UP</v>
      </c>
      <c r="X19">
        <v>6</v>
      </c>
      <c r="Y19">
        <v>6</v>
      </c>
      <c r="Z19">
        <v>5</v>
      </c>
      <c r="AA19">
        <v>5</v>
      </c>
      <c r="AB19" t="s">
        <v>59</v>
      </c>
      <c r="AC19" t="s">
        <v>71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>
        <v>0</v>
      </c>
      <c r="AJ19">
        <v>0</v>
      </c>
      <c r="AK19" t="s">
        <v>60</v>
      </c>
      <c r="AL19" t="s">
        <v>94</v>
      </c>
      <c r="AM19" t="s">
        <v>60</v>
      </c>
      <c r="AN19" t="s">
        <v>60</v>
      </c>
      <c r="AO19" t="s">
        <v>60</v>
      </c>
      <c r="AP19">
        <v>0</v>
      </c>
      <c r="AQ19" t="s">
        <v>171</v>
      </c>
      <c r="AR19" t="s">
        <v>172</v>
      </c>
      <c r="AS19" t="s">
        <v>63</v>
      </c>
      <c r="AT19" t="s">
        <v>64</v>
      </c>
      <c r="AU19">
        <v>0</v>
      </c>
      <c r="AV19">
        <v>0</v>
      </c>
      <c r="AW19" t="s">
        <v>65</v>
      </c>
      <c r="AX19">
        <v>0</v>
      </c>
      <c r="AY19">
        <v>1</v>
      </c>
      <c r="AZ19">
        <v>11</v>
      </c>
      <c r="BA19">
        <v>5</v>
      </c>
      <c r="BB19">
        <v>11</v>
      </c>
      <c r="BC19">
        <f t="shared" si="1"/>
        <v>1</v>
      </c>
      <c r="BD19">
        <v>5110100</v>
      </c>
      <c r="BE19" t="s">
        <v>173</v>
      </c>
      <c r="BF19" t="s">
        <v>174</v>
      </c>
      <c r="BG19" t="s">
        <v>175</v>
      </c>
      <c r="BH19" t="s">
        <v>176</v>
      </c>
      <c r="BI19">
        <v>17</v>
      </c>
      <c r="BJ19">
        <v>133</v>
      </c>
      <c r="BK19">
        <v>15</v>
      </c>
      <c r="BL19">
        <f t="shared" si="2"/>
        <v>165</v>
      </c>
    </row>
    <row r="20" spans="1:64">
      <c r="A20" t="s">
        <v>177</v>
      </c>
      <c r="B20" s="1">
        <v>41318.725451388891</v>
      </c>
      <c r="C20">
        <v>0</v>
      </c>
      <c r="D20" s="1">
        <v>41318.725451388891</v>
      </c>
      <c r="E20">
        <v>0</v>
      </c>
      <c r="F20">
        <v>0</v>
      </c>
      <c r="G20">
        <v>1</v>
      </c>
      <c r="H20" s="1">
        <v>41318.725451388891</v>
      </c>
      <c r="I20" s="1">
        <v>41318.725451388891</v>
      </c>
      <c r="J20">
        <v>0</v>
      </c>
      <c r="K20">
        <v>0</v>
      </c>
      <c r="L20">
        <v>0</v>
      </c>
      <c r="M20">
        <v>0</v>
      </c>
      <c r="N20">
        <v>5720200</v>
      </c>
      <c r="O20">
        <v>2012</v>
      </c>
      <c r="P20">
        <v>2012</v>
      </c>
      <c r="Q20" s="5">
        <v>43</v>
      </c>
      <c r="R20" s="5">
        <v>43</v>
      </c>
      <c r="S20" s="5">
        <v>91</v>
      </c>
      <c r="T20" s="5">
        <v>91</v>
      </c>
      <c r="U20" s="5">
        <v>156</v>
      </c>
      <c r="V20" s="5">
        <v>156</v>
      </c>
      <c r="W20" s="10" t="str">
        <f t="shared" si="0"/>
        <v>NP</v>
      </c>
      <c r="X20">
        <v>6</v>
      </c>
      <c r="Y20">
        <v>6</v>
      </c>
      <c r="Z20">
        <v>5</v>
      </c>
      <c r="AA20">
        <v>5</v>
      </c>
      <c r="AB20" t="s">
        <v>71</v>
      </c>
      <c r="AC20" t="s">
        <v>59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>
        <v>0</v>
      </c>
      <c r="AJ20">
        <v>0</v>
      </c>
      <c r="AK20" t="s">
        <v>235</v>
      </c>
      <c r="AL20" t="s">
        <v>94</v>
      </c>
      <c r="AM20" t="s">
        <v>94</v>
      </c>
      <c r="AN20" t="s">
        <v>94</v>
      </c>
      <c r="AO20" t="s">
        <v>94</v>
      </c>
      <c r="AP20">
        <v>0</v>
      </c>
      <c r="AQ20" t="s">
        <v>178</v>
      </c>
      <c r="AR20" t="s">
        <v>179</v>
      </c>
      <c r="AS20" t="s">
        <v>63</v>
      </c>
      <c r="AT20" t="s">
        <v>64</v>
      </c>
      <c r="AU20">
        <v>0</v>
      </c>
      <c r="AV20">
        <v>0</v>
      </c>
      <c r="AW20" t="s">
        <v>65</v>
      </c>
      <c r="AX20">
        <v>0</v>
      </c>
      <c r="AY20">
        <v>2</v>
      </c>
      <c r="AZ20">
        <v>72</v>
      </c>
      <c r="BA20">
        <v>5</v>
      </c>
      <c r="BB20">
        <v>72</v>
      </c>
      <c r="BC20">
        <f t="shared" si="1"/>
        <v>2</v>
      </c>
      <c r="BD20">
        <v>5720200</v>
      </c>
      <c r="BE20" t="s">
        <v>89</v>
      </c>
      <c r="BF20" t="s">
        <v>180</v>
      </c>
      <c r="BG20" t="s">
        <v>181</v>
      </c>
      <c r="BH20" t="s">
        <v>182</v>
      </c>
      <c r="BI20">
        <v>43</v>
      </c>
      <c r="BJ20">
        <v>91</v>
      </c>
      <c r="BK20">
        <v>156</v>
      </c>
      <c r="BL20">
        <f t="shared" si="2"/>
        <v>290</v>
      </c>
    </row>
    <row r="21" spans="1:64">
      <c r="A21" t="s">
        <v>77</v>
      </c>
      <c r="B21" s="1">
        <v>41276.697731481479</v>
      </c>
      <c r="C21">
        <v>0</v>
      </c>
      <c r="D21" s="1">
        <v>41276.697731481479</v>
      </c>
      <c r="E21">
        <v>0</v>
      </c>
      <c r="F21">
        <v>0</v>
      </c>
      <c r="G21">
        <v>1</v>
      </c>
      <c r="H21" s="1">
        <v>41276.697731481479</v>
      </c>
      <c r="I21" s="1">
        <v>41276.697731481479</v>
      </c>
      <c r="J21">
        <v>0</v>
      </c>
      <c r="K21">
        <v>0</v>
      </c>
      <c r="L21">
        <v>0</v>
      </c>
      <c r="M21">
        <v>0</v>
      </c>
      <c r="N21">
        <v>5050100</v>
      </c>
      <c r="O21">
        <v>2008</v>
      </c>
      <c r="P21" t="s">
        <v>183</v>
      </c>
      <c r="Q21" s="5">
        <v>24</v>
      </c>
      <c r="R21" s="5">
        <v>0</v>
      </c>
      <c r="S21" s="5">
        <v>74</v>
      </c>
      <c r="T21" s="5">
        <v>0</v>
      </c>
      <c r="U21" s="5">
        <v>82</v>
      </c>
      <c r="V21" s="5">
        <v>0</v>
      </c>
      <c r="W21" s="10" t="str">
        <f t="shared" si="0"/>
        <v>PP&amp;UP</v>
      </c>
      <c r="X21">
        <v>6</v>
      </c>
      <c r="Y21">
        <v>6</v>
      </c>
      <c r="Z21">
        <v>5</v>
      </c>
      <c r="AA21">
        <v>5</v>
      </c>
      <c r="AB21" t="s">
        <v>59</v>
      </c>
      <c r="AC21" t="s">
        <v>71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>
        <v>0</v>
      </c>
      <c r="AJ21">
        <v>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>
        <v>0</v>
      </c>
      <c r="AQ21" t="s">
        <v>79</v>
      </c>
      <c r="AR21" t="s">
        <v>80</v>
      </c>
      <c r="AS21" t="s">
        <v>63</v>
      </c>
      <c r="AT21" t="s">
        <v>64</v>
      </c>
      <c r="AU21">
        <v>0</v>
      </c>
      <c r="AV21">
        <v>0</v>
      </c>
      <c r="AW21" t="s">
        <v>65</v>
      </c>
      <c r="AX21">
        <v>0</v>
      </c>
      <c r="AY21">
        <v>1</v>
      </c>
      <c r="AZ21">
        <v>5</v>
      </c>
      <c r="BA21">
        <v>50</v>
      </c>
      <c r="BB21">
        <v>5</v>
      </c>
      <c r="BC21">
        <f t="shared" si="1"/>
        <v>1</v>
      </c>
      <c r="BD21">
        <v>5050100</v>
      </c>
      <c r="BE21" t="s">
        <v>184</v>
      </c>
      <c r="BF21" t="s">
        <v>185</v>
      </c>
      <c r="BG21" t="s">
        <v>186</v>
      </c>
      <c r="BH21" t="s">
        <v>187</v>
      </c>
      <c r="BI21">
        <v>11</v>
      </c>
      <c r="BJ21">
        <v>85</v>
      </c>
      <c r="BK21">
        <v>84</v>
      </c>
      <c r="BL21">
        <f t="shared" si="2"/>
        <v>180</v>
      </c>
    </row>
    <row r="22" spans="1:64">
      <c r="A22" t="s">
        <v>136</v>
      </c>
      <c r="B22" s="1">
        <v>41277.538784722223</v>
      </c>
      <c r="C22">
        <v>0</v>
      </c>
      <c r="D22" s="1">
        <v>41277.538784722223</v>
      </c>
      <c r="E22">
        <v>0</v>
      </c>
      <c r="F22">
        <v>0</v>
      </c>
      <c r="G22">
        <v>1</v>
      </c>
      <c r="H22" s="1">
        <v>41277.538784722223</v>
      </c>
      <c r="I22" s="1">
        <v>41277.538784722223</v>
      </c>
      <c r="J22">
        <v>89.006079200000002</v>
      </c>
      <c r="K22">
        <v>23.425134799999999</v>
      </c>
      <c r="L22">
        <v>0</v>
      </c>
      <c r="M22">
        <v>0</v>
      </c>
      <c r="N22">
        <v>5010200</v>
      </c>
      <c r="O22">
        <v>2008</v>
      </c>
      <c r="P22">
        <v>2008</v>
      </c>
      <c r="Q22" s="5">
        <v>34</v>
      </c>
      <c r="R22" s="5">
        <v>0</v>
      </c>
      <c r="S22" s="5">
        <v>141</v>
      </c>
      <c r="T22" s="5">
        <v>0</v>
      </c>
      <c r="U22" s="5">
        <v>125</v>
      </c>
      <c r="V22" s="5">
        <v>0</v>
      </c>
      <c r="W22" s="10" t="str">
        <f t="shared" si="0"/>
        <v>PP&amp;UP</v>
      </c>
      <c r="X22">
        <v>6</v>
      </c>
      <c r="Y22">
        <v>6</v>
      </c>
      <c r="Z22">
        <v>5</v>
      </c>
      <c r="AA22">
        <v>5</v>
      </c>
      <c r="AB22" t="s">
        <v>59</v>
      </c>
      <c r="AC22" t="s">
        <v>71</v>
      </c>
      <c r="AD22">
        <v>0</v>
      </c>
      <c r="AE22" t="s">
        <v>59</v>
      </c>
      <c r="AF22">
        <v>0</v>
      </c>
      <c r="AG22" t="s">
        <v>59</v>
      </c>
      <c r="AH22">
        <v>0</v>
      </c>
      <c r="AI22">
        <v>0</v>
      </c>
      <c r="AJ22">
        <v>0</v>
      </c>
      <c r="AK22" t="s">
        <v>60</v>
      </c>
      <c r="AL22" t="s">
        <v>58</v>
      </c>
      <c r="AM22" t="s">
        <v>60</v>
      </c>
      <c r="AN22" t="s">
        <v>60</v>
      </c>
      <c r="AO22" t="s">
        <v>60</v>
      </c>
      <c r="AP22">
        <v>4546</v>
      </c>
      <c r="AQ22" t="s">
        <v>137</v>
      </c>
      <c r="AR22" t="s">
        <v>188</v>
      </c>
      <c r="AS22" t="s">
        <v>63</v>
      </c>
      <c r="AT22" t="s">
        <v>64</v>
      </c>
      <c r="AU22">
        <v>0</v>
      </c>
      <c r="AV22">
        <v>0</v>
      </c>
      <c r="AW22" t="s">
        <v>65</v>
      </c>
      <c r="AX22">
        <v>0</v>
      </c>
      <c r="AY22">
        <v>2</v>
      </c>
      <c r="AZ22">
        <v>1</v>
      </c>
      <c r="BA22">
        <v>50</v>
      </c>
      <c r="BB22">
        <v>1</v>
      </c>
      <c r="BC22">
        <f t="shared" si="1"/>
        <v>1</v>
      </c>
      <c r="BD22">
        <v>5010200</v>
      </c>
      <c r="BE22" t="s">
        <v>139</v>
      </c>
      <c r="BF22" t="s">
        <v>140</v>
      </c>
      <c r="BG22" t="s">
        <v>189</v>
      </c>
      <c r="BH22" t="s">
        <v>190</v>
      </c>
      <c r="BI22">
        <v>33</v>
      </c>
      <c r="BJ22">
        <v>143</v>
      </c>
      <c r="BK22">
        <v>115</v>
      </c>
      <c r="BL22">
        <f t="shared" si="2"/>
        <v>291</v>
      </c>
    </row>
    <row r="23" spans="1:64">
      <c r="A23" t="s">
        <v>191</v>
      </c>
      <c r="B23" s="1">
        <v>41279.593715277777</v>
      </c>
      <c r="C23">
        <v>0</v>
      </c>
      <c r="D23" s="1">
        <v>41279.593715277777</v>
      </c>
      <c r="E23">
        <v>0</v>
      </c>
      <c r="F23">
        <v>0</v>
      </c>
      <c r="G23">
        <v>1</v>
      </c>
      <c r="H23" s="1">
        <v>41279.593715277777</v>
      </c>
      <c r="I23" s="1">
        <v>41279.593715277777</v>
      </c>
      <c r="J23">
        <v>90.594939199999999</v>
      </c>
      <c r="K23">
        <v>23.390808799999999</v>
      </c>
      <c r="L23">
        <v>0</v>
      </c>
      <c r="M23">
        <v>0</v>
      </c>
      <c r="N23">
        <v>5460200</v>
      </c>
      <c r="O23">
        <v>2007</v>
      </c>
      <c r="P23">
        <v>2007</v>
      </c>
      <c r="Q23" s="5">
        <v>152</v>
      </c>
      <c r="R23" s="5">
        <v>0</v>
      </c>
      <c r="S23" s="5">
        <v>10</v>
      </c>
      <c r="T23" s="5">
        <v>0</v>
      </c>
      <c r="U23" s="5">
        <v>72</v>
      </c>
      <c r="V23" s="5">
        <v>0</v>
      </c>
      <c r="W23" s="10" t="str">
        <f t="shared" si="0"/>
        <v>PP&amp;UP</v>
      </c>
      <c r="X23">
        <v>6</v>
      </c>
      <c r="Y23">
        <v>6</v>
      </c>
      <c r="Z23">
        <v>5</v>
      </c>
      <c r="AA23">
        <v>5</v>
      </c>
      <c r="AB23" t="s">
        <v>59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235</v>
      </c>
      <c r="AL23" t="s">
        <v>94</v>
      </c>
      <c r="AM23" t="s">
        <v>94</v>
      </c>
      <c r="AN23" t="s">
        <v>94</v>
      </c>
      <c r="AO23" t="s">
        <v>94</v>
      </c>
      <c r="AP23">
        <v>2825</v>
      </c>
      <c r="AQ23" t="s">
        <v>192</v>
      </c>
      <c r="AR23" t="s">
        <v>193</v>
      </c>
      <c r="AS23" t="s">
        <v>63</v>
      </c>
      <c r="AT23" t="s">
        <v>64</v>
      </c>
      <c r="AU23">
        <v>0</v>
      </c>
      <c r="AV23">
        <v>0</v>
      </c>
      <c r="AW23" t="s">
        <v>65</v>
      </c>
      <c r="AX23">
        <v>0</v>
      </c>
      <c r="AY23">
        <v>2</v>
      </c>
      <c r="AZ23">
        <v>46</v>
      </c>
      <c r="BA23">
        <v>5</v>
      </c>
      <c r="BB23">
        <v>46</v>
      </c>
      <c r="BC23">
        <f t="shared" si="1"/>
        <v>1</v>
      </c>
      <c r="BD23">
        <v>5460200</v>
      </c>
      <c r="BE23" t="s">
        <v>194</v>
      </c>
      <c r="BF23" t="s">
        <v>195</v>
      </c>
      <c r="BG23" t="s">
        <v>196</v>
      </c>
      <c r="BH23" t="s">
        <v>197</v>
      </c>
      <c r="BI23">
        <v>152</v>
      </c>
      <c r="BJ23">
        <v>16</v>
      </c>
      <c r="BK23">
        <v>66</v>
      </c>
      <c r="BL23">
        <f t="shared" si="2"/>
        <v>234</v>
      </c>
    </row>
    <row r="24" spans="1:64">
      <c r="A24" t="s">
        <v>198</v>
      </c>
      <c r="B24" s="1">
        <v>41323.850601851853</v>
      </c>
      <c r="C24">
        <v>0</v>
      </c>
      <c r="D24" s="1">
        <v>41323.850601851853</v>
      </c>
      <c r="E24">
        <v>0</v>
      </c>
      <c r="F24">
        <v>0</v>
      </c>
      <c r="G24">
        <v>1</v>
      </c>
      <c r="H24" s="1">
        <v>41323.850601851853</v>
      </c>
      <c r="I24" s="1">
        <v>41323.850601851853</v>
      </c>
      <c r="J24">
        <v>91.999086707499998</v>
      </c>
      <c r="K24">
        <v>25.141591997900001</v>
      </c>
      <c r="L24">
        <v>0</v>
      </c>
      <c r="M24">
        <v>-39</v>
      </c>
      <c r="N24">
        <v>5790100</v>
      </c>
      <c r="O24">
        <v>2012</v>
      </c>
      <c r="P24">
        <v>2012</v>
      </c>
      <c r="Q24" s="5">
        <v>55</v>
      </c>
      <c r="R24" s="5">
        <v>0</v>
      </c>
      <c r="S24" s="5">
        <v>77</v>
      </c>
      <c r="T24" s="5">
        <v>0</v>
      </c>
      <c r="U24" s="5">
        <v>63</v>
      </c>
      <c r="V24" s="5">
        <v>0</v>
      </c>
      <c r="W24" s="10" t="str">
        <f t="shared" si="0"/>
        <v>PP&amp;UP</v>
      </c>
      <c r="X24">
        <v>6</v>
      </c>
      <c r="Y24">
        <v>6</v>
      </c>
      <c r="Z24">
        <v>5</v>
      </c>
      <c r="AA24">
        <v>5</v>
      </c>
      <c r="AB24" t="s">
        <v>59</v>
      </c>
      <c r="AC24" t="s">
        <v>59</v>
      </c>
      <c r="AD24" t="s">
        <v>59</v>
      </c>
      <c r="AE24" t="s">
        <v>59</v>
      </c>
      <c r="AF24" t="s">
        <v>59</v>
      </c>
      <c r="AG24" t="s">
        <v>59</v>
      </c>
      <c r="AH24" t="s">
        <v>59</v>
      </c>
      <c r="AI24">
        <v>0</v>
      </c>
      <c r="AJ24">
        <v>0</v>
      </c>
      <c r="AK24" t="s">
        <v>235</v>
      </c>
      <c r="AL24" t="s">
        <v>94</v>
      </c>
      <c r="AM24" t="s">
        <v>94</v>
      </c>
      <c r="AN24" t="s">
        <v>94</v>
      </c>
      <c r="AO24" t="s">
        <v>94</v>
      </c>
      <c r="AP24">
        <v>15</v>
      </c>
      <c r="AQ24" t="s">
        <v>199</v>
      </c>
      <c r="AR24" t="s">
        <v>200</v>
      </c>
      <c r="AS24" t="s">
        <v>63</v>
      </c>
      <c r="AT24" t="s">
        <v>64</v>
      </c>
      <c r="AU24">
        <v>0</v>
      </c>
      <c r="AV24">
        <v>0</v>
      </c>
      <c r="AW24" t="s">
        <v>65</v>
      </c>
      <c r="AX24">
        <v>0</v>
      </c>
      <c r="AY24">
        <v>1</v>
      </c>
      <c r="AZ24">
        <v>79</v>
      </c>
      <c r="BA24">
        <v>5</v>
      </c>
      <c r="BB24">
        <v>79</v>
      </c>
      <c r="BC24">
        <f t="shared" si="1"/>
        <v>2</v>
      </c>
      <c r="BD24">
        <v>5790100</v>
      </c>
      <c r="BE24" t="s">
        <v>115</v>
      </c>
      <c r="BF24" t="s">
        <v>201</v>
      </c>
      <c r="BG24" t="s">
        <v>202</v>
      </c>
      <c r="BH24" t="s">
        <v>203</v>
      </c>
      <c r="BI24">
        <v>55</v>
      </c>
      <c r="BJ24">
        <v>43</v>
      </c>
      <c r="BK24">
        <v>97</v>
      </c>
      <c r="BL24">
        <f t="shared" si="2"/>
        <v>195</v>
      </c>
    </row>
    <row r="25" spans="1:64">
      <c r="A25" t="s">
        <v>85</v>
      </c>
      <c r="B25" s="1">
        <v>41279.65519675926</v>
      </c>
      <c r="C25">
        <v>0</v>
      </c>
      <c r="D25" s="1">
        <v>41279.65519675926</v>
      </c>
      <c r="E25">
        <v>0</v>
      </c>
      <c r="F25">
        <v>0</v>
      </c>
      <c r="G25">
        <v>1</v>
      </c>
      <c r="H25" s="1">
        <v>41279.65519675926</v>
      </c>
      <c r="I25" s="1">
        <v>41279.65519675926</v>
      </c>
      <c r="J25">
        <v>90.796697199999997</v>
      </c>
      <c r="K25">
        <v>24.256127599999999</v>
      </c>
      <c r="L25">
        <v>0</v>
      </c>
      <c r="M25">
        <v>0</v>
      </c>
      <c r="N25">
        <v>5610100</v>
      </c>
      <c r="O25">
        <v>2012</v>
      </c>
      <c r="P25">
        <v>2012</v>
      </c>
      <c r="Q25" s="5">
        <v>51</v>
      </c>
      <c r="R25" s="5">
        <v>0</v>
      </c>
      <c r="S25" s="5">
        <v>23</v>
      </c>
      <c r="T25" s="5">
        <v>0</v>
      </c>
      <c r="U25" s="5">
        <v>131</v>
      </c>
      <c r="V25" s="5">
        <v>0</v>
      </c>
      <c r="W25" s="10" t="str">
        <f t="shared" si="0"/>
        <v>NP</v>
      </c>
      <c r="X25">
        <v>6</v>
      </c>
      <c r="Y25">
        <v>6</v>
      </c>
      <c r="Z25">
        <v>5</v>
      </c>
      <c r="AA25">
        <v>5</v>
      </c>
      <c r="AB25" t="s">
        <v>59</v>
      </c>
      <c r="AC25" t="s">
        <v>59</v>
      </c>
      <c r="AD25" t="s">
        <v>59</v>
      </c>
      <c r="AE25" t="s">
        <v>59</v>
      </c>
      <c r="AF25" t="s">
        <v>59</v>
      </c>
      <c r="AG25" t="s">
        <v>59</v>
      </c>
      <c r="AH25" t="s">
        <v>59</v>
      </c>
      <c r="AI25">
        <v>0</v>
      </c>
      <c r="AJ25">
        <v>0</v>
      </c>
      <c r="AK25" t="s">
        <v>235</v>
      </c>
      <c r="AL25" t="s">
        <v>86</v>
      </c>
      <c r="AM25" t="s">
        <v>86</v>
      </c>
      <c r="AN25" t="s">
        <v>86</v>
      </c>
      <c r="AO25" t="s">
        <v>86</v>
      </c>
      <c r="AP25">
        <v>2831</v>
      </c>
      <c r="AQ25" t="s">
        <v>87</v>
      </c>
      <c r="AR25" t="s">
        <v>88</v>
      </c>
      <c r="AS25" t="s">
        <v>63</v>
      </c>
      <c r="AT25" t="s">
        <v>64</v>
      </c>
      <c r="AU25">
        <v>0</v>
      </c>
      <c r="AV25">
        <v>0</v>
      </c>
      <c r="AW25" t="s">
        <v>65</v>
      </c>
      <c r="AX25">
        <v>0</v>
      </c>
      <c r="AY25">
        <v>1</v>
      </c>
      <c r="AZ25">
        <v>61</v>
      </c>
      <c r="BA25">
        <v>5</v>
      </c>
      <c r="BB25">
        <v>61</v>
      </c>
      <c r="BC25">
        <f t="shared" si="1"/>
        <v>2</v>
      </c>
      <c r="BD25">
        <v>5610100</v>
      </c>
      <c r="BE25" t="s">
        <v>89</v>
      </c>
      <c r="BF25" t="s">
        <v>90</v>
      </c>
      <c r="BG25" t="s">
        <v>91</v>
      </c>
      <c r="BH25" t="s">
        <v>204</v>
      </c>
      <c r="BI25">
        <v>51</v>
      </c>
      <c r="BJ25">
        <v>23</v>
      </c>
      <c r="BK25">
        <v>131</v>
      </c>
      <c r="BL25">
        <f t="shared" si="2"/>
        <v>205</v>
      </c>
    </row>
    <row r="26" spans="1:64">
      <c r="A26" t="s">
        <v>70</v>
      </c>
      <c r="B26" s="1">
        <v>41279.709247685183</v>
      </c>
      <c r="C26">
        <v>0</v>
      </c>
      <c r="D26" s="1">
        <v>41279.709247685183</v>
      </c>
      <c r="E26">
        <v>0</v>
      </c>
      <c r="F26">
        <v>0</v>
      </c>
      <c r="G26">
        <v>1</v>
      </c>
      <c r="H26" s="1">
        <v>41279.709247685183</v>
      </c>
      <c r="I26" s="1">
        <v>41279.709247685183</v>
      </c>
      <c r="J26">
        <v>89.984076700000003</v>
      </c>
      <c r="K26">
        <v>23.391560699999999</v>
      </c>
      <c r="L26">
        <v>0</v>
      </c>
      <c r="M26">
        <v>0</v>
      </c>
      <c r="N26">
        <v>5420100</v>
      </c>
      <c r="O26">
        <v>2007</v>
      </c>
      <c r="P26">
        <v>2007</v>
      </c>
      <c r="Q26" s="5">
        <v>49</v>
      </c>
      <c r="R26" s="5">
        <v>0</v>
      </c>
      <c r="S26" s="5">
        <v>45</v>
      </c>
      <c r="T26" s="5">
        <v>0</v>
      </c>
      <c r="U26" s="5">
        <v>63</v>
      </c>
      <c r="V26" s="5">
        <v>0</v>
      </c>
      <c r="W26" s="10" t="str">
        <f t="shared" si="0"/>
        <v>PP&amp;UP</v>
      </c>
      <c r="X26">
        <v>5</v>
      </c>
      <c r="Y26">
        <v>5</v>
      </c>
      <c r="Z26">
        <v>6</v>
      </c>
      <c r="AA26">
        <v>6</v>
      </c>
      <c r="AB26" t="s">
        <v>71</v>
      </c>
      <c r="AC26" t="s">
        <v>59</v>
      </c>
      <c r="AD26" t="s">
        <v>59</v>
      </c>
      <c r="AE26" t="s">
        <v>59</v>
      </c>
      <c r="AF26" t="s">
        <v>71</v>
      </c>
      <c r="AG26" t="s">
        <v>59</v>
      </c>
      <c r="AH26" t="s">
        <v>59</v>
      </c>
      <c r="AI26">
        <v>0</v>
      </c>
      <c r="AJ26" t="s">
        <v>71</v>
      </c>
      <c r="AK26" t="s">
        <v>235</v>
      </c>
      <c r="AL26" t="s">
        <v>60</v>
      </c>
      <c r="AM26" t="s">
        <v>60</v>
      </c>
      <c r="AN26" t="s">
        <v>60</v>
      </c>
      <c r="AO26" t="s">
        <v>60</v>
      </c>
      <c r="AP26">
        <v>3094</v>
      </c>
      <c r="AQ26" t="s">
        <v>108</v>
      </c>
      <c r="AR26" t="s">
        <v>109</v>
      </c>
      <c r="AS26" t="s">
        <v>63</v>
      </c>
      <c r="AT26" t="s">
        <v>64</v>
      </c>
      <c r="AU26">
        <v>0</v>
      </c>
      <c r="AV26">
        <v>0</v>
      </c>
      <c r="AW26" t="s">
        <v>65</v>
      </c>
      <c r="AX26">
        <v>0</v>
      </c>
      <c r="AY26">
        <v>1</v>
      </c>
      <c r="AZ26">
        <v>42</v>
      </c>
      <c r="BA26">
        <v>5</v>
      </c>
      <c r="BB26">
        <v>42</v>
      </c>
      <c r="BC26">
        <f t="shared" si="1"/>
        <v>1</v>
      </c>
      <c r="BD26">
        <v>5420100</v>
      </c>
      <c r="BE26" t="s">
        <v>205</v>
      </c>
      <c r="BF26" t="s">
        <v>206</v>
      </c>
      <c r="BG26" t="s">
        <v>207</v>
      </c>
      <c r="BH26" t="s">
        <v>208</v>
      </c>
      <c r="BI26">
        <v>23</v>
      </c>
      <c r="BJ26">
        <v>101</v>
      </c>
      <c r="BK26">
        <v>33</v>
      </c>
      <c r="BL26">
        <f t="shared" si="2"/>
        <v>157</v>
      </c>
    </row>
    <row r="27" spans="1:64">
      <c r="A27" t="s">
        <v>119</v>
      </c>
      <c r="B27" s="1">
        <v>41280.496539351851</v>
      </c>
      <c r="C27">
        <v>0</v>
      </c>
      <c r="D27" s="1">
        <v>41280.496539351851</v>
      </c>
      <c r="E27">
        <v>0</v>
      </c>
      <c r="F27">
        <v>0</v>
      </c>
      <c r="G27">
        <v>1</v>
      </c>
      <c r="H27" s="1">
        <v>41280.496539351851</v>
      </c>
      <c r="I27" s="1">
        <v>41280.496539351851</v>
      </c>
      <c r="J27">
        <v>89.773336999999998</v>
      </c>
      <c r="K27">
        <v>23.2671071</v>
      </c>
      <c r="L27">
        <v>0</v>
      </c>
      <c r="M27">
        <v>0</v>
      </c>
      <c r="N27">
        <v>5400300</v>
      </c>
      <c r="O27">
        <v>2007</v>
      </c>
      <c r="P27" t="s">
        <v>209</v>
      </c>
      <c r="Q27" s="5">
        <v>24</v>
      </c>
      <c r="R27" s="5">
        <v>0</v>
      </c>
      <c r="S27" s="5">
        <v>14</v>
      </c>
      <c r="T27" s="5">
        <v>0</v>
      </c>
      <c r="U27" s="5">
        <v>50</v>
      </c>
      <c r="V27" s="5">
        <v>0</v>
      </c>
      <c r="W27" s="10" t="str">
        <f t="shared" si="0"/>
        <v>NP</v>
      </c>
      <c r="X27">
        <v>6</v>
      </c>
      <c r="Y27">
        <v>6</v>
      </c>
      <c r="Z27">
        <v>5</v>
      </c>
      <c r="AA27">
        <v>5</v>
      </c>
      <c r="AB27" t="s">
        <v>71</v>
      </c>
      <c r="AC27" t="s">
        <v>59</v>
      </c>
      <c r="AD27">
        <v>0</v>
      </c>
      <c r="AE27" t="s">
        <v>59</v>
      </c>
      <c r="AF27">
        <v>0</v>
      </c>
      <c r="AG27" t="s">
        <v>59</v>
      </c>
      <c r="AH27">
        <v>0</v>
      </c>
      <c r="AI27">
        <v>0</v>
      </c>
      <c r="AJ27">
        <v>0</v>
      </c>
      <c r="AK27" t="s">
        <v>235</v>
      </c>
      <c r="AL27" t="s">
        <v>58</v>
      </c>
      <c r="AM27" t="s">
        <v>60</v>
      </c>
      <c r="AN27" t="s">
        <v>58</v>
      </c>
      <c r="AO27" t="s">
        <v>58</v>
      </c>
      <c r="AP27">
        <v>3683</v>
      </c>
      <c r="AQ27" t="s">
        <v>120</v>
      </c>
      <c r="AR27" t="s">
        <v>121</v>
      </c>
      <c r="AS27" t="s">
        <v>63</v>
      </c>
      <c r="AT27" t="s">
        <v>64</v>
      </c>
      <c r="AU27">
        <v>0</v>
      </c>
      <c r="AV27">
        <v>0</v>
      </c>
      <c r="AW27" t="s">
        <v>65</v>
      </c>
      <c r="AX27">
        <v>0</v>
      </c>
      <c r="AY27">
        <v>3</v>
      </c>
      <c r="AZ27">
        <v>40</v>
      </c>
      <c r="BA27">
        <v>5</v>
      </c>
      <c r="BB27">
        <v>40</v>
      </c>
      <c r="BC27">
        <f t="shared" si="1"/>
        <v>1</v>
      </c>
      <c r="BD27">
        <v>5400300</v>
      </c>
      <c r="BE27" t="s">
        <v>122</v>
      </c>
      <c r="BF27" t="s">
        <v>210</v>
      </c>
      <c r="BG27" t="s">
        <v>211</v>
      </c>
      <c r="BH27" t="s">
        <v>212</v>
      </c>
      <c r="BI27">
        <v>24</v>
      </c>
      <c r="BJ27">
        <v>14</v>
      </c>
      <c r="BK27">
        <v>50</v>
      </c>
      <c r="BL27">
        <f t="shared" si="2"/>
        <v>88</v>
      </c>
    </row>
    <row r="28" spans="1:64">
      <c r="A28" t="s">
        <v>136</v>
      </c>
      <c r="B28" s="1">
        <v>41282.535613425927</v>
      </c>
      <c r="C28">
        <v>0</v>
      </c>
      <c r="D28" s="1">
        <v>41282.535613425927</v>
      </c>
      <c r="E28">
        <v>0</v>
      </c>
      <c r="F28">
        <v>0</v>
      </c>
      <c r="G28">
        <v>1</v>
      </c>
      <c r="H28" s="1">
        <v>41282.535613425927</v>
      </c>
      <c r="I28" s="1">
        <v>41282.535613425927</v>
      </c>
      <c r="J28">
        <v>88.939285499999997</v>
      </c>
      <c r="K28">
        <v>23.4722106</v>
      </c>
      <c r="L28">
        <v>0</v>
      </c>
      <c r="M28">
        <v>0</v>
      </c>
      <c r="N28">
        <v>5010100</v>
      </c>
      <c r="O28">
        <v>2008</v>
      </c>
      <c r="P28">
        <v>2008</v>
      </c>
      <c r="Q28" s="5">
        <v>27</v>
      </c>
      <c r="R28" s="5">
        <v>0</v>
      </c>
      <c r="S28" s="5">
        <v>67</v>
      </c>
      <c r="T28" s="5">
        <v>0</v>
      </c>
      <c r="U28" s="5">
        <v>40</v>
      </c>
      <c r="V28" s="5">
        <v>0</v>
      </c>
      <c r="W28" s="10" t="str">
        <f t="shared" si="0"/>
        <v>PP&amp;UP</v>
      </c>
      <c r="X28">
        <v>6</v>
      </c>
      <c r="Y28">
        <v>6</v>
      </c>
      <c r="Z28">
        <v>5</v>
      </c>
      <c r="AA28">
        <v>5</v>
      </c>
      <c r="AB28" t="s">
        <v>59</v>
      </c>
      <c r="AC28" t="s">
        <v>71</v>
      </c>
      <c r="AD28">
        <v>0</v>
      </c>
      <c r="AE28" t="s">
        <v>59</v>
      </c>
      <c r="AF28">
        <v>0</v>
      </c>
      <c r="AG28" t="s">
        <v>59</v>
      </c>
      <c r="AH28">
        <v>0</v>
      </c>
      <c r="AI28">
        <v>0</v>
      </c>
      <c r="AJ28">
        <v>0</v>
      </c>
      <c r="AK28" t="s">
        <v>58</v>
      </c>
      <c r="AL28" t="s">
        <v>58</v>
      </c>
      <c r="AM28" t="s">
        <v>60</v>
      </c>
      <c r="AN28" t="s">
        <v>60</v>
      </c>
      <c r="AO28" t="s">
        <v>60</v>
      </c>
      <c r="AP28">
        <v>3287</v>
      </c>
      <c r="AQ28" t="s">
        <v>137</v>
      </c>
      <c r="AR28" t="s">
        <v>213</v>
      </c>
      <c r="AS28" t="s">
        <v>63</v>
      </c>
      <c r="AT28" t="s">
        <v>64</v>
      </c>
      <c r="AU28">
        <v>0</v>
      </c>
      <c r="AV28">
        <v>0</v>
      </c>
      <c r="AW28" t="s">
        <v>65</v>
      </c>
      <c r="AX28">
        <v>0</v>
      </c>
      <c r="AY28">
        <v>1</v>
      </c>
      <c r="AZ28">
        <v>1</v>
      </c>
      <c r="BA28">
        <v>50</v>
      </c>
      <c r="BB28">
        <v>1</v>
      </c>
      <c r="BC28">
        <f t="shared" si="1"/>
        <v>1</v>
      </c>
      <c r="BD28">
        <v>5010100</v>
      </c>
      <c r="BE28" t="s">
        <v>139</v>
      </c>
      <c r="BF28" t="s">
        <v>140</v>
      </c>
      <c r="BG28" t="s">
        <v>214</v>
      </c>
      <c r="BH28" t="s">
        <v>215</v>
      </c>
      <c r="BI28">
        <v>29</v>
      </c>
      <c r="BJ28">
        <v>43</v>
      </c>
      <c r="BK28">
        <v>62</v>
      </c>
      <c r="BL28">
        <f t="shared" si="2"/>
        <v>134</v>
      </c>
    </row>
    <row r="29" spans="1:64">
      <c r="A29" t="s">
        <v>216</v>
      </c>
      <c r="B29" s="1">
        <v>41282.637835648151</v>
      </c>
      <c r="C29">
        <v>0</v>
      </c>
      <c r="D29" s="1">
        <v>41282.637835648151</v>
      </c>
      <c r="E29">
        <v>0</v>
      </c>
      <c r="F29">
        <v>0</v>
      </c>
      <c r="G29">
        <v>1</v>
      </c>
      <c r="H29" s="1">
        <v>41282.637835648151</v>
      </c>
      <c r="I29" s="1">
        <v>41282.637835648151</v>
      </c>
      <c r="J29">
        <v>0</v>
      </c>
      <c r="K29">
        <v>0</v>
      </c>
      <c r="L29">
        <v>0</v>
      </c>
      <c r="M29">
        <v>0</v>
      </c>
      <c r="N29">
        <v>5080100</v>
      </c>
      <c r="O29">
        <v>2008</v>
      </c>
      <c r="P29">
        <v>2008</v>
      </c>
      <c r="Q29" s="5">
        <v>22</v>
      </c>
      <c r="R29" s="5">
        <v>0</v>
      </c>
      <c r="S29" s="5">
        <v>47</v>
      </c>
      <c r="T29" s="5">
        <v>0</v>
      </c>
      <c r="U29" s="5">
        <v>20</v>
      </c>
      <c r="V29" s="5">
        <v>0</v>
      </c>
      <c r="W29" s="10" t="str">
        <f t="shared" si="0"/>
        <v>PP&amp;UP</v>
      </c>
      <c r="X29">
        <v>6</v>
      </c>
      <c r="Y29">
        <v>6</v>
      </c>
      <c r="Z29">
        <v>5</v>
      </c>
      <c r="AA29">
        <v>5</v>
      </c>
      <c r="AB29" t="s">
        <v>71</v>
      </c>
      <c r="AC29" t="s">
        <v>59</v>
      </c>
      <c r="AD29" t="s">
        <v>59</v>
      </c>
      <c r="AE29" t="s">
        <v>59</v>
      </c>
      <c r="AF29" t="s">
        <v>59</v>
      </c>
      <c r="AG29" t="s">
        <v>59</v>
      </c>
      <c r="AH29" t="s">
        <v>59</v>
      </c>
      <c r="AI29">
        <v>0</v>
      </c>
      <c r="AJ29">
        <v>0</v>
      </c>
      <c r="AK29" t="s">
        <v>235</v>
      </c>
      <c r="AL29" t="s">
        <v>58</v>
      </c>
      <c r="AM29" t="s">
        <v>94</v>
      </c>
      <c r="AN29" t="s">
        <v>94</v>
      </c>
      <c r="AO29" t="s">
        <v>94</v>
      </c>
      <c r="AP29">
        <v>0</v>
      </c>
      <c r="AQ29" t="s">
        <v>217</v>
      </c>
      <c r="AR29" t="s">
        <v>218</v>
      </c>
      <c r="AS29" t="s">
        <v>63</v>
      </c>
      <c r="AT29" t="s">
        <v>64</v>
      </c>
      <c r="AU29">
        <v>0</v>
      </c>
      <c r="AV29">
        <v>0</v>
      </c>
      <c r="AW29" t="s">
        <v>65</v>
      </c>
      <c r="AX29">
        <v>0</v>
      </c>
      <c r="AY29">
        <v>1</v>
      </c>
      <c r="AZ29">
        <v>8</v>
      </c>
      <c r="BA29">
        <v>50</v>
      </c>
      <c r="BB29">
        <v>8</v>
      </c>
      <c r="BC29">
        <f t="shared" si="1"/>
        <v>1</v>
      </c>
      <c r="BD29">
        <v>5080100</v>
      </c>
      <c r="BE29" t="s">
        <v>73</v>
      </c>
      <c r="BF29" t="s">
        <v>219</v>
      </c>
      <c r="BG29" t="s">
        <v>220</v>
      </c>
      <c r="BH29" t="s">
        <v>221</v>
      </c>
      <c r="BI29">
        <v>9</v>
      </c>
      <c r="BJ29">
        <v>60</v>
      </c>
      <c r="BK29">
        <v>20</v>
      </c>
      <c r="BL29">
        <f t="shared" si="2"/>
        <v>89</v>
      </c>
    </row>
    <row r="30" spans="1:64">
      <c r="A30" t="s">
        <v>222</v>
      </c>
      <c r="B30" s="1">
        <v>41283.690370370372</v>
      </c>
      <c r="C30">
        <v>0</v>
      </c>
      <c r="D30" s="1">
        <v>41283.690370370372</v>
      </c>
      <c r="E30">
        <v>0</v>
      </c>
      <c r="F30">
        <v>0</v>
      </c>
      <c r="G30">
        <v>1</v>
      </c>
      <c r="H30" s="1">
        <v>41283.690370370372</v>
      </c>
      <c r="I30" s="1">
        <v>41283.690370370372</v>
      </c>
      <c r="J30">
        <v>0</v>
      </c>
      <c r="K30">
        <v>0</v>
      </c>
      <c r="L30">
        <v>0</v>
      </c>
      <c r="M30">
        <v>0</v>
      </c>
      <c r="N30">
        <v>5260100</v>
      </c>
      <c r="O30">
        <v>2007</v>
      </c>
      <c r="P30">
        <v>2007</v>
      </c>
      <c r="Q30" s="5">
        <v>25</v>
      </c>
      <c r="R30" s="5">
        <v>20</v>
      </c>
      <c r="S30" s="5">
        <v>15</v>
      </c>
      <c r="T30" s="5">
        <v>25</v>
      </c>
      <c r="U30" s="5">
        <v>82</v>
      </c>
      <c r="V30" s="5">
        <v>87</v>
      </c>
      <c r="W30" s="10" t="str">
        <f t="shared" si="0"/>
        <v>NP</v>
      </c>
      <c r="X30">
        <v>6</v>
      </c>
      <c r="Y30">
        <v>6</v>
      </c>
      <c r="Z30">
        <v>5</v>
      </c>
      <c r="AA30">
        <v>5</v>
      </c>
      <c r="AB30" t="s">
        <v>59</v>
      </c>
      <c r="AC30" t="s">
        <v>71</v>
      </c>
      <c r="AD30">
        <v>0</v>
      </c>
      <c r="AE30" t="s">
        <v>59</v>
      </c>
      <c r="AF30">
        <v>0</v>
      </c>
      <c r="AG30" t="s">
        <v>59</v>
      </c>
      <c r="AH30">
        <v>0</v>
      </c>
      <c r="AI30">
        <v>0</v>
      </c>
      <c r="AJ30">
        <v>0</v>
      </c>
      <c r="AK30" t="s">
        <v>58</v>
      </c>
      <c r="AL30" t="s">
        <v>60</v>
      </c>
      <c r="AM30" t="s">
        <v>60</v>
      </c>
      <c r="AN30" t="s">
        <v>60</v>
      </c>
      <c r="AO30" t="s">
        <v>60</v>
      </c>
      <c r="AP30">
        <v>0</v>
      </c>
      <c r="AQ30" t="s">
        <v>223</v>
      </c>
      <c r="AR30" t="s">
        <v>224</v>
      </c>
      <c r="AS30" t="s">
        <v>64</v>
      </c>
      <c r="AT30" t="s">
        <v>63</v>
      </c>
      <c r="AU30">
        <v>0</v>
      </c>
      <c r="AV30">
        <v>0</v>
      </c>
      <c r="AW30" t="s">
        <v>65</v>
      </c>
      <c r="AX30">
        <v>0</v>
      </c>
      <c r="AY30">
        <v>1</v>
      </c>
      <c r="AZ30">
        <v>26</v>
      </c>
      <c r="BA30">
        <v>5</v>
      </c>
      <c r="BB30">
        <v>26</v>
      </c>
      <c r="BC30">
        <f t="shared" si="1"/>
        <v>1</v>
      </c>
      <c r="BD30">
        <v>5260100</v>
      </c>
      <c r="BE30" t="s">
        <v>225</v>
      </c>
      <c r="BF30" t="s">
        <v>226</v>
      </c>
      <c r="BG30" t="s">
        <v>227</v>
      </c>
      <c r="BH30" t="s">
        <v>228</v>
      </c>
      <c r="BI30">
        <v>25</v>
      </c>
      <c r="BJ30">
        <v>15</v>
      </c>
      <c r="BK30">
        <v>82</v>
      </c>
      <c r="BL30">
        <f t="shared" si="2"/>
        <v>122</v>
      </c>
    </row>
    <row r="31" spans="1:64">
      <c r="A31" t="s">
        <v>143</v>
      </c>
      <c r="B31" s="1">
        <v>41284.557812500003</v>
      </c>
      <c r="C31">
        <v>0</v>
      </c>
      <c r="D31" s="1">
        <v>41284.557812500003</v>
      </c>
      <c r="E31">
        <v>0</v>
      </c>
      <c r="F31">
        <v>0</v>
      </c>
      <c r="G31">
        <v>1</v>
      </c>
      <c r="H31" s="1">
        <v>41284.557812500003</v>
      </c>
      <c r="I31" s="1">
        <v>41284.557812500003</v>
      </c>
      <c r="J31">
        <v>89.362024899999994</v>
      </c>
      <c r="K31">
        <v>25.9143294</v>
      </c>
      <c r="L31">
        <v>0</v>
      </c>
      <c r="M31">
        <v>0</v>
      </c>
      <c r="N31">
        <v>5100100</v>
      </c>
      <c r="O31">
        <v>2008</v>
      </c>
      <c r="P31">
        <v>2008</v>
      </c>
      <c r="Q31" s="5">
        <v>34</v>
      </c>
      <c r="R31" s="5">
        <v>35</v>
      </c>
      <c r="S31" s="5">
        <v>39</v>
      </c>
      <c r="T31" s="5">
        <v>65</v>
      </c>
      <c r="U31" s="5">
        <v>43</v>
      </c>
      <c r="V31" s="5">
        <v>20</v>
      </c>
      <c r="W31" s="10" t="str">
        <f t="shared" si="0"/>
        <v>PP&amp;UP</v>
      </c>
      <c r="X31">
        <v>6</v>
      </c>
      <c r="Y31">
        <v>6</v>
      </c>
      <c r="Z31">
        <v>5</v>
      </c>
      <c r="AA31">
        <v>5</v>
      </c>
      <c r="AB31" t="s">
        <v>59</v>
      </c>
      <c r="AC31" t="s">
        <v>71</v>
      </c>
      <c r="AD31" t="s">
        <v>59</v>
      </c>
      <c r="AE31" t="s">
        <v>59</v>
      </c>
      <c r="AF31" t="s">
        <v>59</v>
      </c>
      <c r="AG31" t="s">
        <v>59</v>
      </c>
      <c r="AH31" t="s">
        <v>59</v>
      </c>
      <c r="AI31">
        <v>0</v>
      </c>
      <c r="AJ31">
        <v>0</v>
      </c>
      <c r="AK31" t="s">
        <v>58</v>
      </c>
      <c r="AL31" t="s">
        <v>94</v>
      </c>
      <c r="AM31" t="s">
        <v>94</v>
      </c>
      <c r="AN31" t="s">
        <v>94</v>
      </c>
      <c r="AO31" t="s">
        <v>94</v>
      </c>
      <c r="AP31">
        <v>3401</v>
      </c>
      <c r="AQ31" t="s">
        <v>144</v>
      </c>
      <c r="AR31" t="s">
        <v>229</v>
      </c>
      <c r="AS31" t="s">
        <v>63</v>
      </c>
      <c r="AT31" t="s">
        <v>64</v>
      </c>
      <c r="AU31">
        <v>0</v>
      </c>
      <c r="AV31">
        <v>0</v>
      </c>
      <c r="AW31" t="s">
        <v>65</v>
      </c>
      <c r="AX31">
        <v>0</v>
      </c>
      <c r="AY31">
        <v>1</v>
      </c>
      <c r="AZ31">
        <v>10</v>
      </c>
      <c r="BA31">
        <v>5</v>
      </c>
      <c r="BB31">
        <v>10</v>
      </c>
      <c r="BC31">
        <f t="shared" si="1"/>
        <v>1</v>
      </c>
      <c r="BD31">
        <v>5100100</v>
      </c>
      <c r="BE31" t="s">
        <v>146</v>
      </c>
      <c r="BF31" t="s">
        <v>147</v>
      </c>
      <c r="BG31" t="s">
        <v>230</v>
      </c>
      <c r="BH31" t="s">
        <v>231</v>
      </c>
      <c r="BI31">
        <v>35</v>
      </c>
      <c r="BJ31">
        <v>65</v>
      </c>
      <c r="BK31">
        <v>26</v>
      </c>
      <c r="BL31">
        <f t="shared" si="2"/>
        <v>126</v>
      </c>
    </row>
    <row r="32" spans="1:64">
      <c r="A32" t="s">
        <v>177</v>
      </c>
      <c r="B32" s="1">
        <v>41286.706712962965</v>
      </c>
      <c r="C32">
        <v>0</v>
      </c>
      <c r="D32" s="1">
        <v>41286.706712962965</v>
      </c>
      <c r="E32">
        <v>0</v>
      </c>
      <c r="F32">
        <v>0</v>
      </c>
      <c r="G32">
        <v>1</v>
      </c>
      <c r="H32" s="1">
        <v>41286.706712962965</v>
      </c>
      <c r="I32" s="1">
        <v>41286.706712962965</v>
      </c>
      <c r="J32">
        <v>0</v>
      </c>
      <c r="K32">
        <v>0</v>
      </c>
      <c r="L32">
        <v>0</v>
      </c>
      <c r="M32">
        <v>0</v>
      </c>
      <c r="N32">
        <v>5040300</v>
      </c>
      <c r="O32">
        <v>2008</v>
      </c>
      <c r="P32">
        <v>2008</v>
      </c>
      <c r="Q32" s="5">
        <v>9</v>
      </c>
      <c r="R32" s="5">
        <v>0</v>
      </c>
      <c r="S32" s="5">
        <v>43</v>
      </c>
      <c r="T32" s="5">
        <v>0</v>
      </c>
      <c r="U32" s="5">
        <v>63</v>
      </c>
      <c r="V32" s="5">
        <v>0</v>
      </c>
      <c r="W32" s="10" t="str">
        <f t="shared" si="0"/>
        <v>NP</v>
      </c>
      <c r="X32">
        <v>6</v>
      </c>
      <c r="Y32">
        <v>6</v>
      </c>
      <c r="Z32">
        <v>5</v>
      </c>
      <c r="AA32">
        <v>5</v>
      </c>
      <c r="AB32" t="s">
        <v>59</v>
      </c>
      <c r="AC32" t="s">
        <v>59</v>
      </c>
      <c r="AD32" t="s">
        <v>59</v>
      </c>
      <c r="AE32" t="s">
        <v>59</v>
      </c>
      <c r="AF32" t="s">
        <v>59</v>
      </c>
      <c r="AG32" t="s">
        <v>59</v>
      </c>
      <c r="AH32" t="s">
        <v>59</v>
      </c>
      <c r="AI32">
        <v>0</v>
      </c>
      <c r="AJ32">
        <v>0</v>
      </c>
      <c r="AK32" t="s">
        <v>235</v>
      </c>
      <c r="AL32" t="s">
        <v>94</v>
      </c>
      <c r="AM32" t="s">
        <v>94</v>
      </c>
      <c r="AN32" t="s">
        <v>94</v>
      </c>
      <c r="AO32" t="s">
        <v>94</v>
      </c>
      <c r="AP32">
        <v>0</v>
      </c>
      <c r="AQ32" t="s">
        <v>178</v>
      </c>
      <c r="AR32" t="s">
        <v>179</v>
      </c>
      <c r="AS32" t="s">
        <v>63</v>
      </c>
      <c r="AT32" t="s">
        <v>64</v>
      </c>
      <c r="AU32">
        <v>0</v>
      </c>
      <c r="AV32">
        <v>0</v>
      </c>
      <c r="AW32" t="s">
        <v>65</v>
      </c>
      <c r="AX32">
        <v>0</v>
      </c>
      <c r="AY32">
        <v>3</v>
      </c>
      <c r="AZ32">
        <v>4</v>
      </c>
      <c r="BA32">
        <v>50</v>
      </c>
      <c r="BB32">
        <v>4</v>
      </c>
      <c r="BC32">
        <f t="shared" si="1"/>
        <v>1</v>
      </c>
      <c r="BD32">
        <v>5040300</v>
      </c>
      <c r="BE32" t="s">
        <v>232</v>
      </c>
      <c r="BF32" t="s">
        <v>233</v>
      </c>
      <c r="BG32" t="s">
        <v>194</v>
      </c>
      <c r="BH32" t="s">
        <v>234</v>
      </c>
      <c r="BI32">
        <v>7</v>
      </c>
      <c r="BJ32">
        <v>39</v>
      </c>
      <c r="BK32">
        <v>69</v>
      </c>
      <c r="BL32">
        <f t="shared" si="2"/>
        <v>115</v>
      </c>
    </row>
    <row r="33" spans="1:64">
      <c r="A33" t="s">
        <v>112</v>
      </c>
      <c r="B33" s="1">
        <v>41286.965254629627</v>
      </c>
      <c r="C33">
        <v>0</v>
      </c>
      <c r="D33" s="1">
        <v>41286.965254629627</v>
      </c>
      <c r="E33">
        <v>0</v>
      </c>
      <c r="F33">
        <v>0</v>
      </c>
      <c r="G33">
        <v>1</v>
      </c>
      <c r="H33" s="1">
        <v>41286.965254629627</v>
      </c>
      <c r="I33" s="1">
        <v>41286.965254629627</v>
      </c>
      <c r="J33">
        <v>92.416010999999997</v>
      </c>
      <c r="K33">
        <v>24.9517624</v>
      </c>
      <c r="L33">
        <v>0</v>
      </c>
      <c r="M33">
        <v>0</v>
      </c>
      <c r="N33">
        <v>5830100</v>
      </c>
      <c r="O33">
        <v>2012</v>
      </c>
      <c r="P33">
        <v>2012</v>
      </c>
      <c r="Q33" s="5">
        <v>30</v>
      </c>
      <c r="R33" s="5">
        <v>30</v>
      </c>
      <c r="S33" s="5">
        <v>120</v>
      </c>
      <c r="T33" s="5">
        <v>120</v>
      </c>
      <c r="U33" s="5">
        <v>60</v>
      </c>
      <c r="V33" s="5">
        <v>60</v>
      </c>
      <c r="W33" s="10" t="str">
        <f t="shared" si="0"/>
        <v>PP&amp;UP</v>
      </c>
      <c r="X33">
        <v>6</v>
      </c>
      <c r="Y33">
        <v>6</v>
      </c>
      <c r="Z33">
        <v>5</v>
      </c>
      <c r="AA33">
        <v>5</v>
      </c>
      <c r="AB33" t="s">
        <v>59</v>
      </c>
      <c r="AC33" t="s">
        <v>59</v>
      </c>
      <c r="AD33" t="s">
        <v>59</v>
      </c>
      <c r="AE33" t="s">
        <v>59</v>
      </c>
      <c r="AF33" t="s">
        <v>59</v>
      </c>
      <c r="AG33" t="s">
        <v>59</v>
      </c>
      <c r="AH33" t="s">
        <v>59</v>
      </c>
      <c r="AI33">
        <v>0</v>
      </c>
      <c r="AJ33">
        <v>0</v>
      </c>
      <c r="AK33" t="s">
        <v>235</v>
      </c>
      <c r="AL33" t="s">
        <v>94</v>
      </c>
      <c r="AM33" t="s">
        <v>235</v>
      </c>
      <c r="AN33" t="s">
        <v>235</v>
      </c>
      <c r="AO33" t="s">
        <v>235</v>
      </c>
      <c r="AP33">
        <v>3907</v>
      </c>
      <c r="AQ33" t="s">
        <v>113</v>
      </c>
      <c r="AR33" t="s">
        <v>114</v>
      </c>
      <c r="AS33" t="s">
        <v>63</v>
      </c>
      <c r="AT33" t="s">
        <v>64</v>
      </c>
      <c r="AU33">
        <v>0</v>
      </c>
      <c r="AV33">
        <v>0</v>
      </c>
      <c r="AW33" t="s">
        <v>65</v>
      </c>
      <c r="AX33">
        <v>0</v>
      </c>
      <c r="AY33">
        <v>1</v>
      </c>
      <c r="AZ33">
        <v>83</v>
      </c>
      <c r="BA33">
        <v>5</v>
      </c>
      <c r="BB33">
        <v>83</v>
      </c>
      <c r="BC33">
        <f t="shared" si="1"/>
        <v>2</v>
      </c>
      <c r="BD33">
        <v>5830100</v>
      </c>
      <c r="BE33" t="s">
        <v>115</v>
      </c>
      <c r="BF33" t="s">
        <v>116</v>
      </c>
      <c r="BG33" t="s">
        <v>236</v>
      </c>
      <c r="BH33" t="s">
        <v>237</v>
      </c>
      <c r="BI33">
        <v>30</v>
      </c>
      <c r="BJ33">
        <v>120</v>
      </c>
      <c r="BK33">
        <v>60</v>
      </c>
      <c r="BL33">
        <f t="shared" si="2"/>
        <v>210</v>
      </c>
    </row>
    <row r="34" spans="1:64">
      <c r="A34" t="s">
        <v>216</v>
      </c>
      <c r="B34" s="1">
        <v>41287.61513888889</v>
      </c>
      <c r="C34">
        <v>0</v>
      </c>
      <c r="D34" s="1">
        <v>41287.61513888889</v>
      </c>
      <c r="E34">
        <v>0</v>
      </c>
      <c r="F34">
        <v>0</v>
      </c>
      <c r="G34">
        <v>1</v>
      </c>
      <c r="H34" s="1">
        <v>41287.61513888889</v>
      </c>
      <c r="I34" s="1">
        <v>41287.61513888889</v>
      </c>
      <c r="J34">
        <v>0</v>
      </c>
      <c r="K34">
        <v>0</v>
      </c>
      <c r="L34">
        <v>0</v>
      </c>
      <c r="M34">
        <v>0</v>
      </c>
      <c r="N34">
        <v>5080200</v>
      </c>
      <c r="O34">
        <v>2008</v>
      </c>
      <c r="P34">
        <v>2008</v>
      </c>
      <c r="Q34" s="5">
        <v>8</v>
      </c>
      <c r="R34" s="5">
        <v>0</v>
      </c>
      <c r="S34" s="5">
        <v>51</v>
      </c>
      <c r="T34" s="5">
        <v>0</v>
      </c>
      <c r="U34" s="5">
        <v>107</v>
      </c>
      <c r="V34" s="5">
        <v>0</v>
      </c>
      <c r="W34" s="10" t="str">
        <f t="shared" si="0"/>
        <v>NP</v>
      </c>
      <c r="X34">
        <v>6</v>
      </c>
      <c r="Y34">
        <v>6</v>
      </c>
      <c r="Z34">
        <v>5</v>
      </c>
      <c r="AA34">
        <v>5</v>
      </c>
      <c r="AB34" t="s">
        <v>59</v>
      </c>
      <c r="AC34" t="s">
        <v>59</v>
      </c>
      <c r="AD34" t="s">
        <v>59</v>
      </c>
      <c r="AE34" t="s">
        <v>59</v>
      </c>
      <c r="AF34" t="s">
        <v>71</v>
      </c>
      <c r="AG34" t="s">
        <v>59</v>
      </c>
      <c r="AH34" t="s">
        <v>59</v>
      </c>
      <c r="AI34">
        <v>0</v>
      </c>
      <c r="AJ34">
        <v>0</v>
      </c>
      <c r="AK34" t="s">
        <v>235</v>
      </c>
      <c r="AL34" t="s">
        <v>58</v>
      </c>
      <c r="AM34" t="s">
        <v>60</v>
      </c>
      <c r="AN34" t="s">
        <v>60</v>
      </c>
      <c r="AO34" t="s">
        <v>60</v>
      </c>
      <c r="AP34">
        <v>0</v>
      </c>
      <c r="AQ34" t="s">
        <v>217</v>
      </c>
      <c r="AR34" t="s">
        <v>218</v>
      </c>
      <c r="AS34" t="s">
        <v>63</v>
      </c>
      <c r="AT34" t="s">
        <v>64</v>
      </c>
      <c r="AU34">
        <v>0</v>
      </c>
      <c r="AV34">
        <v>0</v>
      </c>
      <c r="AW34" t="s">
        <v>65</v>
      </c>
      <c r="AX34">
        <v>0</v>
      </c>
      <c r="AY34">
        <v>2</v>
      </c>
      <c r="AZ34">
        <v>8</v>
      </c>
      <c r="BA34">
        <v>50</v>
      </c>
      <c r="BB34">
        <v>8</v>
      </c>
      <c r="BC34">
        <f t="shared" si="1"/>
        <v>1</v>
      </c>
      <c r="BD34">
        <v>5080200</v>
      </c>
      <c r="BE34" t="s">
        <v>73</v>
      </c>
      <c r="BF34" t="s">
        <v>219</v>
      </c>
      <c r="BG34" t="s">
        <v>238</v>
      </c>
      <c r="BH34" t="s">
        <v>239</v>
      </c>
      <c r="BI34">
        <v>8</v>
      </c>
      <c r="BJ34">
        <v>51</v>
      </c>
      <c r="BK34">
        <v>107</v>
      </c>
      <c r="BL34">
        <f t="shared" si="2"/>
        <v>166</v>
      </c>
    </row>
    <row r="35" spans="1:64">
      <c r="A35" t="s">
        <v>77</v>
      </c>
      <c r="B35" s="1">
        <v>41290.664282407408</v>
      </c>
      <c r="C35">
        <v>0</v>
      </c>
      <c r="D35" s="1">
        <v>41290.664282407408</v>
      </c>
      <c r="E35">
        <v>0</v>
      </c>
      <c r="F35">
        <v>0</v>
      </c>
      <c r="G35">
        <v>1</v>
      </c>
      <c r="H35" s="1">
        <v>41290.664282407408</v>
      </c>
      <c r="I35" s="1">
        <v>41290.664282407408</v>
      </c>
      <c r="J35">
        <v>0</v>
      </c>
      <c r="K35">
        <v>0</v>
      </c>
      <c r="L35">
        <v>0</v>
      </c>
      <c r="M35">
        <v>0</v>
      </c>
      <c r="N35">
        <v>5740300</v>
      </c>
      <c r="O35">
        <v>2012</v>
      </c>
      <c r="P35" t="s">
        <v>240</v>
      </c>
      <c r="Q35" s="5">
        <v>32</v>
      </c>
      <c r="R35" s="5">
        <v>0</v>
      </c>
      <c r="S35" s="5">
        <v>67</v>
      </c>
      <c r="T35" s="5">
        <v>0</v>
      </c>
      <c r="U35" s="5">
        <v>170</v>
      </c>
      <c r="V35" s="5">
        <v>0</v>
      </c>
      <c r="W35" s="10" t="str">
        <f t="shared" si="0"/>
        <v>NP</v>
      </c>
      <c r="X35">
        <v>6</v>
      </c>
      <c r="Y35">
        <v>6</v>
      </c>
      <c r="Z35">
        <v>5</v>
      </c>
      <c r="AA35">
        <v>5</v>
      </c>
      <c r="AB35" t="s">
        <v>59</v>
      </c>
      <c r="AC35" t="s">
        <v>59</v>
      </c>
      <c r="AD35" t="s">
        <v>59</v>
      </c>
      <c r="AE35" t="s">
        <v>59</v>
      </c>
      <c r="AF35" t="s">
        <v>59</v>
      </c>
      <c r="AG35" t="s">
        <v>59</v>
      </c>
      <c r="AH35" t="s">
        <v>59</v>
      </c>
      <c r="AI35">
        <v>0</v>
      </c>
      <c r="AJ35">
        <v>0</v>
      </c>
      <c r="AK35" t="s">
        <v>235</v>
      </c>
      <c r="AL35" t="s">
        <v>94</v>
      </c>
      <c r="AM35" t="s">
        <v>94</v>
      </c>
      <c r="AN35" t="s">
        <v>94</v>
      </c>
      <c r="AO35" t="s">
        <v>94</v>
      </c>
      <c r="AP35">
        <v>0</v>
      </c>
      <c r="AQ35" t="s">
        <v>79</v>
      </c>
      <c r="AR35" t="s">
        <v>80</v>
      </c>
      <c r="AS35" t="s">
        <v>63</v>
      </c>
      <c r="AT35" t="s">
        <v>64</v>
      </c>
      <c r="AU35">
        <v>0</v>
      </c>
      <c r="AV35">
        <v>0</v>
      </c>
      <c r="AW35" t="s">
        <v>65</v>
      </c>
      <c r="AX35">
        <v>0</v>
      </c>
      <c r="AY35">
        <v>3</v>
      </c>
      <c r="AZ35">
        <v>74</v>
      </c>
      <c r="BA35">
        <v>5</v>
      </c>
      <c r="BB35">
        <v>74</v>
      </c>
      <c r="BC35">
        <f t="shared" si="1"/>
        <v>2</v>
      </c>
      <c r="BD35">
        <v>5740300</v>
      </c>
      <c r="BE35" t="s">
        <v>194</v>
      </c>
      <c r="BF35" t="s">
        <v>241</v>
      </c>
      <c r="BG35" t="s">
        <v>242</v>
      </c>
      <c r="BH35" t="s">
        <v>243</v>
      </c>
      <c r="BI35">
        <v>32</v>
      </c>
      <c r="BJ35">
        <v>66</v>
      </c>
      <c r="BK35">
        <v>171</v>
      </c>
      <c r="BL35">
        <f t="shared" si="2"/>
        <v>269</v>
      </c>
    </row>
    <row r="36" spans="1:64">
      <c r="A36" t="s">
        <v>244</v>
      </c>
      <c r="B36" s="1">
        <v>41290.703460648147</v>
      </c>
      <c r="C36">
        <v>0</v>
      </c>
      <c r="D36" s="1">
        <v>41290.703460648147</v>
      </c>
      <c r="E36">
        <v>0</v>
      </c>
      <c r="F36">
        <v>0</v>
      </c>
      <c r="G36">
        <v>1</v>
      </c>
      <c r="H36" s="1">
        <v>41290.703460648147</v>
      </c>
      <c r="I36" s="1">
        <v>41290.703460648147</v>
      </c>
      <c r="J36">
        <v>88.467667300000002</v>
      </c>
      <c r="K36">
        <v>25.7945612</v>
      </c>
      <c r="L36">
        <v>0</v>
      </c>
      <c r="M36">
        <v>0</v>
      </c>
      <c r="N36">
        <v>5280300</v>
      </c>
      <c r="O36">
        <v>2007</v>
      </c>
      <c r="P36">
        <v>2007</v>
      </c>
      <c r="Q36" s="5">
        <v>138</v>
      </c>
      <c r="R36" s="5">
        <v>0</v>
      </c>
      <c r="S36" s="5">
        <v>4</v>
      </c>
      <c r="T36" s="5">
        <v>0</v>
      </c>
      <c r="U36" s="5">
        <v>66</v>
      </c>
      <c r="V36" s="5">
        <v>0</v>
      </c>
      <c r="W36" s="10" t="str">
        <f t="shared" si="0"/>
        <v>PP&amp;UP</v>
      </c>
      <c r="X36">
        <v>6</v>
      </c>
      <c r="Y36">
        <v>6</v>
      </c>
      <c r="Z36">
        <v>5</v>
      </c>
      <c r="AA36">
        <v>5</v>
      </c>
      <c r="AB36" t="s">
        <v>59</v>
      </c>
      <c r="AC36" t="s">
        <v>71</v>
      </c>
      <c r="AD36" t="s">
        <v>59</v>
      </c>
      <c r="AE36" t="s">
        <v>59</v>
      </c>
      <c r="AF36" t="s">
        <v>59</v>
      </c>
      <c r="AG36" t="s">
        <v>59</v>
      </c>
      <c r="AH36" t="s">
        <v>59</v>
      </c>
      <c r="AI36">
        <v>0</v>
      </c>
      <c r="AJ36">
        <v>0</v>
      </c>
      <c r="AK36" t="s">
        <v>58</v>
      </c>
      <c r="AL36" t="s">
        <v>94</v>
      </c>
      <c r="AM36" t="s">
        <v>60</v>
      </c>
      <c r="AN36" t="s">
        <v>60</v>
      </c>
      <c r="AO36" t="s">
        <v>60</v>
      </c>
      <c r="AP36">
        <v>3799</v>
      </c>
      <c r="AQ36" t="s">
        <v>245</v>
      </c>
      <c r="AR36" t="s">
        <v>246</v>
      </c>
      <c r="AS36" t="s">
        <v>63</v>
      </c>
      <c r="AT36" t="s">
        <v>64</v>
      </c>
      <c r="AU36">
        <v>0</v>
      </c>
      <c r="AV36">
        <v>0</v>
      </c>
      <c r="AW36" t="s">
        <v>65</v>
      </c>
      <c r="AX36">
        <v>0</v>
      </c>
      <c r="AY36">
        <v>3</v>
      </c>
      <c r="AZ36">
        <v>28</v>
      </c>
      <c r="BA36">
        <v>5</v>
      </c>
      <c r="BB36">
        <v>28</v>
      </c>
      <c r="BC36">
        <f t="shared" si="1"/>
        <v>1</v>
      </c>
      <c r="BD36">
        <v>5280300</v>
      </c>
      <c r="BE36" t="s">
        <v>247</v>
      </c>
      <c r="BF36" t="s">
        <v>248</v>
      </c>
      <c r="BG36" t="s">
        <v>249</v>
      </c>
      <c r="BH36" t="s">
        <v>250</v>
      </c>
      <c r="BI36">
        <v>104</v>
      </c>
      <c r="BJ36">
        <v>41</v>
      </c>
      <c r="BK36">
        <v>63</v>
      </c>
      <c r="BL36">
        <f t="shared" si="2"/>
        <v>208</v>
      </c>
    </row>
    <row r="37" spans="1:64">
      <c r="A37" t="s">
        <v>222</v>
      </c>
      <c r="B37" s="1">
        <v>41291.638333333336</v>
      </c>
      <c r="C37">
        <v>0</v>
      </c>
      <c r="D37" s="1">
        <v>41291.638333333336</v>
      </c>
      <c r="E37">
        <v>0</v>
      </c>
      <c r="F37">
        <v>0</v>
      </c>
      <c r="G37">
        <v>1</v>
      </c>
      <c r="H37" s="1">
        <v>41291.638333333336</v>
      </c>
      <c r="I37" s="1">
        <v>41291.638333333336</v>
      </c>
      <c r="J37">
        <v>0</v>
      </c>
      <c r="K37">
        <v>0</v>
      </c>
      <c r="L37">
        <v>0</v>
      </c>
      <c r="M37">
        <v>0</v>
      </c>
      <c r="N37">
        <v>5440100</v>
      </c>
      <c r="O37">
        <v>2007</v>
      </c>
      <c r="P37">
        <v>2007</v>
      </c>
      <c r="Q37" s="5">
        <v>21</v>
      </c>
      <c r="R37" s="5">
        <v>0</v>
      </c>
      <c r="S37" s="5">
        <v>25</v>
      </c>
      <c r="T37" s="5">
        <v>0</v>
      </c>
      <c r="U37" s="5">
        <v>120</v>
      </c>
      <c r="V37" s="5">
        <v>0</v>
      </c>
      <c r="W37" s="10" t="str">
        <f t="shared" si="0"/>
        <v>NP</v>
      </c>
      <c r="X37">
        <v>6</v>
      </c>
      <c r="Y37">
        <v>6</v>
      </c>
      <c r="Z37">
        <v>5</v>
      </c>
      <c r="AA37">
        <v>5</v>
      </c>
      <c r="AB37" t="s">
        <v>59</v>
      </c>
      <c r="AC37" t="s">
        <v>71</v>
      </c>
      <c r="AD37">
        <v>0</v>
      </c>
      <c r="AE37" t="s">
        <v>59</v>
      </c>
      <c r="AF37">
        <v>0</v>
      </c>
      <c r="AG37" t="s">
        <v>59</v>
      </c>
      <c r="AH37">
        <v>0</v>
      </c>
      <c r="AI37">
        <v>0</v>
      </c>
      <c r="AJ37">
        <v>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>
        <v>0</v>
      </c>
      <c r="AQ37" t="s">
        <v>224</v>
      </c>
      <c r="AR37" t="s">
        <v>223</v>
      </c>
      <c r="AS37" t="s">
        <v>63</v>
      </c>
      <c r="AT37" t="s">
        <v>64</v>
      </c>
      <c r="AU37">
        <v>0</v>
      </c>
      <c r="AV37">
        <v>0</v>
      </c>
      <c r="AW37" t="s">
        <v>65</v>
      </c>
      <c r="AX37">
        <v>0</v>
      </c>
      <c r="AY37">
        <v>1</v>
      </c>
      <c r="AZ37">
        <v>44</v>
      </c>
      <c r="BA37">
        <v>5</v>
      </c>
      <c r="BB37">
        <v>44</v>
      </c>
      <c r="BC37">
        <f t="shared" si="1"/>
        <v>1</v>
      </c>
      <c r="BD37">
        <v>5440100</v>
      </c>
      <c r="BE37" t="s">
        <v>251</v>
      </c>
      <c r="BF37" t="s">
        <v>252</v>
      </c>
      <c r="BG37" t="s">
        <v>253</v>
      </c>
      <c r="BH37" t="s">
        <v>254</v>
      </c>
      <c r="BI37">
        <v>21</v>
      </c>
      <c r="BJ37">
        <v>25</v>
      </c>
      <c r="BK37">
        <v>120</v>
      </c>
      <c r="BL37">
        <f t="shared" si="2"/>
        <v>166</v>
      </c>
    </row>
    <row r="38" spans="1:64">
      <c r="A38" t="s">
        <v>177</v>
      </c>
      <c r="B38" s="1">
        <v>41291.844386574077</v>
      </c>
      <c r="C38">
        <v>0</v>
      </c>
      <c r="D38" s="1">
        <v>41291.844386574077</v>
      </c>
      <c r="E38">
        <v>0</v>
      </c>
      <c r="F38">
        <v>0</v>
      </c>
      <c r="G38">
        <v>1</v>
      </c>
      <c r="H38" s="1">
        <v>41291.844386574077</v>
      </c>
      <c r="I38" s="1">
        <v>41291.844386574077</v>
      </c>
      <c r="J38">
        <v>0</v>
      </c>
      <c r="K38">
        <v>0</v>
      </c>
      <c r="L38">
        <v>0</v>
      </c>
      <c r="M38">
        <v>0</v>
      </c>
      <c r="N38">
        <v>5040100</v>
      </c>
      <c r="O38">
        <v>2008</v>
      </c>
      <c r="P38">
        <v>2008</v>
      </c>
      <c r="Q38" s="5">
        <v>2</v>
      </c>
      <c r="R38" s="5">
        <v>0</v>
      </c>
      <c r="S38" s="5">
        <v>117</v>
      </c>
      <c r="T38" s="5">
        <v>0</v>
      </c>
      <c r="U38" s="5">
        <v>81</v>
      </c>
      <c r="V38" s="5">
        <v>0</v>
      </c>
      <c r="W38" s="10" t="str">
        <f t="shared" si="0"/>
        <v>PP&amp;UP</v>
      </c>
      <c r="X38">
        <v>6</v>
      </c>
      <c r="Y38">
        <v>6</v>
      </c>
      <c r="Z38">
        <v>5</v>
      </c>
      <c r="AA38">
        <v>5</v>
      </c>
      <c r="AB38" t="s">
        <v>59</v>
      </c>
      <c r="AC38" t="s">
        <v>71</v>
      </c>
      <c r="AD38" t="s">
        <v>59</v>
      </c>
      <c r="AE38" t="s">
        <v>59</v>
      </c>
      <c r="AF38" t="s">
        <v>59</v>
      </c>
      <c r="AG38" t="s">
        <v>59</v>
      </c>
      <c r="AH38" t="s">
        <v>59</v>
      </c>
      <c r="AI38" t="s">
        <v>59</v>
      </c>
      <c r="AJ38" t="s">
        <v>71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>
        <v>0</v>
      </c>
      <c r="AQ38" t="s">
        <v>178</v>
      </c>
      <c r="AR38" t="s">
        <v>179</v>
      </c>
      <c r="AS38" t="s">
        <v>63</v>
      </c>
      <c r="AT38" t="s">
        <v>64</v>
      </c>
      <c r="AU38">
        <v>0</v>
      </c>
      <c r="AV38">
        <v>0</v>
      </c>
      <c r="AW38" t="s">
        <v>65</v>
      </c>
      <c r="AX38">
        <v>0</v>
      </c>
      <c r="AY38">
        <v>1</v>
      </c>
      <c r="AZ38">
        <v>4</v>
      </c>
      <c r="BA38">
        <v>50</v>
      </c>
      <c r="BB38">
        <v>4</v>
      </c>
      <c r="BC38">
        <f t="shared" si="1"/>
        <v>1</v>
      </c>
      <c r="BD38">
        <v>5040100</v>
      </c>
      <c r="BE38" t="s">
        <v>232</v>
      </c>
      <c r="BF38" t="s">
        <v>233</v>
      </c>
      <c r="BG38" t="s">
        <v>255</v>
      </c>
      <c r="BH38" t="s">
        <v>256</v>
      </c>
      <c r="BI38">
        <v>2</v>
      </c>
      <c r="BJ38">
        <v>76</v>
      </c>
      <c r="BK38">
        <v>122</v>
      </c>
      <c r="BL38">
        <f t="shared" si="2"/>
        <v>200</v>
      </c>
    </row>
    <row r="39" spans="1:64">
      <c r="A39" t="s">
        <v>136</v>
      </c>
      <c r="B39" s="1">
        <v>41293.840856481482</v>
      </c>
      <c r="C39">
        <v>0</v>
      </c>
      <c r="D39" s="1">
        <v>41293.840856481482</v>
      </c>
      <c r="E39">
        <v>0</v>
      </c>
      <c r="F39">
        <v>0</v>
      </c>
      <c r="G39">
        <v>1</v>
      </c>
      <c r="H39" s="1">
        <v>41293.840856481482</v>
      </c>
      <c r="I39" s="1">
        <v>41293.840856481482</v>
      </c>
      <c r="J39">
        <v>89.212324199999998</v>
      </c>
      <c r="K39">
        <v>22.8960553</v>
      </c>
      <c r="L39">
        <v>0</v>
      </c>
      <c r="M39">
        <v>0</v>
      </c>
      <c r="N39">
        <v>5180300</v>
      </c>
      <c r="O39">
        <v>2007</v>
      </c>
      <c r="P39">
        <v>2007</v>
      </c>
      <c r="Q39" s="5">
        <v>28</v>
      </c>
      <c r="R39" s="5">
        <v>0</v>
      </c>
      <c r="S39" s="5">
        <v>91</v>
      </c>
      <c r="T39" s="5">
        <v>0</v>
      </c>
      <c r="U39" s="5">
        <v>141</v>
      </c>
      <c r="V39" s="5">
        <v>0</v>
      </c>
      <c r="W39" s="10" t="str">
        <f t="shared" si="0"/>
        <v>NP</v>
      </c>
      <c r="X39">
        <v>6</v>
      </c>
      <c r="Y39">
        <v>6</v>
      </c>
      <c r="Z39">
        <v>5</v>
      </c>
      <c r="AA39">
        <v>5</v>
      </c>
      <c r="AB39" t="s">
        <v>71</v>
      </c>
      <c r="AC39">
        <v>0</v>
      </c>
      <c r="AD39" t="s">
        <v>59</v>
      </c>
      <c r="AE39">
        <v>0</v>
      </c>
      <c r="AF39" t="s">
        <v>71</v>
      </c>
      <c r="AG39">
        <v>0</v>
      </c>
      <c r="AH39" t="s">
        <v>59</v>
      </c>
      <c r="AI39">
        <v>0</v>
      </c>
      <c r="AJ39">
        <v>0</v>
      </c>
      <c r="AK39" t="s">
        <v>235</v>
      </c>
      <c r="AL39" t="s">
        <v>58</v>
      </c>
      <c r="AM39" t="s">
        <v>60</v>
      </c>
      <c r="AN39" t="s">
        <v>60</v>
      </c>
      <c r="AO39" t="s">
        <v>60</v>
      </c>
      <c r="AP39">
        <v>3648</v>
      </c>
      <c r="AQ39" t="s">
        <v>137</v>
      </c>
      <c r="AR39" t="s">
        <v>257</v>
      </c>
      <c r="AS39" t="s">
        <v>63</v>
      </c>
      <c r="AT39" t="s">
        <v>64</v>
      </c>
      <c r="AU39">
        <v>0</v>
      </c>
      <c r="AV39">
        <v>0</v>
      </c>
      <c r="AW39" t="s">
        <v>65</v>
      </c>
      <c r="AX39">
        <v>0</v>
      </c>
      <c r="AY39">
        <v>3</v>
      </c>
      <c r="AZ39">
        <v>18</v>
      </c>
      <c r="BA39">
        <v>5</v>
      </c>
      <c r="BB39">
        <v>18</v>
      </c>
      <c r="BC39">
        <f t="shared" si="1"/>
        <v>1</v>
      </c>
      <c r="BD39">
        <v>5180300</v>
      </c>
      <c r="BE39" t="s">
        <v>160</v>
      </c>
      <c r="BF39" t="s">
        <v>258</v>
      </c>
      <c r="BG39" t="s">
        <v>259</v>
      </c>
      <c r="BH39" t="s">
        <v>260</v>
      </c>
      <c r="BI39">
        <v>28</v>
      </c>
      <c r="BJ39">
        <v>91</v>
      </c>
      <c r="BK39">
        <v>141</v>
      </c>
      <c r="BL39">
        <f t="shared" si="2"/>
        <v>260</v>
      </c>
    </row>
    <row r="40" spans="1:64">
      <c r="A40" t="s">
        <v>170</v>
      </c>
      <c r="B40" s="1">
        <v>41294.62709490741</v>
      </c>
      <c r="C40">
        <v>0</v>
      </c>
      <c r="D40" s="1">
        <v>41294.62709490741</v>
      </c>
      <c r="E40">
        <v>0</v>
      </c>
      <c r="F40">
        <v>0</v>
      </c>
      <c r="G40">
        <v>1</v>
      </c>
      <c r="H40" s="1">
        <v>41294.62709490741</v>
      </c>
      <c r="I40" s="1">
        <v>41294.62709490741</v>
      </c>
      <c r="J40">
        <v>0</v>
      </c>
      <c r="K40">
        <v>0</v>
      </c>
      <c r="L40">
        <v>0</v>
      </c>
      <c r="M40">
        <v>0</v>
      </c>
      <c r="N40">
        <v>5480100</v>
      </c>
      <c r="O40">
        <v>2007</v>
      </c>
      <c r="P40">
        <v>2007</v>
      </c>
      <c r="Q40" s="5">
        <v>49</v>
      </c>
      <c r="R40" s="5">
        <v>0</v>
      </c>
      <c r="S40" s="5">
        <v>33</v>
      </c>
      <c r="T40" s="5">
        <v>0</v>
      </c>
      <c r="U40" s="5">
        <v>230</v>
      </c>
      <c r="V40" s="5">
        <v>0</v>
      </c>
      <c r="W40" s="10" t="str">
        <f t="shared" si="0"/>
        <v>NP</v>
      </c>
      <c r="X40">
        <v>6</v>
      </c>
      <c r="Y40">
        <v>6</v>
      </c>
      <c r="Z40">
        <v>5</v>
      </c>
      <c r="AA40">
        <v>5</v>
      </c>
      <c r="AB40" t="s">
        <v>59</v>
      </c>
      <c r="AC40" t="s">
        <v>71</v>
      </c>
      <c r="AD40" t="s">
        <v>59</v>
      </c>
      <c r="AE40" t="s">
        <v>59</v>
      </c>
      <c r="AF40" t="s">
        <v>59</v>
      </c>
      <c r="AG40" t="s">
        <v>59</v>
      </c>
      <c r="AH40" t="s">
        <v>59</v>
      </c>
      <c r="AI40">
        <v>0</v>
      </c>
      <c r="AJ40">
        <v>0</v>
      </c>
      <c r="AK40" t="s">
        <v>60</v>
      </c>
      <c r="AL40" t="s">
        <v>94</v>
      </c>
      <c r="AM40" t="s">
        <v>60</v>
      </c>
      <c r="AN40" t="s">
        <v>60</v>
      </c>
      <c r="AO40" t="s">
        <v>60</v>
      </c>
      <c r="AP40">
        <v>0</v>
      </c>
      <c r="AQ40" t="s">
        <v>171</v>
      </c>
      <c r="AR40" t="s">
        <v>261</v>
      </c>
      <c r="AS40" t="s">
        <v>63</v>
      </c>
      <c r="AT40" t="s">
        <v>64</v>
      </c>
      <c r="AU40">
        <v>0</v>
      </c>
      <c r="AV40">
        <v>0</v>
      </c>
      <c r="AW40" t="s">
        <v>65</v>
      </c>
      <c r="AX40">
        <v>0</v>
      </c>
      <c r="AY40">
        <v>1</v>
      </c>
      <c r="AZ40">
        <v>48</v>
      </c>
      <c r="BA40">
        <v>5</v>
      </c>
      <c r="BB40">
        <v>48</v>
      </c>
      <c r="BC40">
        <f t="shared" si="1"/>
        <v>1</v>
      </c>
      <c r="BD40">
        <v>5480100</v>
      </c>
      <c r="BE40" t="s">
        <v>262</v>
      </c>
      <c r="BF40" t="s">
        <v>263</v>
      </c>
      <c r="BG40" t="s">
        <v>264</v>
      </c>
      <c r="BH40" t="s">
        <v>265</v>
      </c>
      <c r="BI40">
        <v>49</v>
      </c>
      <c r="BJ40">
        <v>33</v>
      </c>
      <c r="BK40">
        <v>230</v>
      </c>
      <c r="BL40">
        <f t="shared" si="2"/>
        <v>312</v>
      </c>
    </row>
    <row r="41" spans="1:64">
      <c r="A41" t="s">
        <v>266</v>
      </c>
      <c r="B41" s="1">
        <v>41296.660833333335</v>
      </c>
      <c r="C41">
        <v>0</v>
      </c>
      <c r="D41" s="1">
        <v>41296.660833333335</v>
      </c>
      <c r="E41">
        <v>0</v>
      </c>
      <c r="F41">
        <v>0</v>
      </c>
      <c r="G41">
        <v>1</v>
      </c>
      <c r="H41" s="1">
        <v>41296.660833333335</v>
      </c>
      <c r="I41" s="1">
        <v>41296.660833333335</v>
      </c>
      <c r="J41">
        <v>90.908276947299996</v>
      </c>
      <c r="K41">
        <v>24.136355545400001</v>
      </c>
      <c r="L41">
        <v>0</v>
      </c>
      <c r="M41">
        <v>100</v>
      </c>
      <c r="N41">
        <v>5870200</v>
      </c>
      <c r="O41">
        <v>2012</v>
      </c>
      <c r="P41">
        <v>2012</v>
      </c>
      <c r="Q41" s="5">
        <v>30</v>
      </c>
      <c r="R41" s="5">
        <v>30</v>
      </c>
      <c r="S41" s="5">
        <v>71</v>
      </c>
      <c r="T41" s="5">
        <v>71</v>
      </c>
      <c r="U41" s="5">
        <v>14</v>
      </c>
      <c r="V41" s="5">
        <v>14</v>
      </c>
      <c r="W41" s="10" t="str">
        <f t="shared" si="0"/>
        <v>PP&amp;UP</v>
      </c>
      <c r="X41">
        <v>6</v>
      </c>
      <c r="Y41">
        <v>6</v>
      </c>
      <c r="Z41">
        <v>5</v>
      </c>
      <c r="AA41">
        <v>5</v>
      </c>
      <c r="AB41" t="s">
        <v>59</v>
      </c>
      <c r="AC41" t="s">
        <v>59</v>
      </c>
      <c r="AD41" t="s">
        <v>59</v>
      </c>
      <c r="AE41" t="s">
        <v>59</v>
      </c>
      <c r="AF41" t="s">
        <v>59</v>
      </c>
      <c r="AG41" t="s">
        <v>59</v>
      </c>
      <c r="AH41" t="s">
        <v>59</v>
      </c>
      <c r="AI41">
        <v>0</v>
      </c>
      <c r="AJ41">
        <v>0</v>
      </c>
      <c r="AK41" t="s">
        <v>235</v>
      </c>
      <c r="AL41" t="s">
        <v>58</v>
      </c>
      <c r="AM41" t="s">
        <v>60</v>
      </c>
      <c r="AN41" t="s">
        <v>60</v>
      </c>
      <c r="AO41" t="s">
        <v>60</v>
      </c>
      <c r="AP41">
        <v>300</v>
      </c>
      <c r="AQ41" t="s">
        <v>267</v>
      </c>
      <c r="AR41" t="s">
        <v>268</v>
      </c>
      <c r="AS41" t="s">
        <v>63</v>
      </c>
      <c r="AT41" t="s">
        <v>64</v>
      </c>
      <c r="AU41">
        <v>0</v>
      </c>
      <c r="AV41">
        <v>0</v>
      </c>
      <c r="AW41" t="s">
        <v>65</v>
      </c>
      <c r="AX41">
        <v>0</v>
      </c>
      <c r="AY41">
        <v>2</v>
      </c>
      <c r="AZ41">
        <v>87</v>
      </c>
      <c r="BA41">
        <v>5</v>
      </c>
      <c r="BB41">
        <v>87</v>
      </c>
      <c r="BC41">
        <f t="shared" si="1"/>
        <v>2</v>
      </c>
      <c r="BD41">
        <v>5870200</v>
      </c>
      <c r="BE41" t="s">
        <v>89</v>
      </c>
      <c r="BF41" t="s">
        <v>269</v>
      </c>
      <c r="BG41" t="s">
        <v>270</v>
      </c>
      <c r="BH41" t="s">
        <v>271</v>
      </c>
      <c r="BI41">
        <v>30</v>
      </c>
      <c r="BJ41">
        <v>6</v>
      </c>
      <c r="BK41">
        <v>79</v>
      </c>
      <c r="BL41">
        <f t="shared" si="2"/>
        <v>115</v>
      </c>
    </row>
    <row r="42" spans="1:64">
      <c r="A42" t="s">
        <v>272</v>
      </c>
      <c r="B42" s="1">
        <v>41296.807060185187</v>
      </c>
      <c r="C42">
        <v>0</v>
      </c>
      <c r="D42" s="1">
        <v>41296.807060185187</v>
      </c>
      <c r="E42">
        <v>0</v>
      </c>
      <c r="F42">
        <v>0</v>
      </c>
      <c r="G42">
        <v>1</v>
      </c>
      <c r="H42" s="1">
        <v>41296.807060185187</v>
      </c>
      <c r="I42" s="1">
        <v>41296.807060185187</v>
      </c>
      <c r="J42">
        <v>89.251213100000001</v>
      </c>
      <c r="K42">
        <v>22.7673086</v>
      </c>
      <c r="L42">
        <v>0</v>
      </c>
      <c r="M42">
        <v>0</v>
      </c>
      <c r="N42">
        <v>5630100</v>
      </c>
      <c r="O42">
        <v>2012</v>
      </c>
      <c r="P42">
        <v>2012</v>
      </c>
      <c r="Q42" s="5">
        <v>71</v>
      </c>
      <c r="R42" s="5">
        <v>0</v>
      </c>
      <c r="S42" s="5">
        <v>25</v>
      </c>
      <c r="T42" s="5">
        <v>0</v>
      </c>
      <c r="U42" s="5">
        <v>44</v>
      </c>
      <c r="V42" s="5">
        <v>0</v>
      </c>
      <c r="W42" s="10" t="str">
        <f t="shared" si="0"/>
        <v>PP&amp;UP</v>
      </c>
      <c r="X42">
        <v>6</v>
      </c>
      <c r="Y42">
        <v>6</v>
      </c>
      <c r="Z42">
        <v>5</v>
      </c>
      <c r="AA42">
        <v>5</v>
      </c>
      <c r="AB42" t="s">
        <v>71</v>
      </c>
      <c r="AC42" t="s">
        <v>59</v>
      </c>
      <c r="AD42" t="s">
        <v>59</v>
      </c>
      <c r="AE42" t="s">
        <v>59</v>
      </c>
      <c r="AF42" t="s">
        <v>59</v>
      </c>
      <c r="AG42" t="s">
        <v>59</v>
      </c>
      <c r="AH42" t="s">
        <v>59</v>
      </c>
      <c r="AI42">
        <v>0</v>
      </c>
      <c r="AJ42">
        <v>0</v>
      </c>
      <c r="AK42" t="s">
        <v>235</v>
      </c>
      <c r="AL42" t="s">
        <v>94</v>
      </c>
      <c r="AM42" t="s">
        <v>235</v>
      </c>
      <c r="AN42" t="s">
        <v>235</v>
      </c>
      <c r="AO42" t="s">
        <v>235</v>
      </c>
      <c r="AP42">
        <v>4114</v>
      </c>
      <c r="AQ42" t="s">
        <v>273</v>
      </c>
      <c r="AR42" t="s">
        <v>274</v>
      </c>
      <c r="AS42" t="s">
        <v>63</v>
      </c>
      <c r="AT42" t="s">
        <v>64</v>
      </c>
      <c r="AU42">
        <v>0</v>
      </c>
      <c r="AV42">
        <v>0</v>
      </c>
      <c r="AW42" t="s">
        <v>65</v>
      </c>
      <c r="AX42">
        <v>0</v>
      </c>
      <c r="AY42">
        <v>1</v>
      </c>
      <c r="AZ42">
        <v>63</v>
      </c>
      <c r="BA42">
        <v>5</v>
      </c>
      <c r="BB42">
        <v>63</v>
      </c>
      <c r="BC42">
        <f t="shared" si="1"/>
        <v>2</v>
      </c>
      <c r="BD42">
        <v>5630100</v>
      </c>
      <c r="BE42" t="s">
        <v>275</v>
      </c>
      <c r="BF42" t="s">
        <v>276</v>
      </c>
      <c r="BG42" t="s">
        <v>277</v>
      </c>
      <c r="BH42" t="s">
        <v>278</v>
      </c>
      <c r="BI42">
        <v>71</v>
      </c>
      <c r="BJ42">
        <v>23</v>
      </c>
      <c r="BK42">
        <v>46</v>
      </c>
      <c r="BL42">
        <f t="shared" si="2"/>
        <v>140</v>
      </c>
    </row>
    <row r="43" spans="1:64">
      <c r="A43" t="s">
        <v>57</v>
      </c>
      <c r="B43" s="1">
        <v>41297.468217592592</v>
      </c>
      <c r="C43">
        <v>0</v>
      </c>
      <c r="D43" s="1">
        <v>41297.468217592592</v>
      </c>
      <c r="E43">
        <v>0</v>
      </c>
      <c r="F43">
        <v>0</v>
      </c>
      <c r="G43">
        <v>1</v>
      </c>
      <c r="H43" s="1">
        <v>41297.468217592592</v>
      </c>
      <c r="I43" s="1">
        <v>41297.468217592592</v>
      </c>
      <c r="J43">
        <v>90.886972308599994</v>
      </c>
      <c r="K43">
        <v>24.900926323899998</v>
      </c>
      <c r="L43">
        <v>0</v>
      </c>
      <c r="M43">
        <v>-27</v>
      </c>
      <c r="N43">
        <v>5350300</v>
      </c>
      <c r="O43">
        <v>2007</v>
      </c>
      <c r="P43">
        <v>2007</v>
      </c>
      <c r="Q43" s="5">
        <v>40</v>
      </c>
      <c r="R43" s="5">
        <v>0</v>
      </c>
      <c r="S43" s="5">
        <v>79</v>
      </c>
      <c r="T43" s="5">
        <v>0</v>
      </c>
      <c r="U43" s="5">
        <v>66</v>
      </c>
      <c r="V43" s="5">
        <v>0</v>
      </c>
      <c r="W43" s="10" t="str">
        <f t="shared" si="0"/>
        <v>PP&amp;UP</v>
      </c>
      <c r="X43">
        <v>6</v>
      </c>
      <c r="Y43">
        <v>6</v>
      </c>
      <c r="Z43">
        <v>5</v>
      </c>
      <c r="AA43">
        <v>5</v>
      </c>
      <c r="AB43" t="s">
        <v>59</v>
      </c>
      <c r="AC43" t="s">
        <v>71</v>
      </c>
      <c r="AD43" t="s">
        <v>59</v>
      </c>
      <c r="AE43" t="s">
        <v>59</v>
      </c>
      <c r="AF43" t="s">
        <v>71</v>
      </c>
      <c r="AG43" t="s">
        <v>59</v>
      </c>
      <c r="AH43" t="s">
        <v>59</v>
      </c>
      <c r="AI43">
        <v>0</v>
      </c>
      <c r="AJ43">
        <v>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>
        <v>15</v>
      </c>
      <c r="AQ43" t="s">
        <v>279</v>
      </c>
      <c r="AR43" t="s">
        <v>62</v>
      </c>
      <c r="AS43" t="s">
        <v>63</v>
      </c>
      <c r="AT43" t="s">
        <v>64</v>
      </c>
      <c r="AU43">
        <v>0</v>
      </c>
      <c r="AV43">
        <v>0</v>
      </c>
      <c r="AW43" t="s">
        <v>65</v>
      </c>
      <c r="AX43">
        <v>0</v>
      </c>
      <c r="AY43">
        <v>3</v>
      </c>
      <c r="AZ43">
        <v>35</v>
      </c>
      <c r="BA43">
        <v>5</v>
      </c>
      <c r="BB43">
        <v>35</v>
      </c>
      <c r="BC43">
        <f t="shared" si="1"/>
        <v>1</v>
      </c>
      <c r="BD43">
        <v>5350300</v>
      </c>
      <c r="BE43" t="s">
        <v>66</v>
      </c>
      <c r="BF43" t="s">
        <v>280</v>
      </c>
      <c r="BG43" t="s">
        <v>281</v>
      </c>
      <c r="BH43" t="s">
        <v>282</v>
      </c>
      <c r="BI43">
        <v>40</v>
      </c>
      <c r="BJ43">
        <v>79</v>
      </c>
      <c r="BK43">
        <v>66</v>
      </c>
      <c r="BL43">
        <f t="shared" si="2"/>
        <v>185</v>
      </c>
    </row>
    <row r="44" spans="1:64">
      <c r="A44" t="s">
        <v>70</v>
      </c>
      <c r="B44" s="1">
        <v>41300.678773148145</v>
      </c>
      <c r="C44">
        <v>0</v>
      </c>
      <c r="D44" s="1">
        <v>41300.678773148145</v>
      </c>
      <c r="E44">
        <v>0</v>
      </c>
      <c r="F44">
        <v>0</v>
      </c>
      <c r="G44">
        <v>1</v>
      </c>
      <c r="H44" s="1">
        <v>41300.678773148145</v>
      </c>
      <c r="I44" s="1">
        <v>41300.678773148145</v>
      </c>
      <c r="J44">
        <v>90.022743599999998</v>
      </c>
      <c r="K44">
        <v>23.465916199999999</v>
      </c>
      <c r="L44">
        <v>0</v>
      </c>
      <c r="M44">
        <v>0</v>
      </c>
      <c r="N44">
        <v>5410100</v>
      </c>
      <c r="O44">
        <v>2007</v>
      </c>
      <c r="P44" t="s">
        <v>283</v>
      </c>
      <c r="Q44" s="5">
        <v>73</v>
      </c>
      <c r="R44" s="5">
        <v>0</v>
      </c>
      <c r="S44" s="5">
        <v>96</v>
      </c>
      <c r="T44" s="5">
        <v>0</v>
      </c>
      <c r="U44" s="5">
        <v>115</v>
      </c>
      <c r="V44" s="5">
        <v>0</v>
      </c>
      <c r="W44" s="10" t="str">
        <f t="shared" si="0"/>
        <v>PP&amp;UP</v>
      </c>
      <c r="X44">
        <v>6</v>
      </c>
      <c r="Y44">
        <v>6</v>
      </c>
      <c r="Z44">
        <v>5</v>
      </c>
      <c r="AA44">
        <v>5</v>
      </c>
      <c r="AB44" t="s">
        <v>59</v>
      </c>
      <c r="AC44" t="s">
        <v>59</v>
      </c>
      <c r="AD44" t="s">
        <v>59</v>
      </c>
      <c r="AE44" t="s">
        <v>59</v>
      </c>
      <c r="AF44" t="s">
        <v>59</v>
      </c>
      <c r="AG44" t="s">
        <v>59</v>
      </c>
      <c r="AH44" t="s">
        <v>59</v>
      </c>
      <c r="AI44">
        <v>0</v>
      </c>
      <c r="AJ44">
        <v>0</v>
      </c>
      <c r="AK44" t="s">
        <v>235</v>
      </c>
      <c r="AL44" t="s">
        <v>58</v>
      </c>
      <c r="AM44" t="s">
        <v>60</v>
      </c>
      <c r="AN44" t="s">
        <v>60</v>
      </c>
      <c r="AO44" t="s">
        <v>60</v>
      </c>
      <c r="AP44">
        <v>3638</v>
      </c>
      <c r="AQ44" t="s">
        <v>108</v>
      </c>
      <c r="AR44" t="s">
        <v>109</v>
      </c>
      <c r="AS44" t="s">
        <v>63</v>
      </c>
      <c r="AT44" t="s">
        <v>64</v>
      </c>
      <c r="AU44">
        <v>0</v>
      </c>
      <c r="AV44">
        <v>0</v>
      </c>
      <c r="AW44" t="s">
        <v>65</v>
      </c>
      <c r="AX44">
        <v>0</v>
      </c>
      <c r="AY44">
        <v>1</v>
      </c>
      <c r="AZ44">
        <v>41</v>
      </c>
      <c r="BA44">
        <v>5</v>
      </c>
      <c r="BB44">
        <v>41</v>
      </c>
      <c r="BC44">
        <f t="shared" si="1"/>
        <v>1</v>
      </c>
      <c r="BD44">
        <v>5410100</v>
      </c>
      <c r="BE44" t="s">
        <v>205</v>
      </c>
      <c r="BF44" t="s">
        <v>284</v>
      </c>
      <c r="BG44" t="s">
        <v>285</v>
      </c>
      <c r="BH44" t="s">
        <v>286</v>
      </c>
      <c r="BI44">
        <v>45</v>
      </c>
      <c r="BJ44">
        <v>88</v>
      </c>
      <c r="BK44">
        <v>156</v>
      </c>
      <c r="BL44">
        <f t="shared" si="2"/>
        <v>289</v>
      </c>
    </row>
    <row r="45" spans="1:64">
      <c r="A45" t="s">
        <v>112</v>
      </c>
      <c r="B45" s="1">
        <v>41300.734548611108</v>
      </c>
      <c r="C45">
        <v>0</v>
      </c>
      <c r="D45" s="1">
        <v>41300.734548611108</v>
      </c>
      <c r="E45">
        <v>0</v>
      </c>
      <c r="F45">
        <v>0</v>
      </c>
      <c r="G45">
        <v>1</v>
      </c>
      <c r="H45" s="1">
        <v>41300.734548611108</v>
      </c>
      <c r="I45" s="1">
        <v>41300.734548611108</v>
      </c>
      <c r="J45">
        <v>92.419585400000003</v>
      </c>
      <c r="K45">
        <v>24.949426899999999</v>
      </c>
      <c r="L45">
        <v>0</v>
      </c>
      <c r="M45">
        <v>0</v>
      </c>
      <c r="N45">
        <v>5590100</v>
      </c>
      <c r="O45">
        <v>2012</v>
      </c>
      <c r="P45">
        <v>2012</v>
      </c>
      <c r="Q45" s="5">
        <v>51</v>
      </c>
      <c r="R45" s="5">
        <v>51</v>
      </c>
      <c r="S45" s="5">
        <v>45</v>
      </c>
      <c r="T45" s="5">
        <v>45</v>
      </c>
      <c r="U45" s="5">
        <v>134</v>
      </c>
      <c r="V45" s="5">
        <v>134</v>
      </c>
      <c r="W45" s="10" t="str">
        <f t="shared" si="0"/>
        <v>NP</v>
      </c>
      <c r="X45">
        <v>6</v>
      </c>
      <c r="Y45">
        <v>6</v>
      </c>
      <c r="Z45">
        <v>5</v>
      </c>
      <c r="AA45">
        <v>5</v>
      </c>
      <c r="AB45" t="s">
        <v>59</v>
      </c>
      <c r="AC45" t="s">
        <v>59</v>
      </c>
      <c r="AD45" t="s">
        <v>59</v>
      </c>
      <c r="AE45" t="s">
        <v>59</v>
      </c>
      <c r="AF45" t="s">
        <v>59</v>
      </c>
      <c r="AG45" t="s">
        <v>59</v>
      </c>
      <c r="AH45" t="s">
        <v>59</v>
      </c>
      <c r="AI45">
        <v>0</v>
      </c>
      <c r="AJ45">
        <v>0</v>
      </c>
      <c r="AK45" t="s">
        <v>235</v>
      </c>
      <c r="AL45" t="s">
        <v>58</v>
      </c>
      <c r="AM45" t="s">
        <v>94</v>
      </c>
      <c r="AN45" t="s">
        <v>94</v>
      </c>
      <c r="AO45" t="s">
        <v>94</v>
      </c>
      <c r="AP45">
        <v>3976</v>
      </c>
      <c r="AQ45" t="s">
        <v>113</v>
      </c>
      <c r="AR45" t="s">
        <v>287</v>
      </c>
      <c r="AS45" t="s">
        <v>63</v>
      </c>
      <c r="AT45" t="s">
        <v>64</v>
      </c>
      <c r="AU45">
        <v>0</v>
      </c>
      <c r="AV45">
        <v>0</v>
      </c>
      <c r="AW45" t="s">
        <v>65</v>
      </c>
      <c r="AX45">
        <v>0</v>
      </c>
      <c r="AY45">
        <v>1</v>
      </c>
      <c r="AZ45">
        <v>59</v>
      </c>
      <c r="BA45">
        <v>5</v>
      </c>
      <c r="BB45">
        <v>59</v>
      </c>
      <c r="BC45">
        <f t="shared" si="1"/>
        <v>2</v>
      </c>
      <c r="BD45">
        <v>5590100</v>
      </c>
      <c r="BE45" t="s">
        <v>115</v>
      </c>
      <c r="BF45" t="s">
        <v>288</v>
      </c>
      <c r="BG45" t="s">
        <v>289</v>
      </c>
      <c r="BH45" t="s">
        <v>290</v>
      </c>
      <c r="BI45">
        <v>51</v>
      </c>
      <c r="BJ45">
        <v>45</v>
      </c>
      <c r="BK45">
        <v>134</v>
      </c>
      <c r="BL45">
        <f t="shared" si="2"/>
        <v>230</v>
      </c>
    </row>
    <row r="46" spans="1:64">
      <c r="A46" t="s">
        <v>198</v>
      </c>
      <c r="B46" s="1">
        <v>41301.726377314815</v>
      </c>
      <c r="C46">
        <v>0</v>
      </c>
      <c r="D46" s="1">
        <v>41301.726377314815</v>
      </c>
      <c r="E46">
        <v>0</v>
      </c>
      <c r="F46">
        <v>0</v>
      </c>
      <c r="G46">
        <v>1</v>
      </c>
      <c r="H46" s="1">
        <v>41301.726377314815</v>
      </c>
      <c r="I46" s="1">
        <v>41301.726377314815</v>
      </c>
      <c r="J46">
        <v>92.259488939799994</v>
      </c>
      <c r="K46">
        <v>25.006269861100002</v>
      </c>
      <c r="L46">
        <v>0</v>
      </c>
      <c r="M46">
        <v>-22</v>
      </c>
      <c r="N46">
        <v>5880100</v>
      </c>
      <c r="O46">
        <v>2012</v>
      </c>
      <c r="P46">
        <v>2012</v>
      </c>
      <c r="Q46" s="5">
        <v>10</v>
      </c>
      <c r="R46" s="5">
        <v>0</v>
      </c>
      <c r="S46" s="5">
        <v>158</v>
      </c>
      <c r="T46" s="5">
        <v>0</v>
      </c>
      <c r="U46" s="5">
        <v>38</v>
      </c>
      <c r="V46" s="5">
        <v>0</v>
      </c>
      <c r="W46" s="10" t="str">
        <f t="shared" si="0"/>
        <v>PP&amp;UP</v>
      </c>
      <c r="X46">
        <v>6</v>
      </c>
      <c r="Y46">
        <v>6</v>
      </c>
      <c r="Z46">
        <v>5</v>
      </c>
      <c r="AA46">
        <v>5</v>
      </c>
      <c r="AB46" t="s">
        <v>59</v>
      </c>
      <c r="AC46" t="s">
        <v>59</v>
      </c>
      <c r="AD46" t="s">
        <v>59</v>
      </c>
      <c r="AE46" t="s">
        <v>59</v>
      </c>
      <c r="AF46" t="s">
        <v>59</v>
      </c>
      <c r="AG46" t="s">
        <v>59</v>
      </c>
      <c r="AH46" t="s">
        <v>59</v>
      </c>
      <c r="AI46">
        <v>0</v>
      </c>
      <c r="AJ46">
        <v>0</v>
      </c>
      <c r="AK46" t="s">
        <v>235</v>
      </c>
      <c r="AL46" t="s">
        <v>86</v>
      </c>
      <c r="AM46" t="s">
        <v>86</v>
      </c>
      <c r="AN46" t="s">
        <v>86</v>
      </c>
      <c r="AO46" t="s">
        <v>86</v>
      </c>
      <c r="AP46">
        <v>50</v>
      </c>
      <c r="AQ46" t="s">
        <v>199</v>
      </c>
      <c r="AR46" t="s">
        <v>291</v>
      </c>
      <c r="AS46" t="s">
        <v>63</v>
      </c>
      <c r="AT46" t="s">
        <v>64</v>
      </c>
      <c r="AU46">
        <v>0</v>
      </c>
      <c r="AV46">
        <v>0</v>
      </c>
      <c r="AW46" t="s">
        <v>65</v>
      </c>
      <c r="AX46">
        <v>0</v>
      </c>
      <c r="AY46">
        <v>1</v>
      </c>
      <c r="AZ46">
        <v>88</v>
      </c>
      <c r="BA46">
        <v>5</v>
      </c>
      <c r="BB46">
        <v>88</v>
      </c>
      <c r="BC46">
        <f t="shared" si="1"/>
        <v>2</v>
      </c>
      <c r="BD46">
        <v>5880100</v>
      </c>
      <c r="BE46" t="s">
        <v>115</v>
      </c>
      <c r="BF46" t="s">
        <v>292</v>
      </c>
      <c r="BG46" t="s">
        <v>293</v>
      </c>
      <c r="BH46" t="s">
        <v>294</v>
      </c>
      <c r="BI46">
        <v>10</v>
      </c>
      <c r="BJ46">
        <v>80</v>
      </c>
      <c r="BK46">
        <v>116</v>
      </c>
      <c r="BL46">
        <f t="shared" si="2"/>
        <v>206</v>
      </c>
    </row>
    <row r="47" spans="1:64">
      <c r="A47" t="s">
        <v>126</v>
      </c>
      <c r="B47" s="1">
        <v>41302.446759259263</v>
      </c>
      <c r="C47">
        <v>0</v>
      </c>
      <c r="D47" s="1">
        <v>41302.446759259263</v>
      </c>
      <c r="E47">
        <v>0</v>
      </c>
      <c r="F47">
        <v>0</v>
      </c>
      <c r="G47">
        <v>1</v>
      </c>
      <c r="H47" s="1">
        <v>41302.446759259263</v>
      </c>
      <c r="I47" s="1">
        <v>41302.446759259263</v>
      </c>
      <c r="J47">
        <v>0</v>
      </c>
      <c r="K47">
        <v>0</v>
      </c>
      <c r="L47">
        <v>0</v>
      </c>
      <c r="M47">
        <v>0</v>
      </c>
      <c r="N47">
        <v>5210200</v>
      </c>
      <c r="O47">
        <v>2007</v>
      </c>
      <c r="P47">
        <v>2007</v>
      </c>
      <c r="Q47" s="5">
        <v>36</v>
      </c>
      <c r="R47" s="5">
        <v>36</v>
      </c>
      <c r="S47" s="5">
        <v>42</v>
      </c>
      <c r="T47" s="5">
        <v>44</v>
      </c>
      <c r="U47" s="5">
        <v>36</v>
      </c>
      <c r="V47" s="5">
        <v>37</v>
      </c>
      <c r="W47" s="10" t="str">
        <f t="shared" si="0"/>
        <v>PP&amp;UP</v>
      </c>
      <c r="X47">
        <v>6</v>
      </c>
      <c r="Y47">
        <v>6</v>
      </c>
      <c r="Z47">
        <v>5</v>
      </c>
      <c r="AA47">
        <v>5</v>
      </c>
      <c r="AB47" t="s">
        <v>59</v>
      </c>
      <c r="AC47" t="s">
        <v>59</v>
      </c>
      <c r="AD47" t="s">
        <v>59</v>
      </c>
      <c r="AE47" t="s">
        <v>59</v>
      </c>
      <c r="AF47" t="s">
        <v>59</v>
      </c>
      <c r="AG47" t="s">
        <v>59</v>
      </c>
      <c r="AH47" t="s">
        <v>59</v>
      </c>
      <c r="AI47">
        <v>0</v>
      </c>
      <c r="AJ47">
        <v>0</v>
      </c>
      <c r="AK47" t="s">
        <v>235</v>
      </c>
      <c r="AL47" t="s">
        <v>60</v>
      </c>
      <c r="AM47" t="s">
        <v>60</v>
      </c>
      <c r="AN47" t="s">
        <v>60</v>
      </c>
      <c r="AO47" t="s">
        <v>60</v>
      </c>
      <c r="AP47">
        <v>0</v>
      </c>
      <c r="AQ47" t="s">
        <v>127</v>
      </c>
      <c r="AR47" t="s">
        <v>128</v>
      </c>
      <c r="AS47" t="s">
        <v>63</v>
      </c>
      <c r="AT47" t="s">
        <v>64</v>
      </c>
      <c r="AU47">
        <v>0</v>
      </c>
      <c r="AV47">
        <v>0</v>
      </c>
      <c r="AW47" t="s">
        <v>65</v>
      </c>
      <c r="AX47">
        <v>0</v>
      </c>
      <c r="AY47">
        <v>2</v>
      </c>
      <c r="AZ47">
        <v>21</v>
      </c>
      <c r="BA47">
        <v>5</v>
      </c>
      <c r="BB47">
        <v>21</v>
      </c>
      <c r="BC47">
        <f t="shared" si="1"/>
        <v>1</v>
      </c>
      <c r="BD47">
        <v>5210200</v>
      </c>
      <c r="BE47" t="s">
        <v>129</v>
      </c>
      <c r="BF47" t="s">
        <v>295</v>
      </c>
      <c r="BG47" t="s">
        <v>296</v>
      </c>
      <c r="BH47" t="s">
        <v>297</v>
      </c>
      <c r="BI47">
        <v>36</v>
      </c>
      <c r="BJ47">
        <v>42</v>
      </c>
      <c r="BK47">
        <v>36</v>
      </c>
      <c r="BL47">
        <f t="shared" si="2"/>
        <v>114</v>
      </c>
    </row>
    <row r="48" spans="1:64">
      <c r="A48" t="s">
        <v>298</v>
      </c>
      <c r="B48" s="1">
        <v>41302.676006944443</v>
      </c>
      <c r="C48">
        <v>0</v>
      </c>
      <c r="D48" s="1">
        <v>41302.676006944443</v>
      </c>
      <c r="E48">
        <v>0</v>
      </c>
      <c r="F48">
        <v>0</v>
      </c>
      <c r="G48">
        <v>1</v>
      </c>
      <c r="H48" s="1">
        <v>41302.676006944443</v>
      </c>
      <c r="I48" s="1">
        <v>41302.676006944443</v>
      </c>
      <c r="J48">
        <v>91.661642799999996</v>
      </c>
      <c r="K48">
        <v>25.029846599999999</v>
      </c>
      <c r="L48">
        <v>0</v>
      </c>
      <c r="M48">
        <v>0</v>
      </c>
      <c r="N48">
        <v>5680100</v>
      </c>
      <c r="O48">
        <v>2012</v>
      </c>
      <c r="P48">
        <v>2012</v>
      </c>
      <c r="Q48" s="5">
        <v>113</v>
      </c>
      <c r="R48" s="5">
        <v>113</v>
      </c>
      <c r="S48" s="5">
        <v>20</v>
      </c>
      <c r="T48" s="5">
        <v>20</v>
      </c>
      <c r="U48" s="5">
        <v>176</v>
      </c>
      <c r="V48" s="5">
        <v>176</v>
      </c>
      <c r="W48" s="10" t="str">
        <f t="shared" si="0"/>
        <v>NP</v>
      </c>
      <c r="X48">
        <v>6</v>
      </c>
      <c r="Y48">
        <v>6</v>
      </c>
      <c r="Z48">
        <v>5</v>
      </c>
      <c r="AA48">
        <v>5</v>
      </c>
      <c r="AB48" t="s">
        <v>71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>
        <v>0</v>
      </c>
      <c r="AJ48">
        <v>0</v>
      </c>
      <c r="AK48" t="s">
        <v>86</v>
      </c>
      <c r="AL48" t="s">
        <v>86</v>
      </c>
      <c r="AM48" t="s">
        <v>86</v>
      </c>
      <c r="AN48" t="s">
        <v>86</v>
      </c>
      <c r="AO48" t="s">
        <v>86</v>
      </c>
      <c r="AP48">
        <v>2064</v>
      </c>
      <c r="AQ48" t="s">
        <v>299</v>
      </c>
      <c r="AR48" t="s">
        <v>300</v>
      </c>
      <c r="AS48" t="s">
        <v>63</v>
      </c>
      <c r="AT48" t="s">
        <v>64</v>
      </c>
      <c r="AU48">
        <v>0</v>
      </c>
      <c r="AV48">
        <v>0</v>
      </c>
      <c r="AW48" t="s">
        <v>65</v>
      </c>
      <c r="AX48">
        <v>0</v>
      </c>
      <c r="AY48">
        <v>1</v>
      </c>
      <c r="AZ48">
        <v>68</v>
      </c>
      <c r="BA48">
        <v>5</v>
      </c>
      <c r="BB48">
        <v>68</v>
      </c>
      <c r="BC48">
        <f t="shared" si="1"/>
        <v>2</v>
      </c>
      <c r="BD48">
        <v>5680100</v>
      </c>
      <c r="BE48" t="s">
        <v>104</v>
      </c>
      <c r="BF48" t="s">
        <v>301</v>
      </c>
      <c r="BG48" t="s">
        <v>302</v>
      </c>
      <c r="BH48" t="s">
        <v>303</v>
      </c>
      <c r="BI48">
        <v>113</v>
      </c>
      <c r="BJ48">
        <v>20</v>
      </c>
      <c r="BK48">
        <v>176</v>
      </c>
      <c r="BL48">
        <f t="shared" si="2"/>
        <v>309</v>
      </c>
    </row>
    <row r="49" spans="1:64">
      <c r="A49" t="s">
        <v>304</v>
      </c>
      <c r="B49" s="1">
        <v>41302.709803240738</v>
      </c>
      <c r="C49">
        <v>0</v>
      </c>
      <c r="D49" s="1">
        <v>41302.709803240738</v>
      </c>
      <c r="E49">
        <v>0</v>
      </c>
      <c r="F49">
        <v>0</v>
      </c>
      <c r="G49">
        <v>1</v>
      </c>
      <c r="H49" s="1">
        <v>41302.709803240738</v>
      </c>
      <c r="I49" s="1">
        <v>41302.709803240738</v>
      </c>
      <c r="J49">
        <v>88.841026299999996</v>
      </c>
      <c r="K49">
        <v>26.1041816</v>
      </c>
      <c r="L49">
        <v>0</v>
      </c>
      <c r="M49">
        <v>0</v>
      </c>
      <c r="N49">
        <v>5310300</v>
      </c>
      <c r="O49">
        <v>2007</v>
      </c>
      <c r="P49">
        <v>2007</v>
      </c>
      <c r="Q49" s="5">
        <v>114</v>
      </c>
      <c r="R49" s="5">
        <v>116</v>
      </c>
      <c r="S49" s="5">
        <v>94</v>
      </c>
      <c r="T49" s="5">
        <v>101</v>
      </c>
      <c r="U49" s="5">
        <v>70</v>
      </c>
      <c r="V49" s="5">
        <v>74</v>
      </c>
      <c r="W49" s="10" t="str">
        <f t="shared" si="0"/>
        <v>PP&amp;UP</v>
      </c>
      <c r="X49">
        <v>6</v>
      </c>
      <c r="Y49">
        <v>6</v>
      </c>
      <c r="Z49">
        <v>5</v>
      </c>
      <c r="AA49">
        <v>5</v>
      </c>
      <c r="AB49" t="s">
        <v>59</v>
      </c>
      <c r="AC49" t="s">
        <v>71</v>
      </c>
      <c r="AD49" t="s">
        <v>59</v>
      </c>
      <c r="AE49" t="s">
        <v>59</v>
      </c>
      <c r="AF49" t="s">
        <v>59</v>
      </c>
      <c r="AG49" t="s">
        <v>59</v>
      </c>
      <c r="AH49" t="s">
        <v>59</v>
      </c>
      <c r="AI49" t="s">
        <v>59</v>
      </c>
      <c r="AJ49" t="s">
        <v>59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>
        <v>3855</v>
      </c>
      <c r="AQ49" t="s">
        <v>305</v>
      </c>
      <c r="AR49" t="s">
        <v>306</v>
      </c>
      <c r="AS49" t="s">
        <v>63</v>
      </c>
      <c r="AT49" t="s">
        <v>64</v>
      </c>
      <c r="AU49">
        <v>0</v>
      </c>
      <c r="AV49">
        <v>0</v>
      </c>
      <c r="AW49" t="s">
        <v>65</v>
      </c>
      <c r="AX49">
        <v>0</v>
      </c>
      <c r="AY49">
        <v>3</v>
      </c>
      <c r="AZ49">
        <v>31</v>
      </c>
      <c r="BA49">
        <v>5</v>
      </c>
      <c r="BB49">
        <v>31</v>
      </c>
      <c r="BC49">
        <f t="shared" si="1"/>
        <v>1</v>
      </c>
      <c r="BD49">
        <v>5310300</v>
      </c>
      <c r="BE49" t="s">
        <v>307</v>
      </c>
      <c r="BF49" t="s">
        <v>308</v>
      </c>
      <c r="BG49" t="s">
        <v>309</v>
      </c>
      <c r="BH49" t="s">
        <v>309</v>
      </c>
      <c r="BI49">
        <v>114</v>
      </c>
      <c r="BJ49">
        <v>94</v>
      </c>
      <c r="BK49">
        <v>70</v>
      </c>
      <c r="BL49">
        <f t="shared" si="2"/>
        <v>278</v>
      </c>
    </row>
    <row r="50" spans="1:64">
      <c r="A50" t="s">
        <v>85</v>
      </c>
      <c r="B50" s="1">
        <v>41307.590474537035</v>
      </c>
      <c r="C50">
        <v>0</v>
      </c>
      <c r="D50" s="1">
        <v>41307.590474537035</v>
      </c>
      <c r="E50">
        <v>0</v>
      </c>
      <c r="F50">
        <v>0</v>
      </c>
      <c r="G50">
        <v>1</v>
      </c>
      <c r="H50" s="1">
        <v>41307.590474537035</v>
      </c>
      <c r="I50" s="1">
        <v>41307.590474537035</v>
      </c>
      <c r="J50">
        <v>90.980882899999997</v>
      </c>
      <c r="K50">
        <v>24.068256399999999</v>
      </c>
      <c r="L50">
        <v>0</v>
      </c>
      <c r="M50">
        <v>0</v>
      </c>
      <c r="N50">
        <v>5960100</v>
      </c>
      <c r="O50">
        <v>2012</v>
      </c>
      <c r="P50">
        <v>2012</v>
      </c>
      <c r="Q50" s="5">
        <v>26</v>
      </c>
      <c r="R50" s="5">
        <v>0</v>
      </c>
      <c r="S50" s="5">
        <v>206</v>
      </c>
      <c r="T50" s="5">
        <v>0</v>
      </c>
      <c r="U50" s="5">
        <v>15</v>
      </c>
      <c r="V50" s="5">
        <v>0</v>
      </c>
      <c r="W50" s="10" t="str">
        <f t="shared" si="0"/>
        <v>PP&amp;UP</v>
      </c>
      <c r="X50">
        <v>6</v>
      </c>
      <c r="Y50">
        <v>6</v>
      </c>
      <c r="Z50">
        <v>5</v>
      </c>
      <c r="AA50">
        <v>5</v>
      </c>
      <c r="AB50" t="s">
        <v>71</v>
      </c>
      <c r="AC50" t="s">
        <v>59</v>
      </c>
      <c r="AD50" t="s">
        <v>59</v>
      </c>
      <c r="AE50" t="s">
        <v>59</v>
      </c>
      <c r="AF50" t="s">
        <v>59</v>
      </c>
      <c r="AG50" t="s">
        <v>59</v>
      </c>
      <c r="AH50" t="s">
        <v>59</v>
      </c>
      <c r="AI50">
        <v>0</v>
      </c>
      <c r="AJ50">
        <v>0</v>
      </c>
      <c r="AK50" t="s">
        <v>235</v>
      </c>
      <c r="AL50" t="s">
        <v>94</v>
      </c>
      <c r="AM50" t="s">
        <v>235</v>
      </c>
      <c r="AN50" t="s">
        <v>235</v>
      </c>
      <c r="AO50" t="s">
        <v>235</v>
      </c>
      <c r="AP50">
        <v>3293</v>
      </c>
      <c r="AQ50" t="s">
        <v>87</v>
      </c>
      <c r="AR50" t="s">
        <v>88</v>
      </c>
      <c r="AS50" t="s">
        <v>63</v>
      </c>
      <c r="AT50" t="s">
        <v>64</v>
      </c>
      <c r="AU50">
        <v>0</v>
      </c>
      <c r="AV50">
        <v>0</v>
      </c>
      <c r="AW50" t="s">
        <v>65</v>
      </c>
      <c r="AX50">
        <v>0</v>
      </c>
      <c r="AY50">
        <v>1</v>
      </c>
      <c r="AZ50">
        <v>96</v>
      </c>
      <c r="BA50">
        <v>5</v>
      </c>
      <c r="BB50">
        <v>96</v>
      </c>
      <c r="BC50">
        <f t="shared" si="1"/>
        <v>2</v>
      </c>
      <c r="BD50">
        <v>5960100</v>
      </c>
      <c r="BE50" t="s">
        <v>89</v>
      </c>
      <c r="BF50" t="s">
        <v>310</v>
      </c>
      <c r="BG50" t="s">
        <v>311</v>
      </c>
      <c r="BH50" t="s">
        <v>312</v>
      </c>
      <c r="BI50">
        <v>26</v>
      </c>
      <c r="BJ50">
        <v>129</v>
      </c>
      <c r="BK50">
        <v>92</v>
      </c>
      <c r="BL50">
        <f t="shared" si="2"/>
        <v>247</v>
      </c>
    </row>
    <row r="51" spans="1:64">
      <c r="A51" t="s">
        <v>313</v>
      </c>
      <c r="B51" s="1">
        <v>41307.703750000001</v>
      </c>
      <c r="C51">
        <v>0</v>
      </c>
      <c r="D51" s="1">
        <v>41307.703750000001</v>
      </c>
      <c r="E51">
        <v>0</v>
      </c>
      <c r="F51">
        <v>0</v>
      </c>
      <c r="G51">
        <v>1</v>
      </c>
      <c r="H51" s="1">
        <v>41307.703750000001</v>
      </c>
      <c r="I51" s="1">
        <v>41307.703750000001</v>
      </c>
      <c r="J51">
        <v>91.6770006</v>
      </c>
      <c r="K51">
        <v>22.9082103</v>
      </c>
      <c r="L51">
        <v>0</v>
      </c>
      <c r="M51">
        <v>0</v>
      </c>
      <c r="N51">
        <v>5820200</v>
      </c>
      <c r="O51">
        <v>2012</v>
      </c>
      <c r="P51">
        <v>2012</v>
      </c>
      <c r="Q51" s="5">
        <v>59</v>
      </c>
      <c r="R51" s="5">
        <v>0</v>
      </c>
      <c r="S51" s="5">
        <v>0</v>
      </c>
      <c r="T51" s="5">
        <v>0</v>
      </c>
      <c r="U51" s="5">
        <v>158</v>
      </c>
      <c r="V51" s="5">
        <v>0</v>
      </c>
      <c r="W51" s="10" t="str">
        <f t="shared" si="0"/>
        <v>NP</v>
      </c>
      <c r="X51">
        <v>6</v>
      </c>
      <c r="Y51">
        <v>6</v>
      </c>
      <c r="Z51">
        <v>5</v>
      </c>
      <c r="AA51">
        <v>5</v>
      </c>
      <c r="AB51" t="s">
        <v>59</v>
      </c>
      <c r="AC51" t="s">
        <v>59</v>
      </c>
      <c r="AD51" t="s">
        <v>59</v>
      </c>
      <c r="AE51" t="s">
        <v>59</v>
      </c>
      <c r="AF51" t="s">
        <v>59</v>
      </c>
      <c r="AG51" t="s">
        <v>59</v>
      </c>
      <c r="AH51" t="s">
        <v>59</v>
      </c>
      <c r="AI51">
        <v>0</v>
      </c>
      <c r="AJ51">
        <v>0</v>
      </c>
      <c r="AK51" t="s">
        <v>235</v>
      </c>
      <c r="AL51" t="s">
        <v>94</v>
      </c>
      <c r="AM51" t="s">
        <v>86</v>
      </c>
      <c r="AN51" t="s">
        <v>86</v>
      </c>
      <c r="AO51" t="s">
        <v>86</v>
      </c>
      <c r="AP51">
        <v>2608</v>
      </c>
      <c r="AQ51" t="s">
        <v>314</v>
      </c>
      <c r="AR51" t="s">
        <v>315</v>
      </c>
      <c r="AS51" t="s">
        <v>63</v>
      </c>
      <c r="AT51" t="s">
        <v>64</v>
      </c>
      <c r="AU51">
        <v>0</v>
      </c>
      <c r="AV51">
        <v>0</v>
      </c>
      <c r="AW51" t="s">
        <v>65</v>
      </c>
      <c r="AX51">
        <v>0</v>
      </c>
      <c r="AY51">
        <v>2</v>
      </c>
      <c r="AZ51">
        <v>82</v>
      </c>
      <c r="BA51">
        <v>5</v>
      </c>
      <c r="BB51">
        <v>82</v>
      </c>
      <c r="BC51">
        <f t="shared" si="1"/>
        <v>2</v>
      </c>
      <c r="BD51">
        <v>5820200</v>
      </c>
      <c r="BE51" t="s">
        <v>316</v>
      </c>
      <c r="BF51" t="s">
        <v>317</v>
      </c>
      <c r="BG51" t="s">
        <v>318</v>
      </c>
      <c r="BH51" t="s">
        <v>319</v>
      </c>
      <c r="BI51">
        <v>59</v>
      </c>
      <c r="BJ51">
        <v>0</v>
      </c>
      <c r="BK51">
        <v>158</v>
      </c>
      <c r="BL51">
        <f t="shared" si="2"/>
        <v>217</v>
      </c>
    </row>
    <row r="52" spans="1:64">
      <c r="A52" t="s">
        <v>85</v>
      </c>
      <c r="B52" s="1">
        <v>41312.597650462965</v>
      </c>
      <c r="C52">
        <v>0</v>
      </c>
      <c r="D52" s="1">
        <v>41312.597650462965</v>
      </c>
      <c r="E52">
        <v>0</v>
      </c>
      <c r="F52">
        <v>0</v>
      </c>
      <c r="G52">
        <v>1</v>
      </c>
      <c r="H52" s="1">
        <v>41312.597650462965</v>
      </c>
      <c r="I52" s="1">
        <v>41312.597650462965</v>
      </c>
      <c r="J52">
        <v>90.979884299999995</v>
      </c>
      <c r="K52">
        <v>24.0672678</v>
      </c>
      <c r="L52">
        <v>0</v>
      </c>
      <c r="M52">
        <v>0</v>
      </c>
      <c r="N52">
        <v>5960200</v>
      </c>
      <c r="O52">
        <v>2012</v>
      </c>
      <c r="P52">
        <v>2012</v>
      </c>
      <c r="Q52" s="5">
        <v>36</v>
      </c>
      <c r="R52" s="5">
        <v>0</v>
      </c>
      <c r="S52" s="5">
        <v>124</v>
      </c>
      <c r="T52" s="5">
        <v>0</v>
      </c>
      <c r="U52" s="5">
        <v>23</v>
      </c>
      <c r="V52" s="5">
        <v>0</v>
      </c>
      <c r="W52" s="10" t="str">
        <f t="shared" si="0"/>
        <v>PP&amp;UP</v>
      </c>
      <c r="X52">
        <v>6</v>
      </c>
      <c r="Y52">
        <v>6</v>
      </c>
      <c r="Z52">
        <v>5</v>
      </c>
      <c r="AA52">
        <v>5</v>
      </c>
      <c r="AB52" t="s">
        <v>71</v>
      </c>
      <c r="AC52" t="s">
        <v>59</v>
      </c>
      <c r="AD52" t="s">
        <v>59</v>
      </c>
      <c r="AE52" t="s">
        <v>59</v>
      </c>
      <c r="AF52" t="s">
        <v>59</v>
      </c>
      <c r="AG52" t="s">
        <v>59</v>
      </c>
      <c r="AH52" t="s">
        <v>59</v>
      </c>
      <c r="AI52">
        <v>0</v>
      </c>
      <c r="AJ52">
        <v>0</v>
      </c>
      <c r="AK52" t="s">
        <v>235</v>
      </c>
      <c r="AL52" t="s">
        <v>235</v>
      </c>
      <c r="AM52" t="s">
        <v>235</v>
      </c>
      <c r="AN52" t="s">
        <v>235</v>
      </c>
      <c r="AO52" t="s">
        <v>235</v>
      </c>
      <c r="AP52">
        <v>1936</v>
      </c>
      <c r="AQ52" t="s">
        <v>87</v>
      </c>
      <c r="AR52" t="s">
        <v>88</v>
      </c>
      <c r="AS52" t="s">
        <v>63</v>
      </c>
      <c r="AT52" t="s">
        <v>64</v>
      </c>
      <c r="AU52">
        <v>0</v>
      </c>
      <c r="AV52">
        <v>0</v>
      </c>
      <c r="AW52" t="s">
        <v>65</v>
      </c>
      <c r="AX52">
        <v>0</v>
      </c>
      <c r="AY52">
        <v>2</v>
      </c>
      <c r="AZ52">
        <v>96</v>
      </c>
      <c r="BA52">
        <v>5</v>
      </c>
      <c r="BB52">
        <v>96</v>
      </c>
      <c r="BC52">
        <f t="shared" si="1"/>
        <v>2</v>
      </c>
      <c r="BD52">
        <v>5960200</v>
      </c>
      <c r="BE52" t="s">
        <v>89</v>
      </c>
      <c r="BF52" t="s">
        <v>310</v>
      </c>
      <c r="BG52" t="s">
        <v>311</v>
      </c>
      <c r="BH52" t="s">
        <v>320</v>
      </c>
      <c r="BI52">
        <v>36</v>
      </c>
      <c r="BJ52">
        <v>82</v>
      </c>
      <c r="BK52">
        <v>65</v>
      </c>
      <c r="BL52">
        <f t="shared" si="2"/>
        <v>183</v>
      </c>
    </row>
    <row r="53" spans="1:64">
      <c r="A53" t="s">
        <v>170</v>
      </c>
      <c r="B53" s="1">
        <v>41315.612650462965</v>
      </c>
      <c r="C53">
        <v>0</v>
      </c>
      <c r="D53" s="1">
        <v>41315.612650462965</v>
      </c>
      <c r="E53">
        <v>0</v>
      </c>
      <c r="F53">
        <v>0</v>
      </c>
      <c r="G53">
        <v>1</v>
      </c>
      <c r="H53" s="1">
        <v>41315.612650462965</v>
      </c>
      <c r="I53" s="1">
        <v>41315.612650462965</v>
      </c>
      <c r="J53">
        <v>0</v>
      </c>
      <c r="K53">
        <v>0</v>
      </c>
      <c r="L53">
        <v>0</v>
      </c>
      <c r="M53">
        <v>0</v>
      </c>
      <c r="N53">
        <v>5850200</v>
      </c>
      <c r="O53">
        <v>2012</v>
      </c>
      <c r="P53">
        <v>2012</v>
      </c>
      <c r="Q53" s="5">
        <v>78</v>
      </c>
      <c r="R53" s="5">
        <v>0</v>
      </c>
      <c r="S53" s="5">
        <v>86</v>
      </c>
      <c r="T53" s="5">
        <v>0</v>
      </c>
      <c r="U53" s="5">
        <v>164</v>
      </c>
      <c r="V53" s="5">
        <v>0</v>
      </c>
      <c r="W53" s="10" t="str">
        <f t="shared" si="0"/>
        <v>PP&amp;UP</v>
      </c>
      <c r="X53">
        <v>6</v>
      </c>
      <c r="Y53">
        <v>6</v>
      </c>
      <c r="Z53">
        <v>5</v>
      </c>
      <c r="AA53">
        <v>5</v>
      </c>
      <c r="AB53" t="s">
        <v>59</v>
      </c>
      <c r="AC53" t="s">
        <v>59</v>
      </c>
      <c r="AD53" t="s">
        <v>59</v>
      </c>
      <c r="AE53" t="s">
        <v>59</v>
      </c>
      <c r="AF53" t="s">
        <v>59</v>
      </c>
      <c r="AG53" t="s">
        <v>59</v>
      </c>
      <c r="AH53" t="s">
        <v>59</v>
      </c>
      <c r="AI53">
        <v>0</v>
      </c>
      <c r="AJ53">
        <v>0</v>
      </c>
      <c r="AK53" t="s">
        <v>235</v>
      </c>
      <c r="AL53" t="s">
        <v>94</v>
      </c>
      <c r="AM53" t="s">
        <v>94</v>
      </c>
      <c r="AN53" t="s">
        <v>94</v>
      </c>
      <c r="AO53" t="s">
        <v>94</v>
      </c>
      <c r="AP53">
        <v>0</v>
      </c>
      <c r="AQ53" t="s">
        <v>171</v>
      </c>
      <c r="AR53" t="s">
        <v>321</v>
      </c>
      <c r="AS53" t="s">
        <v>63</v>
      </c>
      <c r="AT53" t="s">
        <v>64</v>
      </c>
      <c r="AU53">
        <v>0</v>
      </c>
      <c r="AV53">
        <v>0</v>
      </c>
      <c r="AW53" t="s">
        <v>65</v>
      </c>
      <c r="AX53">
        <v>0</v>
      </c>
      <c r="AY53">
        <v>2</v>
      </c>
      <c r="AZ53">
        <v>85</v>
      </c>
      <c r="BA53">
        <v>5</v>
      </c>
      <c r="BB53">
        <v>85</v>
      </c>
      <c r="BC53">
        <f t="shared" si="1"/>
        <v>2</v>
      </c>
      <c r="BD53">
        <v>5850200</v>
      </c>
      <c r="BE53" t="s">
        <v>316</v>
      </c>
      <c r="BF53" t="s">
        <v>317</v>
      </c>
      <c r="BG53" t="s">
        <v>322</v>
      </c>
      <c r="BH53" t="s">
        <v>323</v>
      </c>
      <c r="BI53">
        <v>78</v>
      </c>
      <c r="BJ53">
        <v>86</v>
      </c>
      <c r="BK53">
        <v>164</v>
      </c>
      <c r="BL53">
        <f t="shared" si="2"/>
        <v>328</v>
      </c>
    </row>
    <row r="54" spans="1:64">
      <c r="A54" t="s">
        <v>150</v>
      </c>
      <c r="B54" s="1">
        <v>41315.655648148146</v>
      </c>
      <c r="C54">
        <v>0</v>
      </c>
      <c r="D54" s="1">
        <v>41315.655648148146</v>
      </c>
      <c r="E54">
        <v>0</v>
      </c>
      <c r="F54">
        <v>0</v>
      </c>
      <c r="G54">
        <v>1</v>
      </c>
      <c r="H54" s="1">
        <v>41315.655648148146</v>
      </c>
      <c r="I54" s="1">
        <v>41315.655648148146</v>
      </c>
      <c r="J54">
        <v>89.163418399999998</v>
      </c>
      <c r="K54">
        <v>22.7815704</v>
      </c>
      <c r="L54">
        <v>0</v>
      </c>
      <c r="M54">
        <v>0</v>
      </c>
      <c r="N54">
        <v>5910300</v>
      </c>
      <c r="O54">
        <v>2012</v>
      </c>
      <c r="P54">
        <v>2012</v>
      </c>
      <c r="Q54" s="5">
        <v>114</v>
      </c>
      <c r="R54" s="5">
        <v>0</v>
      </c>
      <c r="S54" s="5">
        <v>54</v>
      </c>
      <c r="T54" s="5">
        <v>0</v>
      </c>
      <c r="U54" s="5">
        <v>15</v>
      </c>
      <c r="V54" s="5">
        <v>0</v>
      </c>
      <c r="W54" s="10" t="str">
        <f t="shared" si="0"/>
        <v>PP&amp;UP</v>
      </c>
      <c r="X54">
        <v>6</v>
      </c>
      <c r="Y54">
        <v>6</v>
      </c>
      <c r="Z54">
        <v>5</v>
      </c>
      <c r="AA54">
        <v>5</v>
      </c>
      <c r="AB54" t="s">
        <v>71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t="s">
        <v>235</v>
      </c>
      <c r="AL54" t="s">
        <v>58</v>
      </c>
      <c r="AM54" t="s">
        <v>94</v>
      </c>
      <c r="AN54" t="s">
        <v>94</v>
      </c>
      <c r="AO54" t="s">
        <v>94</v>
      </c>
      <c r="AP54">
        <v>4235</v>
      </c>
      <c r="AQ54" t="s">
        <v>151</v>
      </c>
      <c r="AR54" t="s">
        <v>324</v>
      </c>
      <c r="AS54" t="s">
        <v>63</v>
      </c>
      <c r="AT54" t="s">
        <v>64</v>
      </c>
      <c r="AU54">
        <v>0</v>
      </c>
      <c r="AV54">
        <v>0</v>
      </c>
      <c r="AW54" t="s">
        <v>65</v>
      </c>
      <c r="AX54">
        <v>0</v>
      </c>
      <c r="AY54">
        <v>3</v>
      </c>
      <c r="AZ54">
        <v>91</v>
      </c>
      <c r="BA54">
        <v>5</v>
      </c>
      <c r="BB54">
        <v>91</v>
      </c>
      <c r="BC54">
        <f t="shared" si="1"/>
        <v>2</v>
      </c>
      <c r="BD54">
        <v>5910300</v>
      </c>
      <c r="BE54" t="s">
        <v>275</v>
      </c>
      <c r="BF54" t="s">
        <v>276</v>
      </c>
      <c r="BG54" t="s">
        <v>325</v>
      </c>
      <c r="BH54" t="s">
        <v>326</v>
      </c>
      <c r="BI54">
        <v>115</v>
      </c>
      <c r="BJ54">
        <v>34</v>
      </c>
      <c r="BK54">
        <v>34</v>
      </c>
      <c r="BL54">
        <f t="shared" si="2"/>
        <v>183</v>
      </c>
    </row>
    <row r="55" spans="1:64">
      <c r="A55" t="s">
        <v>304</v>
      </c>
      <c r="B55" s="1">
        <v>41316.78534722222</v>
      </c>
      <c r="C55">
        <v>0</v>
      </c>
      <c r="D55" s="1">
        <v>41316.78534722222</v>
      </c>
      <c r="E55">
        <v>0</v>
      </c>
      <c r="F55">
        <v>0</v>
      </c>
      <c r="G55">
        <v>1</v>
      </c>
      <c r="H55" s="1">
        <v>41316.78534722222</v>
      </c>
      <c r="I55" s="1">
        <v>41316.78534722222</v>
      </c>
      <c r="J55">
        <v>88.4232935</v>
      </c>
      <c r="K55">
        <v>26.236490499999999</v>
      </c>
      <c r="L55">
        <v>0</v>
      </c>
      <c r="M55">
        <v>0</v>
      </c>
      <c r="N55">
        <v>5300100</v>
      </c>
      <c r="O55">
        <v>2006</v>
      </c>
      <c r="P55">
        <v>2006</v>
      </c>
      <c r="Q55" s="5">
        <v>54</v>
      </c>
      <c r="R55" s="5">
        <v>82</v>
      </c>
      <c r="S55" s="5">
        <v>116</v>
      </c>
      <c r="T55" s="5">
        <v>140</v>
      </c>
      <c r="U55" s="5">
        <v>72</v>
      </c>
      <c r="V55" s="5">
        <v>21</v>
      </c>
      <c r="W55" s="10" t="str">
        <f t="shared" si="0"/>
        <v>PP&amp;UP</v>
      </c>
      <c r="X55">
        <v>6</v>
      </c>
      <c r="Y55">
        <v>6</v>
      </c>
      <c r="Z55">
        <v>5</v>
      </c>
      <c r="AA55">
        <v>5</v>
      </c>
      <c r="AB55" t="s">
        <v>59</v>
      </c>
      <c r="AC55" t="s">
        <v>71</v>
      </c>
      <c r="AD55" t="s">
        <v>59</v>
      </c>
      <c r="AE55" t="s">
        <v>59</v>
      </c>
      <c r="AF55" t="s">
        <v>71</v>
      </c>
      <c r="AG55" t="s">
        <v>59</v>
      </c>
      <c r="AH55" t="s">
        <v>59</v>
      </c>
      <c r="AI55">
        <v>0</v>
      </c>
      <c r="AJ55">
        <v>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>
        <v>4039</v>
      </c>
      <c r="AQ55" t="s">
        <v>327</v>
      </c>
      <c r="AR55" t="s">
        <v>328</v>
      </c>
      <c r="AS55" t="s">
        <v>64</v>
      </c>
      <c r="AT55" t="s">
        <v>63</v>
      </c>
      <c r="AU55">
        <v>0</v>
      </c>
      <c r="AV55">
        <v>0</v>
      </c>
      <c r="AW55" t="s">
        <v>65</v>
      </c>
      <c r="AX55">
        <v>0</v>
      </c>
      <c r="AY55">
        <v>1</v>
      </c>
      <c r="AZ55">
        <v>30</v>
      </c>
      <c r="BA55">
        <v>5</v>
      </c>
      <c r="BB55">
        <v>30</v>
      </c>
      <c r="BC55">
        <f t="shared" si="1"/>
        <v>1</v>
      </c>
      <c r="BD55">
        <v>5300100</v>
      </c>
      <c r="BE55" t="s">
        <v>329</v>
      </c>
      <c r="BF55" t="s">
        <v>330</v>
      </c>
      <c r="BG55" t="s">
        <v>331</v>
      </c>
      <c r="BH55" t="s">
        <v>332</v>
      </c>
      <c r="BI55">
        <v>54</v>
      </c>
      <c r="BJ55">
        <v>201</v>
      </c>
      <c r="BK55">
        <v>16</v>
      </c>
      <c r="BL55">
        <f t="shared" si="2"/>
        <v>271</v>
      </c>
    </row>
    <row r="56" spans="1:64">
      <c r="A56" t="s">
        <v>93</v>
      </c>
      <c r="B56" s="1">
        <v>41318.74690972222</v>
      </c>
      <c r="C56">
        <v>0</v>
      </c>
      <c r="D56" s="1">
        <v>41318.74690972222</v>
      </c>
      <c r="E56">
        <v>0</v>
      </c>
      <c r="F56">
        <v>0</v>
      </c>
      <c r="G56">
        <v>1</v>
      </c>
      <c r="H56" s="1">
        <v>41318.74690972222</v>
      </c>
      <c r="I56" s="1">
        <v>41318.74690972222</v>
      </c>
      <c r="J56">
        <v>91.850348199999999</v>
      </c>
      <c r="K56">
        <v>22.6246309</v>
      </c>
      <c r="L56">
        <v>0</v>
      </c>
      <c r="M56">
        <v>0</v>
      </c>
      <c r="N56">
        <v>5510200</v>
      </c>
      <c r="O56">
        <v>2012</v>
      </c>
      <c r="P56">
        <v>2012</v>
      </c>
      <c r="Q56" s="5">
        <v>56</v>
      </c>
      <c r="R56" s="5">
        <v>0</v>
      </c>
      <c r="S56" s="5">
        <v>14</v>
      </c>
      <c r="T56" s="5">
        <v>0</v>
      </c>
      <c r="U56" s="5">
        <v>207</v>
      </c>
      <c r="V56" s="5">
        <v>0</v>
      </c>
      <c r="W56" s="10" t="str">
        <f t="shared" si="0"/>
        <v>NP</v>
      </c>
      <c r="X56">
        <v>6</v>
      </c>
      <c r="Y56">
        <v>6</v>
      </c>
      <c r="Z56">
        <v>5</v>
      </c>
      <c r="AA56">
        <v>5</v>
      </c>
      <c r="AB56" t="s">
        <v>59</v>
      </c>
      <c r="AC56" t="s">
        <v>59</v>
      </c>
      <c r="AD56" t="s">
        <v>59</v>
      </c>
      <c r="AE56" t="s">
        <v>59</v>
      </c>
      <c r="AF56" t="s">
        <v>59</v>
      </c>
      <c r="AG56" t="s">
        <v>59</v>
      </c>
      <c r="AH56" t="s">
        <v>59</v>
      </c>
      <c r="AI56">
        <v>0</v>
      </c>
      <c r="AJ56">
        <v>0</v>
      </c>
      <c r="AK56" t="s">
        <v>235</v>
      </c>
      <c r="AL56" t="s">
        <v>94</v>
      </c>
      <c r="AM56" t="s">
        <v>94</v>
      </c>
      <c r="AN56" t="s">
        <v>94</v>
      </c>
      <c r="AO56" t="s">
        <v>235</v>
      </c>
      <c r="AP56">
        <v>2295</v>
      </c>
      <c r="AQ56" t="s">
        <v>133</v>
      </c>
      <c r="AR56" t="s">
        <v>134</v>
      </c>
      <c r="AS56" t="s">
        <v>63</v>
      </c>
      <c r="AT56" t="s">
        <v>64</v>
      </c>
      <c r="AU56">
        <v>0</v>
      </c>
      <c r="AV56">
        <v>0</v>
      </c>
      <c r="AW56" t="s">
        <v>65</v>
      </c>
      <c r="AX56">
        <v>0</v>
      </c>
      <c r="AY56">
        <v>2</v>
      </c>
      <c r="AZ56">
        <v>51</v>
      </c>
      <c r="BA56">
        <v>5</v>
      </c>
      <c r="BB56">
        <v>51</v>
      </c>
      <c r="BC56">
        <f t="shared" si="1"/>
        <v>2</v>
      </c>
      <c r="BD56">
        <v>5510200</v>
      </c>
      <c r="BE56" t="s">
        <v>316</v>
      </c>
      <c r="BF56" t="s">
        <v>317</v>
      </c>
      <c r="BG56" t="s">
        <v>333</v>
      </c>
      <c r="BH56" t="s">
        <v>334</v>
      </c>
      <c r="BI56">
        <v>44</v>
      </c>
      <c r="BJ56">
        <v>22</v>
      </c>
      <c r="BK56">
        <v>174</v>
      </c>
      <c r="BL56">
        <f t="shared" si="2"/>
        <v>240</v>
      </c>
    </row>
    <row r="57" spans="1:64">
      <c r="A57" t="s">
        <v>77</v>
      </c>
      <c r="B57" s="1">
        <v>41321.643067129633</v>
      </c>
      <c r="C57">
        <v>0</v>
      </c>
      <c r="D57" s="1">
        <v>41321.643067129633</v>
      </c>
      <c r="E57">
        <v>0</v>
      </c>
      <c r="F57">
        <v>0</v>
      </c>
      <c r="G57">
        <v>1</v>
      </c>
      <c r="H57" s="1">
        <v>41321.643067129633</v>
      </c>
      <c r="I57" s="1">
        <v>41321.643067129633</v>
      </c>
      <c r="J57">
        <v>0</v>
      </c>
      <c r="K57">
        <v>0</v>
      </c>
      <c r="L57">
        <v>0</v>
      </c>
      <c r="M57">
        <v>0</v>
      </c>
      <c r="N57">
        <v>5690100</v>
      </c>
      <c r="O57">
        <v>2012</v>
      </c>
      <c r="P57" t="s">
        <v>335</v>
      </c>
      <c r="Q57" s="5">
        <v>19</v>
      </c>
      <c r="R57" s="5">
        <v>0</v>
      </c>
      <c r="S57" s="5">
        <v>6</v>
      </c>
      <c r="T57" s="5">
        <v>0</v>
      </c>
      <c r="U57" s="5">
        <v>210</v>
      </c>
      <c r="V57" s="5">
        <v>0</v>
      </c>
      <c r="W57" s="10" t="str">
        <f t="shared" si="0"/>
        <v>NP</v>
      </c>
      <c r="X57">
        <v>6</v>
      </c>
      <c r="Y57">
        <v>6</v>
      </c>
      <c r="Z57">
        <v>5</v>
      </c>
      <c r="AA57">
        <v>5</v>
      </c>
      <c r="AB57" t="s">
        <v>71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>
        <v>0</v>
      </c>
      <c r="AJ57">
        <v>0</v>
      </c>
      <c r="AK57" t="s">
        <v>235</v>
      </c>
      <c r="AL57" t="s">
        <v>86</v>
      </c>
      <c r="AM57" t="s">
        <v>86</v>
      </c>
      <c r="AN57" t="s">
        <v>86</v>
      </c>
      <c r="AO57" t="s">
        <v>86</v>
      </c>
      <c r="AP57">
        <v>0</v>
      </c>
      <c r="AQ57" t="s">
        <v>79</v>
      </c>
      <c r="AR57" t="s">
        <v>80</v>
      </c>
      <c r="AS57" t="s">
        <v>63</v>
      </c>
      <c r="AT57" t="s">
        <v>64</v>
      </c>
      <c r="AU57">
        <v>0</v>
      </c>
      <c r="AV57">
        <v>0</v>
      </c>
      <c r="AW57" t="s">
        <v>65</v>
      </c>
      <c r="AX57">
        <v>0</v>
      </c>
      <c r="AY57">
        <v>1</v>
      </c>
      <c r="AZ57">
        <v>69</v>
      </c>
      <c r="BA57">
        <v>5</v>
      </c>
      <c r="BB57">
        <v>69</v>
      </c>
      <c r="BC57">
        <f t="shared" si="1"/>
        <v>2</v>
      </c>
      <c r="BD57">
        <v>5690100</v>
      </c>
      <c r="BE57" t="s">
        <v>194</v>
      </c>
      <c r="BF57" t="s">
        <v>336</v>
      </c>
      <c r="BG57" t="s">
        <v>337</v>
      </c>
      <c r="BH57" t="s">
        <v>338</v>
      </c>
      <c r="BI57">
        <v>19</v>
      </c>
      <c r="BJ57">
        <v>4</v>
      </c>
      <c r="BK57">
        <v>212</v>
      </c>
      <c r="BL57">
        <f t="shared" si="2"/>
        <v>235</v>
      </c>
    </row>
    <row r="58" spans="1:64">
      <c r="A58" t="s">
        <v>77</v>
      </c>
      <c r="B58" s="1">
        <v>41330.68954861111</v>
      </c>
      <c r="C58">
        <v>0</v>
      </c>
      <c r="D58" s="1">
        <v>41330.68954861111</v>
      </c>
      <c r="E58">
        <v>0</v>
      </c>
      <c r="F58">
        <v>0</v>
      </c>
      <c r="G58">
        <v>1</v>
      </c>
      <c r="H58" s="1">
        <v>41330.68954861111</v>
      </c>
      <c r="I58" s="1">
        <v>41330.68954861111</v>
      </c>
      <c r="J58">
        <v>0</v>
      </c>
      <c r="K58">
        <v>0</v>
      </c>
      <c r="L58">
        <v>0</v>
      </c>
      <c r="M58">
        <v>0</v>
      </c>
      <c r="N58">
        <v>5450100</v>
      </c>
      <c r="O58">
        <v>2008</v>
      </c>
      <c r="P58">
        <v>2008</v>
      </c>
      <c r="Q58" s="5">
        <v>86</v>
      </c>
      <c r="R58" s="5">
        <v>0</v>
      </c>
      <c r="S58" s="5">
        <v>77</v>
      </c>
      <c r="T58" s="5">
        <v>0</v>
      </c>
      <c r="U58" s="5">
        <v>87</v>
      </c>
      <c r="V58" s="5">
        <v>0</v>
      </c>
      <c r="W58" s="10" t="str">
        <f t="shared" si="0"/>
        <v>PP&amp;UP</v>
      </c>
      <c r="X58">
        <v>6</v>
      </c>
      <c r="Y58">
        <v>6</v>
      </c>
      <c r="Z58">
        <v>5</v>
      </c>
      <c r="AA58">
        <v>5</v>
      </c>
      <c r="AB58" t="s">
        <v>71</v>
      </c>
      <c r="AC58" t="s">
        <v>59</v>
      </c>
      <c r="AD58" t="s">
        <v>59</v>
      </c>
      <c r="AE58" t="s">
        <v>59</v>
      </c>
      <c r="AF58" t="s">
        <v>59</v>
      </c>
      <c r="AG58" t="s">
        <v>59</v>
      </c>
      <c r="AH58" t="s">
        <v>59</v>
      </c>
      <c r="AI58">
        <v>0</v>
      </c>
      <c r="AJ58">
        <v>0</v>
      </c>
      <c r="AK58" t="s">
        <v>235</v>
      </c>
      <c r="AL58" t="s">
        <v>58</v>
      </c>
      <c r="AM58" t="s">
        <v>60</v>
      </c>
      <c r="AN58" t="s">
        <v>60</v>
      </c>
      <c r="AO58" t="s">
        <v>60</v>
      </c>
      <c r="AP58">
        <v>0</v>
      </c>
      <c r="AQ58" t="s">
        <v>79</v>
      </c>
      <c r="AR58" t="s">
        <v>80</v>
      </c>
      <c r="AS58" t="s">
        <v>63</v>
      </c>
      <c r="AT58" t="s">
        <v>64</v>
      </c>
      <c r="AU58">
        <v>0</v>
      </c>
      <c r="AV58">
        <v>0</v>
      </c>
      <c r="AW58" t="s">
        <v>65</v>
      </c>
      <c r="AX58">
        <v>0</v>
      </c>
      <c r="AY58">
        <v>1</v>
      </c>
      <c r="AZ58">
        <v>45</v>
      </c>
      <c r="BA58">
        <v>5</v>
      </c>
      <c r="BB58">
        <v>45</v>
      </c>
      <c r="BC58">
        <f t="shared" si="1"/>
        <v>1</v>
      </c>
      <c r="BD58">
        <v>5450100</v>
      </c>
      <c r="BE58" t="s">
        <v>194</v>
      </c>
      <c r="BF58" t="s">
        <v>339</v>
      </c>
      <c r="BG58" t="s">
        <v>340</v>
      </c>
      <c r="BH58" t="s">
        <v>341</v>
      </c>
      <c r="BI58">
        <v>40</v>
      </c>
      <c r="BJ58">
        <v>117</v>
      </c>
      <c r="BK58">
        <v>93</v>
      </c>
      <c r="BL58">
        <f t="shared" si="2"/>
        <v>250</v>
      </c>
    </row>
    <row r="59" spans="1:64">
      <c r="A59" t="s">
        <v>93</v>
      </c>
      <c r="B59" s="1">
        <v>41330.693877314814</v>
      </c>
      <c r="C59">
        <v>0</v>
      </c>
      <c r="D59" s="1">
        <v>41330.693877314814</v>
      </c>
      <c r="E59">
        <v>0</v>
      </c>
      <c r="F59">
        <v>0</v>
      </c>
      <c r="G59">
        <v>1</v>
      </c>
      <c r="H59" s="1">
        <v>41330.693877314814</v>
      </c>
      <c r="I59" s="1">
        <v>41330.693877314814</v>
      </c>
      <c r="J59">
        <v>91.850348199999999</v>
      </c>
      <c r="K59">
        <v>22.6246309</v>
      </c>
      <c r="L59">
        <v>0</v>
      </c>
      <c r="M59">
        <v>0</v>
      </c>
      <c r="N59">
        <v>5780200</v>
      </c>
      <c r="O59">
        <v>2012</v>
      </c>
      <c r="P59">
        <v>2012</v>
      </c>
      <c r="Q59" s="5">
        <v>75</v>
      </c>
      <c r="R59" s="5">
        <v>0</v>
      </c>
      <c r="S59" s="5">
        <v>29</v>
      </c>
      <c r="T59" s="5">
        <v>0</v>
      </c>
      <c r="U59" s="5">
        <v>76</v>
      </c>
      <c r="V59" s="5">
        <v>0</v>
      </c>
      <c r="W59" s="10" t="str">
        <f t="shared" si="0"/>
        <v>PP&amp;UP</v>
      </c>
      <c r="X59">
        <v>6</v>
      </c>
      <c r="Y59">
        <v>6</v>
      </c>
      <c r="Z59">
        <v>5</v>
      </c>
      <c r="AA59">
        <v>5</v>
      </c>
      <c r="AB59" t="s">
        <v>59</v>
      </c>
      <c r="AC59" t="s">
        <v>59</v>
      </c>
      <c r="AD59" t="s">
        <v>59</v>
      </c>
      <c r="AE59" t="s">
        <v>59</v>
      </c>
      <c r="AF59" t="s">
        <v>59</v>
      </c>
      <c r="AG59" t="s">
        <v>59</v>
      </c>
      <c r="AH59" t="s">
        <v>59</v>
      </c>
      <c r="AI59">
        <v>0</v>
      </c>
      <c r="AJ59">
        <v>0</v>
      </c>
      <c r="AK59" t="s">
        <v>235</v>
      </c>
      <c r="AL59" t="s">
        <v>94</v>
      </c>
      <c r="AM59" t="s">
        <v>94</v>
      </c>
      <c r="AN59" t="s">
        <v>235</v>
      </c>
      <c r="AO59" t="s">
        <v>94</v>
      </c>
      <c r="AP59">
        <v>2295</v>
      </c>
      <c r="AQ59" t="s">
        <v>133</v>
      </c>
      <c r="AR59" t="s">
        <v>134</v>
      </c>
      <c r="AS59" t="s">
        <v>63</v>
      </c>
      <c r="AT59" t="s">
        <v>64</v>
      </c>
      <c r="AU59">
        <v>0</v>
      </c>
      <c r="AV59">
        <v>0</v>
      </c>
      <c r="AW59" t="s">
        <v>65</v>
      </c>
      <c r="AX59">
        <v>0</v>
      </c>
      <c r="AY59">
        <v>2</v>
      </c>
      <c r="AZ59">
        <v>78</v>
      </c>
      <c r="BA59">
        <v>5</v>
      </c>
      <c r="BB59">
        <v>78</v>
      </c>
      <c r="BC59">
        <f t="shared" si="1"/>
        <v>2</v>
      </c>
      <c r="BD59">
        <v>5780200</v>
      </c>
      <c r="BE59" t="s">
        <v>316</v>
      </c>
      <c r="BF59" t="s">
        <v>317</v>
      </c>
      <c r="BG59" t="s">
        <v>342</v>
      </c>
      <c r="BH59" t="s">
        <v>343</v>
      </c>
      <c r="BI59">
        <v>125</v>
      </c>
      <c r="BJ59">
        <v>48</v>
      </c>
      <c r="BK59">
        <v>94</v>
      </c>
      <c r="BL59">
        <f t="shared" si="2"/>
        <v>267</v>
      </c>
    </row>
    <row r="60" spans="1:64">
      <c r="A60" t="s">
        <v>298</v>
      </c>
      <c r="B60" s="1">
        <v>41333.781527777777</v>
      </c>
      <c r="C60">
        <v>0</v>
      </c>
      <c r="D60" s="1">
        <v>41333.781527777777</v>
      </c>
      <c r="E60">
        <v>0</v>
      </c>
      <c r="F60">
        <v>0</v>
      </c>
      <c r="G60">
        <v>1</v>
      </c>
      <c r="H60" s="1">
        <v>41333.781527777777</v>
      </c>
      <c r="I60" s="1">
        <v>41333.781527777777</v>
      </c>
      <c r="J60">
        <v>91.678059399999995</v>
      </c>
      <c r="K60">
        <v>24.953373599999999</v>
      </c>
      <c r="L60">
        <v>0</v>
      </c>
      <c r="M60">
        <v>0</v>
      </c>
      <c r="N60">
        <v>5560100</v>
      </c>
      <c r="O60">
        <v>2012</v>
      </c>
      <c r="P60">
        <v>2012</v>
      </c>
      <c r="Q60" s="5">
        <v>15</v>
      </c>
      <c r="R60" s="5">
        <v>15</v>
      </c>
      <c r="S60" s="5">
        <v>84</v>
      </c>
      <c r="T60" s="5">
        <v>84</v>
      </c>
      <c r="U60" s="5">
        <v>76</v>
      </c>
      <c r="V60" s="5">
        <v>76</v>
      </c>
      <c r="W60" s="10" t="str">
        <f t="shared" si="0"/>
        <v>PP&amp;UP</v>
      </c>
      <c r="X60">
        <v>6</v>
      </c>
      <c r="Y60">
        <v>6</v>
      </c>
      <c r="Z60">
        <v>5</v>
      </c>
      <c r="AA60">
        <v>5</v>
      </c>
      <c r="AB60" t="s">
        <v>59</v>
      </c>
      <c r="AC60" t="s">
        <v>59</v>
      </c>
      <c r="AD60" t="s">
        <v>59</v>
      </c>
      <c r="AE60" t="s">
        <v>59</v>
      </c>
      <c r="AF60" t="s">
        <v>59</v>
      </c>
      <c r="AG60" t="s">
        <v>59</v>
      </c>
      <c r="AH60" t="s">
        <v>59</v>
      </c>
      <c r="AI60">
        <v>0</v>
      </c>
      <c r="AJ60">
        <v>0</v>
      </c>
      <c r="AK60" t="s">
        <v>86</v>
      </c>
      <c r="AL60" t="s">
        <v>94</v>
      </c>
      <c r="AM60" t="s">
        <v>235</v>
      </c>
      <c r="AN60" t="s">
        <v>235</v>
      </c>
      <c r="AO60" t="s">
        <v>235</v>
      </c>
      <c r="AP60">
        <v>3771</v>
      </c>
      <c r="AQ60" t="s">
        <v>299</v>
      </c>
      <c r="AR60" t="s">
        <v>344</v>
      </c>
      <c r="AS60" t="s">
        <v>63</v>
      </c>
      <c r="AT60" t="s">
        <v>64</v>
      </c>
      <c r="AU60">
        <v>0</v>
      </c>
      <c r="AV60">
        <v>0</v>
      </c>
      <c r="AW60" t="s">
        <v>65</v>
      </c>
      <c r="AX60">
        <v>0</v>
      </c>
      <c r="AY60">
        <v>1</v>
      </c>
      <c r="AZ60">
        <v>56</v>
      </c>
      <c r="BA60">
        <v>5</v>
      </c>
      <c r="BB60">
        <v>56</v>
      </c>
      <c r="BC60">
        <f t="shared" si="1"/>
        <v>2</v>
      </c>
      <c r="BD60">
        <v>5560100</v>
      </c>
      <c r="BE60" t="s">
        <v>104</v>
      </c>
      <c r="BF60" t="s">
        <v>301</v>
      </c>
      <c r="BG60" t="s">
        <v>345</v>
      </c>
      <c r="BH60" t="s">
        <v>346</v>
      </c>
      <c r="BI60">
        <v>15</v>
      </c>
      <c r="BJ60">
        <v>84</v>
      </c>
      <c r="BK60">
        <v>76</v>
      </c>
      <c r="BL60">
        <f t="shared" si="2"/>
        <v>175</v>
      </c>
    </row>
    <row r="61" spans="1:64">
      <c r="A61" t="s">
        <v>272</v>
      </c>
      <c r="B61" s="1">
        <v>41336.767129629632</v>
      </c>
      <c r="C61">
        <v>0</v>
      </c>
      <c r="D61" s="1">
        <v>41336.767129629632</v>
      </c>
      <c r="E61">
        <v>0</v>
      </c>
      <c r="F61">
        <v>0</v>
      </c>
      <c r="G61">
        <v>1</v>
      </c>
      <c r="H61" s="1">
        <v>41336.767129629632</v>
      </c>
      <c r="I61" s="1">
        <v>41336.767129629632</v>
      </c>
      <c r="J61">
        <v>89.2521974</v>
      </c>
      <c r="K61">
        <v>22.7688712</v>
      </c>
      <c r="L61">
        <v>0</v>
      </c>
      <c r="M61">
        <v>0</v>
      </c>
      <c r="N61">
        <v>5640200</v>
      </c>
      <c r="O61">
        <v>2012</v>
      </c>
      <c r="P61">
        <v>2012</v>
      </c>
      <c r="Q61" s="5">
        <v>23</v>
      </c>
      <c r="R61" s="5">
        <v>0</v>
      </c>
      <c r="S61" s="5">
        <v>113</v>
      </c>
      <c r="T61" s="5">
        <v>0</v>
      </c>
      <c r="U61" s="5">
        <v>9</v>
      </c>
      <c r="V61" s="5">
        <v>0</v>
      </c>
      <c r="W61" s="10" t="str">
        <f t="shared" si="0"/>
        <v>PP&amp;UP</v>
      </c>
      <c r="X61">
        <v>6</v>
      </c>
      <c r="Y61">
        <v>6</v>
      </c>
      <c r="Z61">
        <v>5</v>
      </c>
      <c r="AA61">
        <v>5</v>
      </c>
      <c r="AB61" t="s">
        <v>71</v>
      </c>
      <c r="AC61" t="s">
        <v>59</v>
      </c>
      <c r="AD61" t="s">
        <v>59</v>
      </c>
      <c r="AE61" t="s">
        <v>59</v>
      </c>
      <c r="AF61" t="s">
        <v>59</v>
      </c>
      <c r="AG61" t="s">
        <v>59</v>
      </c>
      <c r="AH61" t="s">
        <v>59</v>
      </c>
      <c r="AI61">
        <v>0</v>
      </c>
      <c r="AJ61">
        <v>0</v>
      </c>
      <c r="AK61" t="s">
        <v>235</v>
      </c>
      <c r="AL61" t="s">
        <v>235</v>
      </c>
      <c r="AM61" t="s">
        <v>235</v>
      </c>
      <c r="AN61" t="s">
        <v>235</v>
      </c>
      <c r="AO61" t="s">
        <v>235</v>
      </c>
      <c r="AP61">
        <v>4036</v>
      </c>
      <c r="AQ61" t="s">
        <v>347</v>
      </c>
      <c r="AR61" t="s">
        <v>273</v>
      </c>
      <c r="AS61" t="s">
        <v>64</v>
      </c>
      <c r="AT61" t="s">
        <v>63</v>
      </c>
      <c r="AU61">
        <v>0</v>
      </c>
      <c r="AV61">
        <v>0</v>
      </c>
      <c r="AW61" t="s">
        <v>65</v>
      </c>
      <c r="AX61">
        <v>0</v>
      </c>
      <c r="AY61">
        <v>2</v>
      </c>
      <c r="AZ61">
        <v>64</v>
      </c>
      <c r="BA61">
        <v>5</v>
      </c>
      <c r="BB61">
        <v>64</v>
      </c>
      <c r="BC61">
        <f t="shared" si="1"/>
        <v>2</v>
      </c>
      <c r="BD61">
        <v>5640200</v>
      </c>
      <c r="BE61" t="s">
        <v>275</v>
      </c>
      <c r="BF61" t="s">
        <v>276</v>
      </c>
      <c r="BG61" t="s">
        <v>348</v>
      </c>
      <c r="BH61" t="s">
        <v>349</v>
      </c>
      <c r="BI61">
        <v>23</v>
      </c>
      <c r="BJ61">
        <v>16</v>
      </c>
      <c r="BK61">
        <v>106</v>
      </c>
      <c r="BL61">
        <f t="shared" si="2"/>
        <v>145</v>
      </c>
    </row>
    <row r="62" spans="1:64">
      <c r="A62" t="s">
        <v>101</v>
      </c>
      <c r="B62" s="1">
        <v>41338.700740740744</v>
      </c>
      <c r="C62">
        <v>0</v>
      </c>
      <c r="D62" s="1">
        <v>41338.700740740744</v>
      </c>
      <c r="E62">
        <v>0</v>
      </c>
      <c r="F62">
        <v>0</v>
      </c>
      <c r="G62">
        <v>1</v>
      </c>
      <c r="H62" s="1">
        <v>41338.700740740744</v>
      </c>
      <c r="I62" s="1">
        <v>41338.700740740744</v>
      </c>
      <c r="J62">
        <v>91.444365123599994</v>
      </c>
      <c r="K62">
        <v>24.9221003981</v>
      </c>
      <c r="L62">
        <v>0</v>
      </c>
      <c r="M62">
        <v>-7</v>
      </c>
      <c r="N62">
        <v>5920300</v>
      </c>
      <c r="O62">
        <v>2012</v>
      </c>
      <c r="P62">
        <v>2012</v>
      </c>
      <c r="Q62" s="5">
        <v>67</v>
      </c>
      <c r="R62" s="5">
        <v>0</v>
      </c>
      <c r="S62" s="5">
        <v>84</v>
      </c>
      <c r="T62" s="5">
        <v>0</v>
      </c>
      <c r="U62" s="5">
        <v>119</v>
      </c>
      <c r="V62" s="5">
        <v>0</v>
      </c>
      <c r="W62" s="10" t="str">
        <f t="shared" si="0"/>
        <v>PP&amp;UP</v>
      </c>
      <c r="X62">
        <v>6</v>
      </c>
      <c r="Y62">
        <v>6</v>
      </c>
      <c r="Z62">
        <v>5</v>
      </c>
      <c r="AA62">
        <v>5</v>
      </c>
      <c r="AB62" t="s">
        <v>59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71</v>
      </c>
      <c r="AJ62" t="s">
        <v>71</v>
      </c>
      <c r="AK62" t="s">
        <v>235</v>
      </c>
      <c r="AL62" t="s">
        <v>94</v>
      </c>
      <c r="AM62" t="s">
        <v>94</v>
      </c>
      <c r="AN62" t="s">
        <v>94</v>
      </c>
      <c r="AO62" t="s">
        <v>94</v>
      </c>
      <c r="AP62">
        <v>15</v>
      </c>
      <c r="AQ62" t="s">
        <v>350</v>
      </c>
      <c r="AR62" t="s">
        <v>351</v>
      </c>
      <c r="AS62" t="s">
        <v>63</v>
      </c>
      <c r="AT62" t="s">
        <v>64</v>
      </c>
      <c r="AU62">
        <v>0</v>
      </c>
      <c r="AV62">
        <v>0</v>
      </c>
      <c r="AW62" t="s">
        <v>65</v>
      </c>
      <c r="AX62">
        <v>0</v>
      </c>
      <c r="AY62">
        <v>3</v>
      </c>
      <c r="AZ62">
        <v>92</v>
      </c>
      <c r="BA62">
        <v>5</v>
      </c>
      <c r="BB62">
        <v>92</v>
      </c>
      <c r="BC62">
        <f t="shared" si="1"/>
        <v>2</v>
      </c>
      <c r="BD62">
        <v>5920300</v>
      </c>
      <c r="BE62" t="s">
        <v>104</v>
      </c>
      <c r="BF62" t="s">
        <v>352</v>
      </c>
      <c r="BG62" t="s">
        <v>353</v>
      </c>
      <c r="BH62" t="s">
        <v>354</v>
      </c>
      <c r="BI62">
        <v>65</v>
      </c>
      <c r="BJ62">
        <v>84</v>
      </c>
      <c r="BK62">
        <v>121</v>
      </c>
      <c r="BL62">
        <f t="shared" si="2"/>
        <v>270</v>
      </c>
    </row>
    <row r="63" spans="1:64">
      <c r="A63" t="s">
        <v>298</v>
      </c>
      <c r="B63" s="1">
        <v>41342.802939814814</v>
      </c>
      <c r="C63">
        <v>0</v>
      </c>
      <c r="D63" s="1">
        <v>41342.802939814814</v>
      </c>
      <c r="E63">
        <v>0</v>
      </c>
      <c r="F63">
        <v>0</v>
      </c>
      <c r="G63">
        <v>1</v>
      </c>
      <c r="H63" s="1">
        <v>41342.802939814814</v>
      </c>
      <c r="I63" s="1">
        <v>41342.802939814814</v>
      </c>
      <c r="J63">
        <v>91.444336656700003</v>
      </c>
      <c r="K63">
        <v>24.9220352203</v>
      </c>
      <c r="L63">
        <v>0</v>
      </c>
      <c r="M63">
        <v>-29</v>
      </c>
      <c r="N63">
        <v>5770200</v>
      </c>
      <c r="O63">
        <v>2012</v>
      </c>
      <c r="P63">
        <v>2012</v>
      </c>
      <c r="Q63" s="5">
        <v>13</v>
      </c>
      <c r="R63" s="5">
        <v>0</v>
      </c>
      <c r="S63" s="5">
        <v>64</v>
      </c>
      <c r="T63" s="5">
        <v>0</v>
      </c>
      <c r="U63" s="5">
        <v>51</v>
      </c>
      <c r="V63" s="5">
        <v>0</v>
      </c>
      <c r="W63" s="10" t="str">
        <f t="shared" si="0"/>
        <v>PP&amp;UP</v>
      </c>
      <c r="X63">
        <v>6</v>
      </c>
      <c r="Y63">
        <v>6</v>
      </c>
      <c r="Z63">
        <v>5</v>
      </c>
      <c r="AA63">
        <v>5</v>
      </c>
      <c r="AB63" t="s">
        <v>59</v>
      </c>
      <c r="AC63" t="s">
        <v>59</v>
      </c>
      <c r="AD63" t="s">
        <v>59</v>
      </c>
      <c r="AE63" t="s">
        <v>59</v>
      </c>
      <c r="AF63" t="s">
        <v>59</v>
      </c>
      <c r="AG63" t="s">
        <v>59</v>
      </c>
      <c r="AH63" t="s">
        <v>59</v>
      </c>
      <c r="AI63">
        <v>0</v>
      </c>
      <c r="AJ63">
        <v>0</v>
      </c>
      <c r="AK63" t="s">
        <v>235</v>
      </c>
      <c r="AL63" t="s">
        <v>94</v>
      </c>
      <c r="AM63" t="s">
        <v>94</v>
      </c>
      <c r="AN63" t="s">
        <v>94</v>
      </c>
      <c r="AO63" t="s">
        <v>94</v>
      </c>
      <c r="AP63">
        <v>10</v>
      </c>
      <c r="AQ63" t="s">
        <v>299</v>
      </c>
      <c r="AR63" t="s">
        <v>355</v>
      </c>
      <c r="AS63" t="s">
        <v>63</v>
      </c>
      <c r="AT63" t="s">
        <v>64</v>
      </c>
      <c r="AU63">
        <v>0</v>
      </c>
      <c r="AV63">
        <v>0</v>
      </c>
      <c r="AW63" t="s">
        <v>65</v>
      </c>
      <c r="AX63">
        <v>0</v>
      </c>
      <c r="AY63">
        <v>2</v>
      </c>
      <c r="AZ63">
        <v>77</v>
      </c>
      <c r="BA63">
        <v>5</v>
      </c>
      <c r="BB63">
        <v>77</v>
      </c>
      <c r="BC63">
        <f t="shared" si="1"/>
        <v>2</v>
      </c>
      <c r="BD63">
        <v>5770200</v>
      </c>
      <c r="BE63" t="s">
        <v>104</v>
      </c>
      <c r="BF63" t="s">
        <v>352</v>
      </c>
      <c r="BG63" t="s">
        <v>356</v>
      </c>
      <c r="BH63" t="s">
        <v>357</v>
      </c>
      <c r="BI63">
        <v>13</v>
      </c>
      <c r="BJ63">
        <v>68</v>
      </c>
      <c r="BK63">
        <v>47</v>
      </c>
      <c r="BL63">
        <f t="shared" si="2"/>
        <v>128</v>
      </c>
    </row>
    <row r="64" spans="1:64">
      <c r="A64" t="s">
        <v>266</v>
      </c>
      <c r="B64" s="1">
        <v>41343.646805555552</v>
      </c>
      <c r="C64">
        <v>0</v>
      </c>
      <c r="D64" s="1">
        <v>41343.646805555552</v>
      </c>
      <c r="E64">
        <v>0</v>
      </c>
      <c r="F64">
        <v>0</v>
      </c>
      <c r="G64">
        <v>1</v>
      </c>
      <c r="H64" s="1">
        <v>41343.646805555552</v>
      </c>
      <c r="I64" s="1">
        <v>41343.646805555552</v>
      </c>
      <c r="J64">
        <v>90.873106004299999</v>
      </c>
      <c r="K64">
        <v>24.546118508599999</v>
      </c>
      <c r="L64">
        <v>0</v>
      </c>
      <c r="M64">
        <v>-73</v>
      </c>
      <c r="N64">
        <v>5550300</v>
      </c>
      <c r="O64">
        <v>2012</v>
      </c>
      <c r="P64">
        <v>2012</v>
      </c>
      <c r="Q64" s="5">
        <v>7</v>
      </c>
      <c r="R64" s="5">
        <v>7</v>
      </c>
      <c r="S64" s="5">
        <v>19</v>
      </c>
      <c r="T64" s="5">
        <v>19</v>
      </c>
      <c r="U64" s="5">
        <v>43</v>
      </c>
      <c r="V64" s="5">
        <v>43</v>
      </c>
      <c r="W64" s="10" t="str">
        <f t="shared" si="0"/>
        <v>NP</v>
      </c>
      <c r="X64">
        <v>6</v>
      </c>
      <c r="Y64">
        <v>6</v>
      </c>
      <c r="Z64">
        <v>5</v>
      </c>
      <c r="AA64">
        <v>5</v>
      </c>
      <c r="AB64" t="s">
        <v>59</v>
      </c>
      <c r="AC64" t="s">
        <v>59</v>
      </c>
      <c r="AD64" t="s">
        <v>59</v>
      </c>
      <c r="AE64" t="s">
        <v>59</v>
      </c>
      <c r="AF64" t="s">
        <v>59</v>
      </c>
      <c r="AG64" t="s">
        <v>59</v>
      </c>
      <c r="AH64" t="s">
        <v>59</v>
      </c>
      <c r="AI64">
        <v>0</v>
      </c>
      <c r="AJ64">
        <v>0</v>
      </c>
      <c r="AK64" t="s">
        <v>235</v>
      </c>
      <c r="AL64" t="s">
        <v>58</v>
      </c>
      <c r="AM64" t="s">
        <v>60</v>
      </c>
      <c r="AN64" t="s">
        <v>60</v>
      </c>
      <c r="AO64" t="s">
        <v>60</v>
      </c>
      <c r="AP64">
        <v>50</v>
      </c>
      <c r="AQ64" t="s">
        <v>267</v>
      </c>
      <c r="AR64" t="s">
        <v>268</v>
      </c>
      <c r="AS64" t="s">
        <v>63</v>
      </c>
      <c r="AT64" t="s">
        <v>64</v>
      </c>
      <c r="AU64">
        <v>0</v>
      </c>
      <c r="AV64">
        <v>0</v>
      </c>
      <c r="AW64" t="s">
        <v>65</v>
      </c>
      <c r="AX64">
        <v>0</v>
      </c>
      <c r="AY64">
        <v>3</v>
      </c>
      <c r="AZ64">
        <v>55</v>
      </c>
      <c r="BA64">
        <v>5</v>
      </c>
      <c r="BB64">
        <v>55</v>
      </c>
      <c r="BC64">
        <f t="shared" si="1"/>
        <v>2</v>
      </c>
      <c r="BD64">
        <v>5550300</v>
      </c>
      <c r="BE64" t="s">
        <v>89</v>
      </c>
      <c r="BF64" t="s">
        <v>358</v>
      </c>
      <c r="BG64" t="s">
        <v>359</v>
      </c>
      <c r="BH64" t="s">
        <v>360</v>
      </c>
      <c r="BI64">
        <v>7</v>
      </c>
      <c r="BJ64">
        <v>19</v>
      </c>
      <c r="BK64">
        <v>43</v>
      </c>
      <c r="BL64">
        <f t="shared" si="2"/>
        <v>69</v>
      </c>
    </row>
    <row r="65" spans="1:64">
      <c r="A65" t="s">
        <v>93</v>
      </c>
      <c r="B65" s="1">
        <v>41343.693749999999</v>
      </c>
      <c r="C65">
        <v>0</v>
      </c>
      <c r="D65" s="1">
        <v>41343.693749999999</v>
      </c>
      <c r="E65">
        <v>0</v>
      </c>
      <c r="F65">
        <v>0</v>
      </c>
      <c r="G65">
        <v>1</v>
      </c>
      <c r="H65" s="1">
        <v>41343.693749999999</v>
      </c>
      <c r="I65" s="1">
        <v>41343.693749999999</v>
      </c>
      <c r="J65">
        <v>91.831020899999999</v>
      </c>
      <c r="K65">
        <v>22.728309400000001</v>
      </c>
      <c r="L65">
        <v>0</v>
      </c>
      <c r="M65">
        <v>0</v>
      </c>
      <c r="N65">
        <v>5860200</v>
      </c>
      <c r="O65">
        <v>2012</v>
      </c>
      <c r="P65">
        <v>2012</v>
      </c>
      <c r="Q65" s="5">
        <v>85</v>
      </c>
      <c r="R65" s="5">
        <v>0</v>
      </c>
      <c r="S65" s="5">
        <v>0</v>
      </c>
      <c r="T65" s="5">
        <v>0</v>
      </c>
      <c r="U65" s="5">
        <v>155</v>
      </c>
      <c r="V65" s="5">
        <v>0</v>
      </c>
      <c r="W65" s="10" t="str">
        <f t="shared" si="0"/>
        <v>NP</v>
      </c>
      <c r="X65">
        <v>6</v>
      </c>
      <c r="Y65">
        <v>6</v>
      </c>
      <c r="Z65">
        <v>5</v>
      </c>
      <c r="AA65">
        <v>5</v>
      </c>
      <c r="AB65" t="s">
        <v>59</v>
      </c>
      <c r="AC65" t="s">
        <v>59</v>
      </c>
      <c r="AD65" t="s">
        <v>59</v>
      </c>
      <c r="AE65" t="s">
        <v>59</v>
      </c>
      <c r="AF65" t="s">
        <v>59</v>
      </c>
      <c r="AG65" t="s">
        <v>59</v>
      </c>
      <c r="AH65" t="s">
        <v>59</v>
      </c>
      <c r="AI65">
        <v>0</v>
      </c>
      <c r="AJ65">
        <v>0</v>
      </c>
      <c r="AK65" t="s">
        <v>235</v>
      </c>
      <c r="AL65" t="s">
        <v>58</v>
      </c>
      <c r="AM65" t="s">
        <v>58</v>
      </c>
      <c r="AN65" t="s">
        <v>58</v>
      </c>
      <c r="AO65" t="s">
        <v>94</v>
      </c>
      <c r="AP65">
        <v>3809</v>
      </c>
      <c r="AQ65" t="s">
        <v>133</v>
      </c>
      <c r="AR65" t="s">
        <v>134</v>
      </c>
      <c r="AS65" t="s">
        <v>63</v>
      </c>
      <c r="AT65" t="s">
        <v>64</v>
      </c>
      <c r="AU65">
        <v>0</v>
      </c>
      <c r="AV65">
        <v>0</v>
      </c>
      <c r="AW65" t="s">
        <v>65</v>
      </c>
      <c r="AX65">
        <v>0</v>
      </c>
      <c r="AY65">
        <v>2</v>
      </c>
      <c r="AZ65">
        <v>86</v>
      </c>
      <c r="BA65">
        <v>5</v>
      </c>
      <c r="BB65">
        <v>86</v>
      </c>
      <c r="BC65">
        <f t="shared" si="1"/>
        <v>2</v>
      </c>
      <c r="BD65">
        <v>5860200</v>
      </c>
      <c r="BE65" t="s">
        <v>316</v>
      </c>
      <c r="BF65" t="s">
        <v>317</v>
      </c>
      <c r="BG65" t="s">
        <v>361</v>
      </c>
      <c r="BH65" t="s">
        <v>362</v>
      </c>
      <c r="BI65">
        <v>85</v>
      </c>
      <c r="BJ65">
        <v>0</v>
      </c>
      <c r="BK65">
        <v>155</v>
      </c>
      <c r="BL65">
        <f t="shared" si="2"/>
        <v>240</v>
      </c>
    </row>
    <row r="66" spans="1:64">
      <c r="A66" t="s">
        <v>313</v>
      </c>
      <c r="B66" s="1">
        <v>41266.545648148145</v>
      </c>
      <c r="C66">
        <v>0</v>
      </c>
      <c r="D66" s="1">
        <v>41266.545648148145</v>
      </c>
      <c r="E66">
        <v>0</v>
      </c>
      <c r="F66">
        <v>0</v>
      </c>
      <c r="G66">
        <v>1</v>
      </c>
      <c r="H66" s="1">
        <v>41266.545648148145</v>
      </c>
      <c r="I66" s="1">
        <v>41266.545648148145</v>
      </c>
      <c r="J66">
        <v>91.432042528899999</v>
      </c>
      <c r="K66">
        <v>23.161708297600001</v>
      </c>
      <c r="L66">
        <v>0</v>
      </c>
      <c r="M66">
        <v>-35</v>
      </c>
      <c r="N66">
        <v>5330200</v>
      </c>
      <c r="O66">
        <v>2007</v>
      </c>
      <c r="P66">
        <v>2007</v>
      </c>
      <c r="Q66" s="5">
        <v>24</v>
      </c>
      <c r="R66" s="5">
        <v>0</v>
      </c>
      <c r="S66" s="5">
        <v>24</v>
      </c>
      <c r="T66" s="5">
        <v>0</v>
      </c>
      <c r="U66" s="5">
        <v>144</v>
      </c>
      <c r="V66" s="5">
        <v>0</v>
      </c>
      <c r="W66" s="10" t="str">
        <f t="shared" si="0"/>
        <v>NP</v>
      </c>
      <c r="X66">
        <v>7</v>
      </c>
      <c r="Y66">
        <v>7</v>
      </c>
      <c r="Z66">
        <v>4</v>
      </c>
      <c r="AA66">
        <v>4</v>
      </c>
      <c r="AB66" t="s">
        <v>59</v>
      </c>
      <c r="AC66" t="s">
        <v>71</v>
      </c>
      <c r="AD66" t="s">
        <v>59</v>
      </c>
      <c r="AE66" t="s">
        <v>59</v>
      </c>
      <c r="AF66" t="s">
        <v>59</v>
      </c>
      <c r="AG66" t="s">
        <v>59</v>
      </c>
      <c r="AH66" t="s">
        <v>59</v>
      </c>
      <c r="AI66" t="s">
        <v>71</v>
      </c>
      <c r="AJ66">
        <v>0</v>
      </c>
      <c r="AK66" t="s">
        <v>58</v>
      </c>
      <c r="AL66" t="s">
        <v>94</v>
      </c>
      <c r="AM66" t="s">
        <v>60</v>
      </c>
      <c r="AN66" t="s">
        <v>60</v>
      </c>
      <c r="AO66" t="s">
        <v>60</v>
      </c>
      <c r="AP66">
        <v>5</v>
      </c>
      <c r="AQ66" t="s">
        <v>314</v>
      </c>
      <c r="AR66" t="s">
        <v>315</v>
      </c>
      <c r="AS66" t="s">
        <v>63</v>
      </c>
      <c r="AT66" t="s">
        <v>64</v>
      </c>
      <c r="AU66">
        <v>0</v>
      </c>
      <c r="AV66">
        <v>0</v>
      </c>
      <c r="AW66" t="s">
        <v>65</v>
      </c>
      <c r="AX66">
        <v>0</v>
      </c>
      <c r="AY66">
        <v>2</v>
      </c>
      <c r="AZ66">
        <v>33</v>
      </c>
      <c r="BA66">
        <v>5</v>
      </c>
      <c r="BB66">
        <v>33</v>
      </c>
      <c r="BC66">
        <f t="shared" si="1"/>
        <v>1</v>
      </c>
      <c r="BD66">
        <v>5330200</v>
      </c>
      <c r="BE66" t="s">
        <v>363</v>
      </c>
      <c r="BF66" t="s">
        <v>364</v>
      </c>
      <c r="BG66" t="s">
        <v>364</v>
      </c>
      <c r="BH66" t="s">
        <v>365</v>
      </c>
      <c r="BI66">
        <v>15</v>
      </c>
      <c r="BJ66">
        <v>11</v>
      </c>
      <c r="BK66">
        <v>77</v>
      </c>
      <c r="BL66">
        <f t="shared" si="2"/>
        <v>103</v>
      </c>
    </row>
    <row r="67" spans="1:64">
      <c r="A67" t="s">
        <v>112</v>
      </c>
      <c r="B67" s="1">
        <v>41266.670787037037</v>
      </c>
      <c r="C67">
        <v>0</v>
      </c>
      <c r="D67" s="1">
        <v>41266.670787037037</v>
      </c>
      <c r="E67">
        <v>0</v>
      </c>
      <c r="F67">
        <v>0</v>
      </c>
      <c r="G67">
        <v>1</v>
      </c>
      <c r="H67" s="1">
        <v>41266.670787037037</v>
      </c>
      <c r="I67" s="1">
        <v>41266.670787037037</v>
      </c>
      <c r="J67">
        <v>0</v>
      </c>
      <c r="K67">
        <v>0</v>
      </c>
      <c r="L67">
        <v>0</v>
      </c>
      <c r="M67">
        <v>0</v>
      </c>
      <c r="N67">
        <v>5980200</v>
      </c>
      <c r="O67">
        <v>2012</v>
      </c>
      <c r="P67">
        <v>2012</v>
      </c>
      <c r="Q67" s="5">
        <v>7</v>
      </c>
      <c r="R67" s="5">
        <v>7</v>
      </c>
      <c r="S67" s="5">
        <v>16</v>
      </c>
      <c r="T67" s="5">
        <v>16</v>
      </c>
      <c r="U67" s="5">
        <v>37</v>
      </c>
      <c r="V67" s="5">
        <v>37</v>
      </c>
      <c r="W67" s="10" t="str">
        <f t="shared" ref="W67:W130" si="3">IF((U67/(S67+Q67))&gt;1, "NP","PP&amp;UP")</f>
        <v>NP</v>
      </c>
      <c r="X67">
        <v>6</v>
      </c>
      <c r="Y67">
        <v>6</v>
      </c>
      <c r="Z67">
        <v>5</v>
      </c>
      <c r="AA67">
        <v>5</v>
      </c>
      <c r="AB67" t="s">
        <v>59</v>
      </c>
      <c r="AC67" t="s">
        <v>59</v>
      </c>
      <c r="AD67" t="s">
        <v>59</v>
      </c>
      <c r="AE67" t="s">
        <v>59</v>
      </c>
      <c r="AF67" t="s">
        <v>59</v>
      </c>
      <c r="AG67" t="s">
        <v>59</v>
      </c>
      <c r="AH67" t="s">
        <v>59</v>
      </c>
      <c r="AI67">
        <v>0</v>
      </c>
      <c r="AJ67">
        <v>0</v>
      </c>
      <c r="AK67" t="s">
        <v>235</v>
      </c>
      <c r="AL67" t="s">
        <v>94</v>
      </c>
      <c r="AM67" t="s">
        <v>235</v>
      </c>
      <c r="AN67" t="s">
        <v>235</v>
      </c>
      <c r="AO67" t="s">
        <v>235</v>
      </c>
      <c r="AP67">
        <v>0</v>
      </c>
      <c r="AQ67" t="s">
        <v>113</v>
      </c>
      <c r="AR67" t="s">
        <v>366</v>
      </c>
      <c r="AS67" t="s">
        <v>63</v>
      </c>
      <c r="AT67" t="s">
        <v>64</v>
      </c>
      <c r="AU67">
        <v>0</v>
      </c>
      <c r="AV67">
        <v>0</v>
      </c>
      <c r="AW67" t="s">
        <v>65</v>
      </c>
      <c r="AX67">
        <v>0</v>
      </c>
      <c r="AY67">
        <v>2</v>
      </c>
      <c r="AZ67">
        <v>98</v>
      </c>
      <c r="BA67">
        <v>5</v>
      </c>
      <c r="BB67">
        <v>98</v>
      </c>
      <c r="BC67">
        <f t="shared" ref="BC67:BC130" si="4">IF(BB67&lt;51,1,2)</f>
        <v>2</v>
      </c>
      <c r="BD67">
        <v>5980200</v>
      </c>
      <c r="BE67" t="s">
        <v>115</v>
      </c>
      <c r="BF67" t="s">
        <v>116</v>
      </c>
      <c r="BG67" t="s">
        <v>117</v>
      </c>
      <c r="BH67" t="s">
        <v>367</v>
      </c>
      <c r="BI67">
        <v>6</v>
      </c>
      <c r="BJ67">
        <v>1</v>
      </c>
      <c r="BK67">
        <v>53</v>
      </c>
      <c r="BL67">
        <f t="shared" ref="BL67:BL130" si="5">SUM(BI67:BK67)</f>
        <v>60</v>
      </c>
    </row>
    <row r="68" spans="1:64">
      <c r="A68" t="s">
        <v>198</v>
      </c>
      <c r="B68" s="1">
        <v>41266.677442129629</v>
      </c>
      <c r="C68">
        <v>0</v>
      </c>
      <c r="D68" s="1">
        <v>41266.677442129629</v>
      </c>
      <c r="E68">
        <v>0</v>
      </c>
      <c r="F68">
        <v>0</v>
      </c>
      <c r="G68">
        <v>1</v>
      </c>
      <c r="H68" s="1">
        <v>41266.677442129629</v>
      </c>
      <c r="I68" s="1">
        <v>41266.677442129629</v>
      </c>
      <c r="J68">
        <v>92.186175137500001</v>
      </c>
      <c r="K68">
        <v>25.050201345000001</v>
      </c>
      <c r="L68">
        <v>0</v>
      </c>
      <c r="M68">
        <v>-37</v>
      </c>
      <c r="N68">
        <v>5750300</v>
      </c>
      <c r="O68">
        <v>2012</v>
      </c>
      <c r="P68">
        <v>2012</v>
      </c>
      <c r="Q68" s="5">
        <v>51</v>
      </c>
      <c r="R68" s="5">
        <v>66</v>
      </c>
      <c r="S68" s="5">
        <v>66</v>
      </c>
      <c r="T68" s="5">
        <v>0</v>
      </c>
      <c r="U68" s="5">
        <v>126</v>
      </c>
      <c r="V68" s="5">
        <v>0</v>
      </c>
      <c r="W68" s="10" t="str">
        <f t="shared" si="3"/>
        <v>NP</v>
      </c>
      <c r="X68">
        <v>6</v>
      </c>
      <c r="Y68">
        <v>6</v>
      </c>
      <c r="Z68">
        <v>5</v>
      </c>
      <c r="AA68">
        <v>5</v>
      </c>
      <c r="AB68" t="s">
        <v>71</v>
      </c>
      <c r="AC68" t="s">
        <v>59</v>
      </c>
      <c r="AD68" t="s">
        <v>59</v>
      </c>
      <c r="AE68" t="s">
        <v>59</v>
      </c>
      <c r="AF68" t="s">
        <v>59</v>
      </c>
      <c r="AG68" t="s">
        <v>59</v>
      </c>
      <c r="AH68" t="s">
        <v>59</v>
      </c>
      <c r="AI68">
        <v>0</v>
      </c>
      <c r="AJ68">
        <v>0</v>
      </c>
      <c r="AK68" t="s">
        <v>235</v>
      </c>
      <c r="AL68" t="s">
        <v>86</v>
      </c>
      <c r="AM68" t="s">
        <v>86</v>
      </c>
      <c r="AN68" t="s">
        <v>86</v>
      </c>
      <c r="AO68" t="s">
        <v>86</v>
      </c>
      <c r="AP68">
        <v>5</v>
      </c>
      <c r="AQ68" t="s">
        <v>199</v>
      </c>
      <c r="AR68" t="s">
        <v>291</v>
      </c>
      <c r="AS68" t="s">
        <v>63</v>
      </c>
      <c r="AT68" t="s">
        <v>64</v>
      </c>
      <c r="AU68">
        <v>0</v>
      </c>
      <c r="AV68">
        <v>0</v>
      </c>
      <c r="AW68" t="s">
        <v>65</v>
      </c>
      <c r="AX68">
        <v>0</v>
      </c>
      <c r="AY68">
        <v>3</v>
      </c>
      <c r="AZ68">
        <v>75</v>
      </c>
      <c r="BA68">
        <v>5</v>
      </c>
      <c r="BB68">
        <v>75</v>
      </c>
      <c r="BC68">
        <f t="shared" si="4"/>
        <v>2</v>
      </c>
      <c r="BD68">
        <v>5750300</v>
      </c>
      <c r="BE68" t="s">
        <v>115</v>
      </c>
      <c r="BF68" t="s">
        <v>368</v>
      </c>
      <c r="BG68" t="s">
        <v>369</v>
      </c>
      <c r="BH68" t="s">
        <v>370</v>
      </c>
      <c r="BI68">
        <v>51</v>
      </c>
      <c r="BJ68">
        <v>65</v>
      </c>
      <c r="BK68">
        <v>127</v>
      </c>
      <c r="BL68">
        <f t="shared" si="5"/>
        <v>243</v>
      </c>
    </row>
    <row r="69" spans="1:64">
      <c r="A69" t="s">
        <v>371</v>
      </c>
      <c r="B69" s="1">
        <v>41266.735405092593</v>
      </c>
      <c r="C69">
        <v>0</v>
      </c>
      <c r="D69" s="1">
        <v>41266.735405092593</v>
      </c>
      <c r="E69">
        <v>0</v>
      </c>
      <c r="F69">
        <v>0</v>
      </c>
      <c r="G69">
        <v>1</v>
      </c>
      <c r="H69" s="1">
        <v>41266.735405092593</v>
      </c>
      <c r="I69" s="1">
        <v>41266.735405092593</v>
      </c>
      <c r="J69">
        <v>89.498170459899995</v>
      </c>
      <c r="K69">
        <v>25.0383250169</v>
      </c>
      <c r="L69">
        <v>0</v>
      </c>
      <c r="M69">
        <v>-30</v>
      </c>
      <c r="N69">
        <v>5250300</v>
      </c>
      <c r="O69">
        <v>2007</v>
      </c>
      <c r="P69" t="s">
        <v>372</v>
      </c>
      <c r="Q69" s="5">
        <v>60</v>
      </c>
      <c r="R69" s="5">
        <v>0</v>
      </c>
      <c r="S69" s="5">
        <v>64</v>
      </c>
      <c r="T69" s="5">
        <v>0</v>
      </c>
      <c r="U69" s="5">
        <v>176</v>
      </c>
      <c r="V69" s="5">
        <v>0</v>
      </c>
      <c r="W69" s="10" t="str">
        <f t="shared" si="3"/>
        <v>NP</v>
      </c>
      <c r="X69">
        <v>6</v>
      </c>
      <c r="Y69">
        <v>6</v>
      </c>
      <c r="Z69">
        <v>5</v>
      </c>
      <c r="AA69">
        <v>5</v>
      </c>
      <c r="AB69" t="s">
        <v>59</v>
      </c>
      <c r="AC69" t="s">
        <v>71</v>
      </c>
      <c r="AD69" t="s">
        <v>59</v>
      </c>
      <c r="AE69" t="s">
        <v>59</v>
      </c>
      <c r="AF69" t="s">
        <v>59</v>
      </c>
      <c r="AG69" t="s">
        <v>59</v>
      </c>
      <c r="AH69" t="s">
        <v>59</v>
      </c>
      <c r="AI69">
        <v>0</v>
      </c>
      <c r="AJ69">
        <v>0</v>
      </c>
      <c r="AK69" t="s">
        <v>60</v>
      </c>
      <c r="AL69" t="s">
        <v>94</v>
      </c>
      <c r="AM69" t="s">
        <v>60</v>
      </c>
      <c r="AN69" t="s">
        <v>60</v>
      </c>
      <c r="AO69" t="s">
        <v>60</v>
      </c>
      <c r="AP69">
        <v>20</v>
      </c>
      <c r="AQ69" t="s">
        <v>373</v>
      </c>
      <c r="AR69" t="s">
        <v>374</v>
      </c>
      <c r="AS69" t="s">
        <v>63</v>
      </c>
      <c r="AT69" t="s">
        <v>64</v>
      </c>
      <c r="AU69">
        <v>0</v>
      </c>
      <c r="AV69">
        <v>0</v>
      </c>
      <c r="AW69" t="s">
        <v>65</v>
      </c>
      <c r="AX69">
        <v>0</v>
      </c>
      <c r="AY69">
        <v>3</v>
      </c>
      <c r="AZ69">
        <v>25</v>
      </c>
      <c r="BA69">
        <v>5</v>
      </c>
      <c r="BB69">
        <v>25</v>
      </c>
      <c r="BC69">
        <f t="shared" si="4"/>
        <v>1</v>
      </c>
      <c r="BD69">
        <v>5250300</v>
      </c>
      <c r="BE69" t="s">
        <v>225</v>
      </c>
      <c r="BF69" t="s">
        <v>375</v>
      </c>
      <c r="BG69" t="s">
        <v>376</v>
      </c>
      <c r="BH69" t="s">
        <v>377</v>
      </c>
      <c r="BI69">
        <v>60</v>
      </c>
      <c r="BJ69">
        <v>64</v>
      </c>
      <c r="BK69">
        <v>176</v>
      </c>
      <c r="BL69">
        <f t="shared" si="5"/>
        <v>300</v>
      </c>
    </row>
    <row r="70" spans="1:64">
      <c r="A70" t="s">
        <v>170</v>
      </c>
      <c r="B70" s="1">
        <v>41323.663275462961</v>
      </c>
      <c r="C70">
        <v>0</v>
      </c>
      <c r="D70" s="1">
        <v>41323.663275462961</v>
      </c>
      <c r="E70">
        <v>0</v>
      </c>
      <c r="F70">
        <v>0</v>
      </c>
      <c r="G70">
        <v>1</v>
      </c>
      <c r="H70" s="1">
        <v>41323.663275462961</v>
      </c>
      <c r="I70" s="1">
        <v>41323.663275462961</v>
      </c>
      <c r="J70">
        <v>0</v>
      </c>
      <c r="K70">
        <v>0</v>
      </c>
      <c r="L70">
        <v>0</v>
      </c>
      <c r="M70">
        <v>0</v>
      </c>
      <c r="N70">
        <v>5850300</v>
      </c>
      <c r="O70">
        <v>2012</v>
      </c>
      <c r="P70">
        <v>2012</v>
      </c>
      <c r="Q70" s="5">
        <v>94</v>
      </c>
      <c r="R70" s="5">
        <v>0</v>
      </c>
      <c r="S70" s="5">
        <v>35</v>
      </c>
      <c r="T70" s="5">
        <v>0</v>
      </c>
      <c r="U70" s="5">
        <v>181</v>
      </c>
      <c r="V70" s="5">
        <v>0</v>
      </c>
      <c r="W70" s="10" t="str">
        <f t="shared" si="3"/>
        <v>NP</v>
      </c>
      <c r="X70">
        <v>6</v>
      </c>
      <c r="Y70">
        <v>6</v>
      </c>
      <c r="Z70">
        <v>5</v>
      </c>
      <c r="AA70">
        <v>5</v>
      </c>
      <c r="AB70" t="s">
        <v>59</v>
      </c>
      <c r="AC70" t="s">
        <v>59</v>
      </c>
      <c r="AD70" t="s">
        <v>59</v>
      </c>
      <c r="AE70" t="s">
        <v>59</v>
      </c>
      <c r="AF70" t="s">
        <v>59</v>
      </c>
      <c r="AG70" t="s">
        <v>59</v>
      </c>
      <c r="AH70" t="s">
        <v>59</v>
      </c>
      <c r="AI70">
        <v>0</v>
      </c>
      <c r="AJ70">
        <v>0</v>
      </c>
      <c r="AK70" t="s">
        <v>235</v>
      </c>
      <c r="AL70" t="s">
        <v>94</v>
      </c>
      <c r="AM70" t="s">
        <v>94</v>
      </c>
      <c r="AN70" t="s">
        <v>94</v>
      </c>
      <c r="AO70" t="s">
        <v>94</v>
      </c>
      <c r="AP70">
        <v>0</v>
      </c>
      <c r="AQ70" t="s">
        <v>171</v>
      </c>
      <c r="AR70" t="s">
        <v>378</v>
      </c>
      <c r="AS70" t="s">
        <v>63</v>
      </c>
      <c r="AT70" t="s">
        <v>64</v>
      </c>
      <c r="AU70">
        <v>0</v>
      </c>
      <c r="AV70">
        <v>0</v>
      </c>
      <c r="AW70" t="s">
        <v>65</v>
      </c>
      <c r="AX70">
        <v>0</v>
      </c>
      <c r="AY70">
        <v>3</v>
      </c>
      <c r="AZ70">
        <v>85</v>
      </c>
      <c r="BA70">
        <v>5</v>
      </c>
      <c r="BB70">
        <v>85</v>
      </c>
      <c r="BC70">
        <f t="shared" si="4"/>
        <v>2</v>
      </c>
      <c r="BD70">
        <v>5850300</v>
      </c>
      <c r="BE70" t="s">
        <v>316</v>
      </c>
      <c r="BF70" t="s">
        <v>317</v>
      </c>
      <c r="BG70" t="s">
        <v>322</v>
      </c>
      <c r="BH70" t="s">
        <v>379</v>
      </c>
      <c r="BI70">
        <v>94</v>
      </c>
      <c r="BJ70">
        <v>35</v>
      </c>
      <c r="BK70">
        <v>181</v>
      </c>
      <c r="BL70">
        <f t="shared" si="5"/>
        <v>310</v>
      </c>
    </row>
    <row r="71" spans="1:64">
      <c r="A71" t="s">
        <v>119</v>
      </c>
      <c r="B71" s="1">
        <v>41269.678506944445</v>
      </c>
      <c r="C71">
        <v>0</v>
      </c>
      <c r="D71" s="1">
        <v>41269.678506944445</v>
      </c>
      <c r="E71">
        <v>0</v>
      </c>
      <c r="F71">
        <v>0</v>
      </c>
      <c r="G71">
        <v>1</v>
      </c>
      <c r="H71" s="1">
        <v>41269.678506944445</v>
      </c>
      <c r="I71" s="1">
        <v>41269.678506944445</v>
      </c>
      <c r="J71">
        <v>89.883652699999999</v>
      </c>
      <c r="K71">
        <v>22.903546800000001</v>
      </c>
      <c r="L71">
        <v>0</v>
      </c>
      <c r="M71">
        <v>0</v>
      </c>
      <c r="N71">
        <v>5390100</v>
      </c>
      <c r="O71">
        <v>2007</v>
      </c>
      <c r="P71" t="s">
        <v>380</v>
      </c>
      <c r="Q71" s="5">
        <v>11</v>
      </c>
      <c r="R71" s="5">
        <v>0</v>
      </c>
      <c r="S71" s="5">
        <v>56</v>
      </c>
      <c r="T71" s="5">
        <v>0</v>
      </c>
      <c r="U71" s="5">
        <v>31</v>
      </c>
      <c r="V71" s="5">
        <v>0</v>
      </c>
      <c r="W71" s="10" t="str">
        <f t="shared" si="3"/>
        <v>PP&amp;UP</v>
      </c>
      <c r="X71">
        <v>6</v>
      </c>
      <c r="Y71">
        <v>6</v>
      </c>
      <c r="Z71">
        <v>5</v>
      </c>
      <c r="AA71">
        <v>4</v>
      </c>
      <c r="AB71" t="s">
        <v>71</v>
      </c>
      <c r="AC71" t="s">
        <v>59</v>
      </c>
      <c r="AD71" t="s">
        <v>59</v>
      </c>
      <c r="AE71" t="s">
        <v>59</v>
      </c>
      <c r="AF71" t="s">
        <v>71</v>
      </c>
      <c r="AG71" t="s">
        <v>59</v>
      </c>
      <c r="AH71" t="s">
        <v>59</v>
      </c>
      <c r="AI71">
        <v>0</v>
      </c>
      <c r="AJ71">
        <v>0</v>
      </c>
      <c r="AK71" t="s">
        <v>235</v>
      </c>
      <c r="AL71" t="s">
        <v>58</v>
      </c>
      <c r="AM71" t="s">
        <v>60</v>
      </c>
      <c r="AN71" t="s">
        <v>60</v>
      </c>
      <c r="AO71" t="s">
        <v>60</v>
      </c>
      <c r="AP71">
        <v>3372</v>
      </c>
      <c r="AQ71" t="s">
        <v>120</v>
      </c>
      <c r="AR71" t="s">
        <v>121</v>
      </c>
      <c r="AS71" t="s">
        <v>63</v>
      </c>
      <c r="AT71" t="s">
        <v>64</v>
      </c>
      <c r="AU71">
        <v>0</v>
      </c>
      <c r="AV71">
        <v>0</v>
      </c>
      <c r="AW71" t="s">
        <v>65</v>
      </c>
      <c r="AX71">
        <v>0</v>
      </c>
      <c r="AY71">
        <v>1</v>
      </c>
      <c r="AZ71">
        <v>39</v>
      </c>
      <c r="BA71">
        <v>5</v>
      </c>
      <c r="BB71">
        <v>39</v>
      </c>
      <c r="BC71">
        <f t="shared" si="4"/>
        <v>1</v>
      </c>
      <c r="BD71">
        <v>5390100</v>
      </c>
      <c r="BE71" t="s">
        <v>122</v>
      </c>
      <c r="BF71" t="s">
        <v>123</v>
      </c>
      <c r="BG71" t="s">
        <v>381</v>
      </c>
      <c r="BH71" t="s">
        <v>382</v>
      </c>
      <c r="BI71">
        <v>1</v>
      </c>
      <c r="BJ71">
        <v>63</v>
      </c>
      <c r="BK71">
        <v>34</v>
      </c>
      <c r="BL71">
        <f t="shared" si="5"/>
        <v>98</v>
      </c>
    </row>
    <row r="72" spans="1:64">
      <c r="A72" t="s">
        <v>198</v>
      </c>
      <c r="B72" s="1">
        <v>41272.704710648148</v>
      </c>
      <c r="C72">
        <v>0</v>
      </c>
      <c r="D72" s="1">
        <v>41272.704710648148</v>
      </c>
      <c r="E72">
        <v>0</v>
      </c>
      <c r="F72">
        <v>0</v>
      </c>
      <c r="G72">
        <v>1</v>
      </c>
      <c r="H72" s="1">
        <v>41272.704710648148</v>
      </c>
      <c r="I72" s="1">
        <v>41272.704710648148</v>
      </c>
      <c r="J72">
        <v>92.259552881399998</v>
      </c>
      <c r="K72">
        <v>25.0063981192</v>
      </c>
      <c r="L72">
        <v>0</v>
      </c>
      <c r="M72">
        <v>-38</v>
      </c>
      <c r="N72">
        <v>5750100</v>
      </c>
      <c r="O72">
        <v>2012</v>
      </c>
      <c r="P72">
        <v>2012</v>
      </c>
      <c r="Q72" s="5">
        <v>37</v>
      </c>
      <c r="R72" s="5">
        <v>55</v>
      </c>
      <c r="S72" s="5">
        <v>55</v>
      </c>
      <c r="T72" s="5">
        <v>0</v>
      </c>
      <c r="U72" s="5">
        <v>78</v>
      </c>
      <c r="V72" s="5">
        <v>0</v>
      </c>
      <c r="W72" s="10" t="str">
        <f t="shared" si="3"/>
        <v>PP&amp;UP</v>
      </c>
      <c r="X72">
        <v>6</v>
      </c>
      <c r="Y72">
        <v>6</v>
      </c>
      <c r="Z72">
        <v>5</v>
      </c>
      <c r="AA72">
        <v>5</v>
      </c>
      <c r="AB72" t="s">
        <v>71</v>
      </c>
      <c r="AC72" t="s">
        <v>59</v>
      </c>
      <c r="AD72" t="s">
        <v>59</v>
      </c>
      <c r="AE72" t="s">
        <v>59</v>
      </c>
      <c r="AF72" t="s">
        <v>59</v>
      </c>
      <c r="AG72" t="s">
        <v>59</v>
      </c>
      <c r="AH72" t="s">
        <v>59</v>
      </c>
      <c r="AI72">
        <v>0</v>
      </c>
      <c r="AJ72">
        <v>0</v>
      </c>
      <c r="AK72" t="s">
        <v>235</v>
      </c>
      <c r="AL72" t="s">
        <v>86</v>
      </c>
      <c r="AM72" t="s">
        <v>86</v>
      </c>
      <c r="AN72" t="s">
        <v>86</v>
      </c>
      <c r="AO72" t="s">
        <v>86</v>
      </c>
      <c r="AP72">
        <v>30</v>
      </c>
      <c r="AQ72" t="s">
        <v>291</v>
      </c>
      <c r="AR72" t="s">
        <v>199</v>
      </c>
      <c r="AS72" t="s">
        <v>64</v>
      </c>
      <c r="AT72" t="s">
        <v>63</v>
      </c>
      <c r="AU72">
        <v>0</v>
      </c>
      <c r="AV72">
        <v>0</v>
      </c>
      <c r="AW72" t="s">
        <v>65</v>
      </c>
      <c r="AX72">
        <v>0</v>
      </c>
      <c r="AY72">
        <v>1</v>
      </c>
      <c r="AZ72">
        <v>75</v>
      </c>
      <c r="BA72">
        <v>5</v>
      </c>
      <c r="BB72">
        <v>75</v>
      </c>
      <c r="BC72">
        <f t="shared" si="4"/>
        <v>2</v>
      </c>
      <c r="BD72">
        <v>5750100</v>
      </c>
      <c r="BE72" t="s">
        <v>115</v>
      </c>
      <c r="BF72" t="s">
        <v>368</v>
      </c>
      <c r="BG72" t="s">
        <v>369</v>
      </c>
      <c r="BH72" t="s">
        <v>383</v>
      </c>
      <c r="BI72">
        <v>37</v>
      </c>
      <c r="BJ72">
        <v>55</v>
      </c>
      <c r="BK72">
        <v>78</v>
      </c>
      <c r="BL72">
        <f t="shared" si="5"/>
        <v>170</v>
      </c>
    </row>
    <row r="73" spans="1:64">
      <c r="A73" t="s">
        <v>101</v>
      </c>
      <c r="B73" s="1">
        <v>41273.728009259263</v>
      </c>
      <c r="C73">
        <v>0</v>
      </c>
      <c r="D73" s="1">
        <v>41273.728009259263</v>
      </c>
      <c r="E73">
        <v>0</v>
      </c>
      <c r="F73">
        <v>0</v>
      </c>
      <c r="G73">
        <v>1</v>
      </c>
      <c r="H73" s="1">
        <v>41273.728009259263</v>
      </c>
      <c r="I73" s="1">
        <v>41273.728009259263</v>
      </c>
      <c r="J73">
        <v>91.5550195</v>
      </c>
      <c r="K73">
        <v>24.763072399999999</v>
      </c>
      <c r="L73">
        <v>0</v>
      </c>
      <c r="M73">
        <v>0</v>
      </c>
      <c r="N73">
        <v>5160300</v>
      </c>
      <c r="O73">
        <v>2008</v>
      </c>
      <c r="P73">
        <v>2008</v>
      </c>
      <c r="Q73" s="5">
        <v>43</v>
      </c>
      <c r="R73" s="5">
        <v>0</v>
      </c>
      <c r="S73" s="5">
        <v>102</v>
      </c>
      <c r="T73" s="5">
        <v>0</v>
      </c>
      <c r="U73" s="5">
        <v>115</v>
      </c>
      <c r="V73" s="5">
        <v>0</v>
      </c>
      <c r="W73" s="10" t="str">
        <f t="shared" si="3"/>
        <v>PP&amp;UP</v>
      </c>
      <c r="X73">
        <v>6</v>
      </c>
      <c r="Y73">
        <v>6</v>
      </c>
      <c r="Z73">
        <v>5</v>
      </c>
      <c r="AA73">
        <v>5</v>
      </c>
      <c r="AB73" t="s">
        <v>59</v>
      </c>
      <c r="AC73" t="s">
        <v>59</v>
      </c>
      <c r="AD73" t="s">
        <v>59</v>
      </c>
      <c r="AE73" t="s">
        <v>59</v>
      </c>
      <c r="AF73" t="s">
        <v>59</v>
      </c>
      <c r="AG73">
        <v>0</v>
      </c>
      <c r="AH73">
        <v>0</v>
      </c>
      <c r="AI73" t="s">
        <v>71</v>
      </c>
      <c r="AJ73" t="s">
        <v>71</v>
      </c>
      <c r="AK73" t="s">
        <v>235</v>
      </c>
      <c r="AL73" t="s">
        <v>94</v>
      </c>
      <c r="AM73" t="s">
        <v>94</v>
      </c>
      <c r="AN73" t="s">
        <v>94</v>
      </c>
      <c r="AO73" t="s">
        <v>94</v>
      </c>
      <c r="AP73">
        <v>2432</v>
      </c>
      <c r="AQ73" t="s">
        <v>102</v>
      </c>
      <c r="AR73" t="s">
        <v>384</v>
      </c>
      <c r="AS73" t="s">
        <v>63</v>
      </c>
      <c r="AT73" t="s">
        <v>64</v>
      </c>
      <c r="AU73">
        <v>0</v>
      </c>
      <c r="AV73">
        <v>0</v>
      </c>
      <c r="AW73" t="s">
        <v>65</v>
      </c>
      <c r="AX73">
        <v>0</v>
      </c>
      <c r="AY73">
        <v>3</v>
      </c>
      <c r="AZ73">
        <v>16</v>
      </c>
      <c r="BA73">
        <v>5</v>
      </c>
      <c r="BB73">
        <v>16</v>
      </c>
      <c r="BC73">
        <f t="shared" si="4"/>
        <v>1</v>
      </c>
      <c r="BD73">
        <v>5160300</v>
      </c>
      <c r="BE73" t="s">
        <v>104</v>
      </c>
      <c r="BF73" t="s">
        <v>105</v>
      </c>
      <c r="BG73" t="s">
        <v>385</v>
      </c>
      <c r="BH73" t="s">
        <v>386</v>
      </c>
      <c r="BI73">
        <v>35</v>
      </c>
      <c r="BJ73">
        <v>102</v>
      </c>
      <c r="BK73">
        <v>123</v>
      </c>
      <c r="BL73">
        <f t="shared" si="5"/>
        <v>260</v>
      </c>
    </row>
    <row r="74" spans="1:64">
      <c r="A74" t="s">
        <v>387</v>
      </c>
      <c r="B74" s="1">
        <v>41273.790949074071</v>
      </c>
      <c r="C74">
        <v>0</v>
      </c>
      <c r="D74" s="1">
        <v>41273.790949074071</v>
      </c>
      <c r="E74">
        <v>0</v>
      </c>
      <c r="F74">
        <v>0</v>
      </c>
      <c r="G74">
        <v>1</v>
      </c>
      <c r="H74" s="1">
        <v>41273.790949074071</v>
      </c>
      <c r="I74" s="1">
        <v>41273.790949074071</v>
      </c>
      <c r="J74">
        <v>0</v>
      </c>
      <c r="K74">
        <v>0</v>
      </c>
      <c r="L74">
        <v>0</v>
      </c>
      <c r="M74">
        <v>0</v>
      </c>
      <c r="N74">
        <v>5370100</v>
      </c>
      <c r="O74">
        <v>2007</v>
      </c>
      <c r="P74" t="s">
        <v>388</v>
      </c>
      <c r="Q74" s="5">
        <v>33</v>
      </c>
      <c r="R74" s="5">
        <v>0</v>
      </c>
      <c r="S74" s="5">
        <v>62</v>
      </c>
      <c r="T74" s="5">
        <v>0</v>
      </c>
      <c r="U74" s="5">
        <v>33</v>
      </c>
      <c r="V74" s="5">
        <v>0</v>
      </c>
      <c r="W74" s="10" t="str">
        <f t="shared" si="3"/>
        <v>PP&amp;UP</v>
      </c>
      <c r="X74">
        <v>6</v>
      </c>
      <c r="Y74">
        <v>6</v>
      </c>
      <c r="Z74">
        <v>5</v>
      </c>
      <c r="AA74">
        <v>5</v>
      </c>
      <c r="AB74" t="s">
        <v>59</v>
      </c>
      <c r="AC74" t="s">
        <v>71</v>
      </c>
      <c r="AD74" t="s">
        <v>59</v>
      </c>
      <c r="AE74" t="s">
        <v>59</v>
      </c>
      <c r="AF74" t="s">
        <v>59</v>
      </c>
      <c r="AG74" t="s">
        <v>59</v>
      </c>
      <c r="AH74" t="s">
        <v>59</v>
      </c>
      <c r="AI74">
        <v>0</v>
      </c>
      <c r="AJ74">
        <v>0</v>
      </c>
      <c r="AK74" t="s">
        <v>60</v>
      </c>
      <c r="AL74" t="s">
        <v>94</v>
      </c>
      <c r="AM74" t="s">
        <v>60</v>
      </c>
      <c r="AN74" t="s">
        <v>60</v>
      </c>
      <c r="AO74" t="s">
        <v>60</v>
      </c>
      <c r="AP74">
        <v>0</v>
      </c>
      <c r="AQ74" t="s">
        <v>389</v>
      </c>
      <c r="AR74" t="s">
        <v>390</v>
      </c>
      <c r="AS74" t="s">
        <v>64</v>
      </c>
      <c r="AT74" t="s">
        <v>63</v>
      </c>
      <c r="AU74">
        <v>0</v>
      </c>
      <c r="AV74">
        <v>0</v>
      </c>
      <c r="AW74" t="s">
        <v>65</v>
      </c>
      <c r="AX74">
        <v>0</v>
      </c>
      <c r="AY74">
        <v>1</v>
      </c>
      <c r="AZ74">
        <v>37</v>
      </c>
      <c r="BA74">
        <v>5</v>
      </c>
      <c r="BB74">
        <v>37</v>
      </c>
      <c r="BC74">
        <f t="shared" si="4"/>
        <v>1</v>
      </c>
      <c r="BD74">
        <v>5370100</v>
      </c>
      <c r="BE74" t="s">
        <v>391</v>
      </c>
      <c r="BF74" t="s">
        <v>392</v>
      </c>
      <c r="BG74" t="s">
        <v>393</v>
      </c>
      <c r="BH74" t="s">
        <v>394</v>
      </c>
      <c r="BI74">
        <v>12</v>
      </c>
      <c r="BJ74">
        <v>40</v>
      </c>
      <c r="BK74">
        <v>76</v>
      </c>
      <c r="BL74">
        <f t="shared" si="5"/>
        <v>128</v>
      </c>
    </row>
    <row r="75" spans="1:64">
      <c r="A75" t="s">
        <v>298</v>
      </c>
      <c r="B75" s="1">
        <v>41274.682800925926</v>
      </c>
      <c r="C75">
        <v>0</v>
      </c>
      <c r="D75" s="1">
        <v>41274.682800925926</v>
      </c>
      <c r="E75">
        <v>0</v>
      </c>
      <c r="F75">
        <v>0</v>
      </c>
      <c r="G75">
        <v>1</v>
      </c>
      <c r="H75" s="1">
        <v>41274.682800925926</v>
      </c>
      <c r="I75" s="1">
        <v>41274.682800925926</v>
      </c>
      <c r="J75">
        <v>92.006247999999999</v>
      </c>
      <c r="K75">
        <v>24.512601799999999</v>
      </c>
      <c r="L75">
        <v>0</v>
      </c>
      <c r="M75">
        <v>0</v>
      </c>
      <c r="N75">
        <v>5500200</v>
      </c>
      <c r="O75">
        <v>2007</v>
      </c>
      <c r="P75">
        <v>2007</v>
      </c>
      <c r="Q75" s="5">
        <v>68</v>
      </c>
      <c r="R75" s="5">
        <v>0</v>
      </c>
      <c r="S75" s="5">
        <v>42</v>
      </c>
      <c r="T75" s="5">
        <v>0</v>
      </c>
      <c r="U75" s="5">
        <v>190</v>
      </c>
      <c r="V75" s="5">
        <v>0</v>
      </c>
      <c r="W75" s="10" t="str">
        <f t="shared" si="3"/>
        <v>NP</v>
      </c>
      <c r="X75">
        <v>6</v>
      </c>
      <c r="Y75">
        <v>6</v>
      </c>
      <c r="Z75">
        <v>5</v>
      </c>
      <c r="AA75">
        <v>5</v>
      </c>
      <c r="AB75" t="s">
        <v>71</v>
      </c>
      <c r="AC75" t="s">
        <v>71</v>
      </c>
      <c r="AD75" t="s">
        <v>59</v>
      </c>
      <c r="AE75" t="s">
        <v>59</v>
      </c>
      <c r="AF75" t="s">
        <v>59</v>
      </c>
      <c r="AG75" t="s">
        <v>59</v>
      </c>
      <c r="AH75" t="s">
        <v>59</v>
      </c>
      <c r="AI75">
        <v>0</v>
      </c>
      <c r="AJ75">
        <v>0</v>
      </c>
      <c r="AK75" t="s">
        <v>58</v>
      </c>
      <c r="AL75" t="s">
        <v>60</v>
      </c>
      <c r="AM75" t="s">
        <v>60</v>
      </c>
      <c r="AN75" t="s">
        <v>60</v>
      </c>
      <c r="AO75" t="s">
        <v>60</v>
      </c>
      <c r="AP75">
        <v>3892</v>
      </c>
      <c r="AQ75" t="s">
        <v>299</v>
      </c>
      <c r="AR75" t="s">
        <v>395</v>
      </c>
      <c r="AS75" t="s">
        <v>63</v>
      </c>
      <c r="AT75" t="s">
        <v>64</v>
      </c>
      <c r="AU75">
        <v>0</v>
      </c>
      <c r="AV75">
        <v>0</v>
      </c>
      <c r="AW75" t="s">
        <v>65</v>
      </c>
      <c r="AX75">
        <v>0</v>
      </c>
      <c r="AY75">
        <v>2</v>
      </c>
      <c r="AZ75">
        <v>50</v>
      </c>
      <c r="BA75">
        <v>5</v>
      </c>
      <c r="BB75">
        <v>50</v>
      </c>
      <c r="BC75">
        <f t="shared" si="4"/>
        <v>1</v>
      </c>
      <c r="BD75">
        <v>5500200</v>
      </c>
      <c r="BE75" t="s">
        <v>396</v>
      </c>
      <c r="BF75" t="s">
        <v>397</v>
      </c>
      <c r="BG75" t="s">
        <v>398</v>
      </c>
      <c r="BH75" t="s">
        <v>399</v>
      </c>
      <c r="BI75">
        <v>68</v>
      </c>
      <c r="BJ75">
        <v>42</v>
      </c>
      <c r="BK75">
        <v>190</v>
      </c>
      <c r="BL75">
        <f t="shared" si="5"/>
        <v>300</v>
      </c>
    </row>
    <row r="76" spans="1:64">
      <c r="A76" t="s">
        <v>101</v>
      </c>
      <c r="B76" s="1">
        <v>41277.723819444444</v>
      </c>
      <c r="C76">
        <v>0</v>
      </c>
      <c r="D76" s="1">
        <v>41277.723819444444</v>
      </c>
      <c r="E76">
        <v>0</v>
      </c>
      <c r="F76">
        <v>0</v>
      </c>
      <c r="G76">
        <v>1</v>
      </c>
      <c r="H76" s="1">
        <v>41277.723819444444</v>
      </c>
      <c r="I76" s="1">
        <v>41277.723819444444</v>
      </c>
      <c r="J76">
        <v>91.554975299999995</v>
      </c>
      <c r="K76">
        <v>24.7630181</v>
      </c>
      <c r="L76">
        <v>0</v>
      </c>
      <c r="M76">
        <v>0</v>
      </c>
      <c r="N76">
        <v>5160100</v>
      </c>
      <c r="O76">
        <v>2008</v>
      </c>
      <c r="P76">
        <v>2008</v>
      </c>
      <c r="Q76" s="5">
        <v>19</v>
      </c>
      <c r="R76" s="5">
        <v>0</v>
      </c>
      <c r="S76" s="5">
        <v>77</v>
      </c>
      <c r="T76" s="5">
        <v>0</v>
      </c>
      <c r="U76" s="5">
        <v>26</v>
      </c>
      <c r="V76" s="5">
        <v>0</v>
      </c>
      <c r="W76" s="10" t="str">
        <f t="shared" si="3"/>
        <v>PP&amp;UP</v>
      </c>
      <c r="X76">
        <v>6</v>
      </c>
      <c r="Y76">
        <v>6</v>
      </c>
      <c r="Z76">
        <v>5</v>
      </c>
      <c r="AA76">
        <v>5</v>
      </c>
      <c r="AB76" t="s">
        <v>59</v>
      </c>
      <c r="AC76" t="s">
        <v>59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59</v>
      </c>
      <c r="AJ76" t="s">
        <v>71</v>
      </c>
      <c r="AK76" t="s">
        <v>235</v>
      </c>
      <c r="AL76" t="s">
        <v>94</v>
      </c>
      <c r="AM76" t="s">
        <v>94</v>
      </c>
      <c r="AN76" t="s">
        <v>94</v>
      </c>
      <c r="AO76" t="s">
        <v>94</v>
      </c>
      <c r="AP76">
        <v>2426</v>
      </c>
      <c r="AQ76" t="s">
        <v>400</v>
      </c>
      <c r="AR76" t="s">
        <v>401</v>
      </c>
      <c r="AS76" t="s">
        <v>63</v>
      </c>
      <c r="AT76" t="s">
        <v>64</v>
      </c>
      <c r="AU76">
        <v>0</v>
      </c>
      <c r="AV76">
        <v>0</v>
      </c>
      <c r="AW76" t="s">
        <v>65</v>
      </c>
      <c r="AX76">
        <v>0</v>
      </c>
      <c r="AY76">
        <v>1</v>
      </c>
      <c r="AZ76">
        <v>16</v>
      </c>
      <c r="BA76">
        <v>5</v>
      </c>
      <c r="BB76">
        <v>16</v>
      </c>
      <c r="BC76">
        <f t="shared" si="4"/>
        <v>1</v>
      </c>
      <c r="BD76">
        <v>5160100</v>
      </c>
      <c r="BE76" t="s">
        <v>104</v>
      </c>
      <c r="BF76" t="s">
        <v>105</v>
      </c>
      <c r="BG76" t="s">
        <v>402</v>
      </c>
      <c r="BH76" t="s">
        <v>403</v>
      </c>
      <c r="BI76">
        <v>10</v>
      </c>
      <c r="BJ76">
        <v>100</v>
      </c>
      <c r="BK76">
        <v>10</v>
      </c>
      <c r="BL76">
        <f t="shared" si="5"/>
        <v>120</v>
      </c>
    </row>
    <row r="77" spans="1:64">
      <c r="A77" t="s">
        <v>404</v>
      </c>
      <c r="B77" s="1">
        <v>41279.640057870369</v>
      </c>
      <c r="C77">
        <v>0</v>
      </c>
      <c r="D77" s="1">
        <v>41279.640057870369</v>
      </c>
      <c r="E77">
        <v>0</v>
      </c>
      <c r="F77">
        <v>0</v>
      </c>
      <c r="G77">
        <v>1</v>
      </c>
      <c r="H77" s="1">
        <v>41279.640057870369</v>
      </c>
      <c r="I77" s="1">
        <v>41279.640057870369</v>
      </c>
      <c r="J77">
        <v>91.171295000000001</v>
      </c>
      <c r="K77">
        <v>23.5169362</v>
      </c>
      <c r="L77">
        <v>0</v>
      </c>
      <c r="M77">
        <v>0</v>
      </c>
      <c r="N77">
        <v>5120100</v>
      </c>
      <c r="O77">
        <v>2008</v>
      </c>
      <c r="P77">
        <v>2008</v>
      </c>
      <c r="Q77" s="5">
        <v>1</v>
      </c>
      <c r="R77" s="5">
        <v>0</v>
      </c>
      <c r="S77" s="5">
        <v>24</v>
      </c>
      <c r="T77" s="5">
        <v>0</v>
      </c>
      <c r="U77" s="5">
        <v>37</v>
      </c>
      <c r="V77" s="5">
        <v>0</v>
      </c>
      <c r="W77" s="10" t="str">
        <f t="shared" si="3"/>
        <v>NP</v>
      </c>
      <c r="X77">
        <v>6</v>
      </c>
      <c r="Y77">
        <v>6</v>
      </c>
      <c r="Z77">
        <v>5</v>
      </c>
      <c r="AA77">
        <v>5</v>
      </c>
      <c r="AB77" t="s">
        <v>59</v>
      </c>
      <c r="AC77" t="s">
        <v>71</v>
      </c>
      <c r="AD77" t="s">
        <v>59</v>
      </c>
      <c r="AE77" t="s">
        <v>59</v>
      </c>
      <c r="AF77" t="s">
        <v>59</v>
      </c>
      <c r="AG77" t="s">
        <v>59</v>
      </c>
      <c r="AH77" t="s">
        <v>59</v>
      </c>
      <c r="AI77">
        <v>0</v>
      </c>
      <c r="AJ77">
        <v>0</v>
      </c>
      <c r="AK77" t="s">
        <v>58</v>
      </c>
      <c r="AL77" t="s">
        <v>58</v>
      </c>
      <c r="AM77" t="s">
        <v>60</v>
      </c>
      <c r="AN77" t="s">
        <v>60</v>
      </c>
      <c r="AO77" t="s">
        <v>60</v>
      </c>
      <c r="AP77">
        <v>4805</v>
      </c>
      <c r="AQ77" t="s">
        <v>405</v>
      </c>
      <c r="AR77" t="s">
        <v>406</v>
      </c>
      <c r="AS77" t="s">
        <v>63</v>
      </c>
      <c r="AT77" t="s">
        <v>64</v>
      </c>
      <c r="AU77">
        <v>0</v>
      </c>
      <c r="AV77">
        <v>0</v>
      </c>
      <c r="AW77" t="s">
        <v>65</v>
      </c>
      <c r="AX77">
        <v>0</v>
      </c>
      <c r="AY77">
        <v>1</v>
      </c>
      <c r="AZ77">
        <v>12</v>
      </c>
      <c r="BA77">
        <v>5</v>
      </c>
      <c r="BB77">
        <v>12</v>
      </c>
      <c r="BC77">
        <f t="shared" si="4"/>
        <v>1</v>
      </c>
      <c r="BD77">
        <v>5120100</v>
      </c>
      <c r="BE77" t="s">
        <v>407</v>
      </c>
      <c r="BF77" t="s">
        <v>408</v>
      </c>
      <c r="BG77" t="s">
        <v>409</v>
      </c>
      <c r="BH77" t="s">
        <v>410</v>
      </c>
      <c r="BI77">
        <v>1</v>
      </c>
      <c r="BJ77">
        <v>24</v>
      </c>
      <c r="BK77">
        <v>37</v>
      </c>
      <c r="BL77">
        <f t="shared" si="5"/>
        <v>62</v>
      </c>
    </row>
    <row r="78" spans="1:64">
      <c r="A78" t="s">
        <v>126</v>
      </c>
      <c r="B78" s="1">
        <v>41279.691412037035</v>
      </c>
      <c r="C78">
        <v>0</v>
      </c>
      <c r="D78" s="1">
        <v>41279.691412037035</v>
      </c>
      <c r="E78">
        <v>0</v>
      </c>
      <c r="F78">
        <v>0</v>
      </c>
      <c r="G78">
        <v>1</v>
      </c>
      <c r="H78" s="1">
        <v>41279.691412037035</v>
      </c>
      <c r="I78" s="1">
        <v>41279.691412037035</v>
      </c>
      <c r="J78">
        <v>90.336226400000001</v>
      </c>
      <c r="K78">
        <v>25.1030601</v>
      </c>
      <c r="L78">
        <v>0</v>
      </c>
      <c r="M78">
        <v>0</v>
      </c>
      <c r="N78">
        <v>5230100</v>
      </c>
      <c r="O78">
        <v>2007</v>
      </c>
      <c r="P78">
        <v>2007</v>
      </c>
      <c r="Q78" s="5">
        <v>15</v>
      </c>
      <c r="R78" s="5">
        <v>0</v>
      </c>
      <c r="S78" s="5">
        <v>95</v>
      </c>
      <c r="T78" s="5">
        <v>0</v>
      </c>
      <c r="U78" s="5">
        <v>60</v>
      </c>
      <c r="V78" s="5">
        <v>0</v>
      </c>
      <c r="W78" s="10" t="str">
        <f t="shared" si="3"/>
        <v>PP&amp;UP</v>
      </c>
      <c r="X78">
        <v>6</v>
      </c>
      <c r="Y78">
        <v>6</v>
      </c>
      <c r="Z78">
        <v>5</v>
      </c>
      <c r="AA78">
        <v>5</v>
      </c>
      <c r="AB78" t="s">
        <v>59</v>
      </c>
      <c r="AC78" t="s">
        <v>71</v>
      </c>
      <c r="AD78" t="s">
        <v>59</v>
      </c>
      <c r="AE78" t="s">
        <v>59</v>
      </c>
      <c r="AF78" t="s">
        <v>59</v>
      </c>
      <c r="AG78" t="s">
        <v>59</v>
      </c>
      <c r="AH78" t="s">
        <v>59</v>
      </c>
      <c r="AI78">
        <v>0</v>
      </c>
      <c r="AJ78">
        <v>0</v>
      </c>
      <c r="AK78" t="s">
        <v>58</v>
      </c>
      <c r="AL78" t="s">
        <v>60</v>
      </c>
      <c r="AM78" t="s">
        <v>60</v>
      </c>
      <c r="AN78" t="s">
        <v>60</v>
      </c>
      <c r="AO78" t="s">
        <v>60</v>
      </c>
      <c r="AP78">
        <v>3579</v>
      </c>
      <c r="AQ78" t="s">
        <v>411</v>
      </c>
      <c r="AR78" t="s">
        <v>412</v>
      </c>
      <c r="AS78" t="s">
        <v>63</v>
      </c>
      <c r="AT78" t="s">
        <v>64</v>
      </c>
      <c r="AU78">
        <v>0</v>
      </c>
      <c r="AV78">
        <v>0</v>
      </c>
      <c r="AW78" t="s">
        <v>65</v>
      </c>
      <c r="AX78">
        <v>0</v>
      </c>
      <c r="AY78">
        <v>1</v>
      </c>
      <c r="AZ78">
        <v>23</v>
      </c>
      <c r="BA78">
        <v>5</v>
      </c>
      <c r="BB78">
        <v>23</v>
      </c>
      <c r="BC78">
        <f t="shared" si="4"/>
        <v>1</v>
      </c>
      <c r="BD78">
        <v>5230100</v>
      </c>
      <c r="BE78" t="s">
        <v>129</v>
      </c>
      <c r="BF78" t="s">
        <v>413</v>
      </c>
      <c r="BG78" t="s">
        <v>414</v>
      </c>
      <c r="BH78" t="s">
        <v>415</v>
      </c>
      <c r="BI78">
        <v>20</v>
      </c>
      <c r="BJ78">
        <v>87</v>
      </c>
      <c r="BK78">
        <v>67</v>
      </c>
      <c r="BL78">
        <f t="shared" si="5"/>
        <v>174</v>
      </c>
    </row>
    <row r="79" spans="1:64">
      <c r="A79" t="s">
        <v>170</v>
      </c>
      <c r="B79" s="1">
        <v>41280.595949074072</v>
      </c>
      <c r="C79">
        <v>0</v>
      </c>
      <c r="D79" s="1">
        <v>41280.595949074072</v>
      </c>
      <c r="E79">
        <v>0</v>
      </c>
      <c r="F79">
        <v>0</v>
      </c>
      <c r="G79">
        <v>1</v>
      </c>
      <c r="H79" s="1">
        <v>41280.595949074072</v>
      </c>
      <c r="I79" s="1">
        <v>41280.595949074072</v>
      </c>
      <c r="J79">
        <v>0</v>
      </c>
      <c r="K79">
        <v>0</v>
      </c>
      <c r="L79">
        <v>0</v>
      </c>
      <c r="M79">
        <v>0</v>
      </c>
      <c r="N79">
        <v>5110200</v>
      </c>
      <c r="O79">
        <v>2007</v>
      </c>
      <c r="P79">
        <v>2007</v>
      </c>
      <c r="Q79" s="5">
        <v>20</v>
      </c>
      <c r="R79" s="5">
        <v>0</v>
      </c>
      <c r="S79" s="5">
        <v>63</v>
      </c>
      <c r="T79" s="5">
        <v>0</v>
      </c>
      <c r="U79" s="5">
        <v>60</v>
      </c>
      <c r="V79" s="5">
        <v>0</v>
      </c>
      <c r="W79" s="10" t="str">
        <f t="shared" si="3"/>
        <v>PP&amp;UP</v>
      </c>
      <c r="X79">
        <v>6</v>
      </c>
      <c r="Y79">
        <v>6</v>
      </c>
      <c r="Z79">
        <v>5</v>
      </c>
      <c r="AA79">
        <v>5</v>
      </c>
      <c r="AB79" t="s">
        <v>59</v>
      </c>
      <c r="AC79" t="s">
        <v>71</v>
      </c>
      <c r="AD79" t="s">
        <v>59</v>
      </c>
      <c r="AE79" t="s">
        <v>59</v>
      </c>
      <c r="AF79" t="s">
        <v>59</v>
      </c>
      <c r="AG79" t="s">
        <v>59</v>
      </c>
      <c r="AH79" t="s">
        <v>59</v>
      </c>
      <c r="AI79">
        <v>0</v>
      </c>
      <c r="AJ79">
        <v>0</v>
      </c>
      <c r="AK79" t="s">
        <v>58</v>
      </c>
      <c r="AL79" t="s">
        <v>58</v>
      </c>
      <c r="AM79" t="s">
        <v>60</v>
      </c>
      <c r="AN79" t="s">
        <v>60</v>
      </c>
      <c r="AO79" t="s">
        <v>60</v>
      </c>
      <c r="AP79">
        <v>0</v>
      </c>
      <c r="AQ79" t="s">
        <v>171</v>
      </c>
      <c r="AR79" t="s">
        <v>172</v>
      </c>
      <c r="AS79" t="s">
        <v>63</v>
      </c>
      <c r="AT79" t="s">
        <v>64</v>
      </c>
      <c r="AU79">
        <v>0</v>
      </c>
      <c r="AV79">
        <v>0</v>
      </c>
      <c r="AW79" t="s">
        <v>65</v>
      </c>
      <c r="AX79">
        <v>0</v>
      </c>
      <c r="AY79">
        <v>2</v>
      </c>
      <c r="AZ79">
        <v>11</v>
      </c>
      <c r="BA79">
        <v>5</v>
      </c>
      <c r="BB79">
        <v>11</v>
      </c>
      <c r="BC79">
        <f t="shared" si="4"/>
        <v>1</v>
      </c>
      <c r="BD79">
        <v>5110200</v>
      </c>
      <c r="BE79" t="s">
        <v>173</v>
      </c>
      <c r="BF79" t="s">
        <v>174</v>
      </c>
      <c r="BG79" t="s">
        <v>175</v>
      </c>
      <c r="BH79" t="s">
        <v>416</v>
      </c>
      <c r="BI79">
        <v>20</v>
      </c>
      <c r="BJ79">
        <v>63</v>
      </c>
      <c r="BK79">
        <v>60</v>
      </c>
      <c r="BL79">
        <f t="shared" si="5"/>
        <v>143</v>
      </c>
    </row>
    <row r="80" spans="1:64">
      <c r="A80" t="s">
        <v>304</v>
      </c>
      <c r="B80" s="1">
        <v>41280.700069444443</v>
      </c>
      <c r="C80">
        <v>0</v>
      </c>
      <c r="D80" s="1">
        <v>41280.700069444443</v>
      </c>
      <c r="E80">
        <v>0</v>
      </c>
      <c r="F80">
        <v>0</v>
      </c>
      <c r="G80">
        <v>1</v>
      </c>
      <c r="H80" s="1">
        <v>41280.700069444443</v>
      </c>
      <c r="I80" s="1">
        <v>41280.700069444443</v>
      </c>
      <c r="J80">
        <v>88.921394399999997</v>
      </c>
      <c r="K80">
        <v>25.781697999999999</v>
      </c>
      <c r="L80">
        <v>0</v>
      </c>
      <c r="M80">
        <v>0</v>
      </c>
      <c r="N80">
        <v>5320300</v>
      </c>
      <c r="O80">
        <v>2007</v>
      </c>
      <c r="P80">
        <v>2007</v>
      </c>
      <c r="Q80" s="5">
        <v>11</v>
      </c>
      <c r="R80" s="5">
        <v>0</v>
      </c>
      <c r="S80" s="5">
        <v>74</v>
      </c>
      <c r="T80" s="5">
        <v>57</v>
      </c>
      <c r="U80" s="5">
        <v>185</v>
      </c>
      <c r="V80" s="5">
        <v>233</v>
      </c>
      <c r="W80" s="10" t="str">
        <f t="shared" si="3"/>
        <v>NP</v>
      </c>
      <c r="X80">
        <v>6</v>
      </c>
      <c r="Y80">
        <v>6</v>
      </c>
      <c r="Z80">
        <v>5</v>
      </c>
      <c r="AA80">
        <v>5</v>
      </c>
      <c r="AB80" t="s">
        <v>59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235</v>
      </c>
      <c r="AL80" t="s">
        <v>58</v>
      </c>
      <c r="AM80" t="s">
        <v>94</v>
      </c>
      <c r="AN80" t="s">
        <v>94</v>
      </c>
      <c r="AO80" t="s">
        <v>94</v>
      </c>
      <c r="AP80">
        <v>2325</v>
      </c>
      <c r="AQ80" t="s">
        <v>417</v>
      </c>
      <c r="AR80" t="s">
        <v>418</v>
      </c>
      <c r="AS80" t="s">
        <v>63</v>
      </c>
      <c r="AT80" t="s">
        <v>64</v>
      </c>
      <c r="AU80">
        <v>0</v>
      </c>
      <c r="AV80">
        <v>0</v>
      </c>
      <c r="AW80" t="s">
        <v>65</v>
      </c>
      <c r="AX80">
        <v>0</v>
      </c>
      <c r="AY80">
        <v>3</v>
      </c>
      <c r="AZ80">
        <v>32</v>
      </c>
      <c r="BA80">
        <v>5</v>
      </c>
      <c r="BB80">
        <v>32</v>
      </c>
      <c r="BC80">
        <f t="shared" si="4"/>
        <v>1</v>
      </c>
      <c r="BD80">
        <v>5320300</v>
      </c>
      <c r="BE80" t="s">
        <v>307</v>
      </c>
      <c r="BF80" t="s">
        <v>419</v>
      </c>
      <c r="BG80" t="s">
        <v>420</v>
      </c>
      <c r="BH80" t="s">
        <v>421</v>
      </c>
      <c r="BI80">
        <v>123</v>
      </c>
      <c r="BJ80">
        <v>154</v>
      </c>
      <c r="BK80">
        <v>63</v>
      </c>
      <c r="BL80">
        <f t="shared" si="5"/>
        <v>340</v>
      </c>
    </row>
    <row r="81" spans="1:64">
      <c r="A81" t="s">
        <v>266</v>
      </c>
      <c r="B81" s="1">
        <v>41318.666956018518</v>
      </c>
      <c r="C81">
        <v>0</v>
      </c>
      <c r="D81" s="1">
        <v>41318.666956018518</v>
      </c>
      <c r="E81">
        <v>0</v>
      </c>
      <c r="F81">
        <v>0</v>
      </c>
      <c r="G81">
        <v>1</v>
      </c>
      <c r="H81" s="1">
        <v>41318.666956018518</v>
      </c>
      <c r="I81" s="1">
        <v>41318.666956018518</v>
      </c>
      <c r="J81">
        <v>90.873139498699999</v>
      </c>
      <c r="K81">
        <v>24.5460508952</v>
      </c>
      <c r="L81">
        <v>0</v>
      </c>
      <c r="M81">
        <v>-60</v>
      </c>
      <c r="N81">
        <v>5620100</v>
      </c>
      <c r="O81">
        <v>2012</v>
      </c>
      <c r="P81">
        <v>2012</v>
      </c>
      <c r="Q81" s="5">
        <v>16</v>
      </c>
      <c r="R81" s="5">
        <v>16</v>
      </c>
      <c r="S81" s="5">
        <v>37</v>
      </c>
      <c r="T81" s="5">
        <v>37</v>
      </c>
      <c r="U81" s="5">
        <v>147</v>
      </c>
      <c r="V81" s="5">
        <v>147</v>
      </c>
      <c r="W81" s="10" t="str">
        <f t="shared" si="3"/>
        <v>NP</v>
      </c>
      <c r="X81">
        <v>6</v>
      </c>
      <c r="Y81">
        <v>6</v>
      </c>
      <c r="Z81">
        <v>5</v>
      </c>
      <c r="AA81">
        <v>5</v>
      </c>
      <c r="AB81" t="s">
        <v>59</v>
      </c>
      <c r="AC81" t="s">
        <v>59</v>
      </c>
      <c r="AD81" t="s">
        <v>59</v>
      </c>
      <c r="AE81" t="s">
        <v>59</v>
      </c>
      <c r="AF81" t="s">
        <v>59</v>
      </c>
      <c r="AG81" t="s">
        <v>59</v>
      </c>
      <c r="AH81" t="s">
        <v>59</v>
      </c>
      <c r="AI81">
        <v>0</v>
      </c>
      <c r="AJ81">
        <v>0</v>
      </c>
      <c r="AK81" t="s">
        <v>235</v>
      </c>
      <c r="AL81" t="s">
        <v>94</v>
      </c>
      <c r="AM81" t="s">
        <v>94</v>
      </c>
      <c r="AN81" t="s">
        <v>94</v>
      </c>
      <c r="AO81" t="s">
        <v>94</v>
      </c>
      <c r="AP81">
        <v>40</v>
      </c>
      <c r="AQ81" t="s">
        <v>267</v>
      </c>
      <c r="AR81" t="s">
        <v>268</v>
      </c>
      <c r="AS81" t="s">
        <v>63</v>
      </c>
      <c r="AT81" t="s">
        <v>64</v>
      </c>
      <c r="AU81">
        <v>0</v>
      </c>
      <c r="AV81">
        <v>0</v>
      </c>
      <c r="AW81" t="s">
        <v>65</v>
      </c>
      <c r="AX81">
        <v>0</v>
      </c>
      <c r="AY81">
        <v>1</v>
      </c>
      <c r="AZ81">
        <v>62</v>
      </c>
      <c r="BA81">
        <v>5</v>
      </c>
      <c r="BB81">
        <v>62</v>
      </c>
      <c r="BC81">
        <f t="shared" si="4"/>
        <v>2</v>
      </c>
      <c r="BD81">
        <v>5620100</v>
      </c>
      <c r="BE81" t="s">
        <v>89</v>
      </c>
      <c r="BF81" t="s">
        <v>358</v>
      </c>
      <c r="BG81" t="s">
        <v>422</v>
      </c>
      <c r="BH81" t="s">
        <v>423</v>
      </c>
      <c r="BI81">
        <v>16</v>
      </c>
      <c r="BJ81">
        <v>37</v>
      </c>
      <c r="BK81">
        <v>147</v>
      </c>
      <c r="BL81">
        <f t="shared" si="5"/>
        <v>200</v>
      </c>
    </row>
    <row r="82" spans="1:64">
      <c r="A82" t="s">
        <v>266</v>
      </c>
      <c r="B82" s="1">
        <v>41282.693969907406</v>
      </c>
      <c r="C82">
        <v>0</v>
      </c>
      <c r="D82" s="1">
        <v>41282.693969907406</v>
      </c>
      <c r="E82">
        <v>0</v>
      </c>
      <c r="F82">
        <v>0</v>
      </c>
      <c r="G82">
        <v>1</v>
      </c>
      <c r="H82" s="1">
        <v>41282.693969907406</v>
      </c>
      <c r="I82" s="1">
        <v>41282.693969907406</v>
      </c>
      <c r="J82">
        <v>90.682419076299993</v>
      </c>
      <c r="K82">
        <v>24.318290179400002</v>
      </c>
      <c r="L82">
        <v>0</v>
      </c>
      <c r="M82">
        <v>100</v>
      </c>
      <c r="N82">
        <v>5360100</v>
      </c>
      <c r="O82">
        <v>2007</v>
      </c>
      <c r="P82">
        <v>2007</v>
      </c>
      <c r="Q82" s="5">
        <v>32</v>
      </c>
      <c r="R82" s="5">
        <v>0</v>
      </c>
      <c r="S82" s="5">
        <v>89</v>
      </c>
      <c r="T82" s="5">
        <v>0</v>
      </c>
      <c r="U82" s="5">
        <v>129</v>
      </c>
      <c r="V82" s="5">
        <v>0</v>
      </c>
      <c r="W82" s="10" t="str">
        <f t="shared" si="3"/>
        <v>NP</v>
      </c>
      <c r="X82">
        <v>6</v>
      </c>
      <c r="Y82">
        <v>6</v>
      </c>
      <c r="Z82">
        <v>5</v>
      </c>
      <c r="AA82">
        <v>5</v>
      </c>
      <c r="AB82" t="s">
        <v>59</v>
      </c>
      <c r="AC82" t="s">
        <v>59</v>
      </c>
      <c r="AD82" t="s">
        <v>59</v>
      </c>
      <c r="AE82" t="s">
        <v>71</v>
      </c>
      <c r="AF82" t="s">
        <v>59</v>
      </c>
      <c r="AG82" t="s">
        <v>59</v>
      </c>
      <c r="AH82" t="s">
        <v>59</v>
      </c>
      <c r="AI82">
        <v>0</v>
      </c>
      <c r="AJ82">
        <v>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>
        <v>250</v>
      </c>
      <c r="AQ82" t="s">
        <v>267</v>
      </c>
      <c r="AR82" t="s">
        <v>268</v>
      </c>
      <c r="AS82" t="s">
        <v>63</v>
      </c>
      <c r="AT82" t="s">
        <v>64</v>
      </c>
      <c r="AU82">
        <v>0</v>
      </c>
      <c r="AV82">
        <v>0</v>
      </c>
      <c r="AW82" t="s">
        <v>65</v>
      </c>
      <c r="AX82">
        <v>0</v>
      </c>
      <c r="AY82">
        <v>1</v>
      </c>
      <c r="AZ82">
        <v>36</v>
      </c>
      <c r="BA82">
        <v>5</v>
      </c>
      <c r="BB82">
        <v>36</v>
      </c>
      <c r="BC82">
        <f t="shared" si="4"/>
        <v>1</v>
      </c>
      <c r="BD82">
        <v>5360100</v>
      </c>
      <c r="BE82" t="s">
        <v>89</v>
      </c>
      <c r="BF82" t="s">
        <v>424</v>
      </c>
      <c r="BG82" t="s">
        <v>425</v>
      </c>
      <c r="BH82" t="s">
        <v>426</v>
      </c>
      <c r="BI82">
        <v>32</v>
      </c>
      <c r="BJ82">
        <v>89</v>
      </c>
      <c r="BK82">
        <v>129</v>
      </c>
      <c r="BL82">
        <f t="shared" si="5"/>
        <v>250</v>
      </c>
    </row>
    <row r="83" spans="1:64">
      <c r="A83" t="s">
        <v>177</v>
      </c>
      <c r="B83" s="1">
        <v>41282.708414351851</v>
      </c>
      <c r="C83">
        <v>0</v>
      </c>
      <c r="D83" s="1">
        <v>41282.708414351851</v>
      </c>
      <c r="E83">
        <v>0</v>
      </c>
      <c r="F83">
        <v>0</v>
      </c>
      <c r="G83">
        <v>1</v>
      </c>
      <c r="H83" s="1">
        <v>41282.708414351851</v>
      </c>
      <c r="I83" s="1">
        <v>41282.708414351851</v>
      </c>
      <c r="J83">
        <v>0</v>
      </c>
      <c r="K83">
        <v>0</v>
      </c>
      <c r="L83">
        <v>0</v>
      </c>
      <c r="M83">
        <v>0</v>
      </c>
      <c r="N83">
        <v>5040200</v>
      </c>
      <c r="O83">
        <v>2008</v>
      </c>
      <c r="P83">
        <v>2008</v>
      </c>
      <c r="Q83" s="5">
        <v>1</v>
      </c>
      <c r="R83" s="5">
        <v>0</v>
      </c>
      <c r="S83" s="5">
        <v>31</v>
      </c>
      <c r="T83" s="5">
        <v>0</v>
      </c>
      <c r="U83" s="5">
        <v>31</v>
      </c>
      <c r="V83" s="5">
        <v>0</v>
      </c>
      <c r="W83" s="10" t="str">
        <f t="shared" si="3"/>
        <v>PP&amp;UP</v>
      </c>
      <c r="X83">
        <v>6</v>
      </c>
      <c r="Y83">
        <v>6</v>
      </c>
      <c r="Z83">
        <v>5</v>
      </c>
      <c r="AA83">
        <v>5</v>
      </c>
      <c r="AB83" t="s">
        <v>59</v>
      </c>
      <c r="AC83" t="s">
        <v>71</v>
      </c>
      <c r="AD83" t="s">
        <v>59</v>
      </c>
      <c r="AE83" t="s">
        <v>59</v>
      </c>
      <c r="AF83" t="s">
        <v>59</v>
      </c>
      <c r="AG83" t="s">
        <v>59</v>
      </c>
      <c r="AH83" t="s">
        <v>59</v>
      </c>
      <c r="AI83" t="s">
        <v>59</v>
      </c>
      <c r="AJ83" t="s">
        <v>71</v>
      </c>
      <c r="AK83" t="s">
        <v>60</v>
      </c>
      <c r="AL83" t="s">
        <v>58</v>
      </c>
      <c r="AM83" t="s">
        <v>60</v>
      </c>
      <c r="AN83" t="s">
        <v>60</v>
      </c>
      <c r="AO83" t="s">
        <v>60</v>
      </c>
      <c r="AP83">
        <v>0</v>
      </c>
      <c r="AQ83" t="s">
        <v>178</v>
      </c>
      <c r="AR83" t="s">
        <v>179</v>
      </c>
      <c r="AS83" t="s">
        <v>63</v>
      </c>
      <c r="AT83" t="s">
        <v>64</v>
      </c>
      <c r="AU83">
        <v>0</v>
      </c>
      <c r="AV83">
        <v>0</v>
      </c>
      <c r="AW83" t="s">
        <v>65</v>
      </c>
      <c r="AX83">
        <v>0</v>
      </c>
      <c r="AY83">
        <v>2</v>
      </c>
      <c r="AZ83">
        <v>4</v>
      </c>
      <c r="BA83">
        <v>50</v>
      </c>
      <c r="BB83">
        <v>4</v>
      </c>
      <c r="BC83">
        <f t="shared" si="4"/>
        <v>1</v>
      </c>
      <c r="BD83">
        <v>5040200</v>
      </c>
      <c r="BE83" t="s">
        <v>232</v>
      </c>
      <c r="BF83" t="s">
        <v>233</v>
      </c>
      <c r="BG83" t="s">
        <v>230</v>
      </c>
      <c r="BH83" t="s">
        <v>427</v>
      </c>
      <c r="BI83">
        <v>3</v>
      </c>
      <c r="BJ83">
        <v>25</v>
      </c>
      <c r="BK83">
        <v>35</v>
      </c>
      <c r="BL83">
        <f t="shared" si="5"/>
        <v>63</v>
      </c>
    </row>
    <row r="84" spans="1:64">
      <c r="A84" t="s">
        <v>77</v>
      </c>
      <c r="B84" s="1">
        <v>41283.724710648145</v>
      </c>
      <c r="C84">
        <v>0</v>
      </c>
      <c r="D84" s="1">
        <v>41283.724710648145</v>
      </c>
      <c r="E84">
        <v>0</v>
      </c>
      <c r="F84">
        <v>0</v>
      </c>
      <c r="G84">
        <v>1</v>
      </c>
      <c r="H84" s="1">
        <v>41283.724710648145</v>
      </c>
      <c r="I84" s="1">
        <v>41283.724710648145</v>
      </c>
      <c r="J84">
        <v>0</v>
      </c>
      <c r="K84">
        <v>0</v>
      </c>
      <c r="L84">
        <v>0</v>
      </c>
      <c r="M84">
        <v>0</v>
      </c>
      <c r="N84">
        <v>5050200</v>
      </c>
      <c r="O84">
        <v>2008</v>
      </c>
      <c r="P84" t="s">
        <v>428</v>
      </c>
      <c r="Q84" s="5">
        <v>12</v>
      </c>
      <c r="R84" s="5">
        <v>0</v>
      </c>
      <c r="S84" s="5">
        <v>123</v>
      </c>
      <c r="T84" s="5">
        <v>0</v>
      </c>
      <c r="U84" s="5">
        <v>47</v>
      </c>
      <c r="V84" s="5">
        <v>0</v>
      </c>
      <c r="W84" s="10" t="str">
        <f t="shared" si="3"/>
        <v>PP&amp;UP</v>
      </c>
      <c r="X84">
        <v>6</v>
      </c>
      <c r="Y84">
        <v>6</v>
      </c>
      <c r="Z84">
        <v>5</v>
      </c>
      <c r="AA84">
        <v>5</v>
      </c>
      <c r="AB84" t="s">
        <v>59</v>
      </c>
      <c r="AC84" t="s">
        <v>71</v>
      </c>
      <c r="AD84" t="s">
        <v>59</v>
      </c>
      <c r="AE84" t="s">
        <v>59</v>
      </c>
      <c r="AF84" t="s">
        <v>59</v>
      </c>
      <c r="AG84" t="s">
        <v>59</v>
      </c>
      <c r="AH84" t="s">
        <v>59</v>
      </c>
      <c r="AI84">
        <v>0</v>
      </c>
      <c r="AJ84">
        <v>0</v>
      </c>
      <c r="AK84" t="s">
        <v>58</v>
      </c>
      <c r="AL84" t="s">
        <v>58</v>
      </c>
      <c r="AM84" t="s">
        <v>60</v>
      </c>
      <c r="AN84" t="s">
        <v>60</v>
      </c>
      <c r="AO84" t="s">
        <v>60</v>
      </c>
      <c r="AP84">
        <v>0</v>
      </c>
      <c r="AQ84" t="s">
        <v>79</v>
      </c>
      <c r="AR84" t="s">
        <v>80</v>
      </c>
      <c r="AS84" t="s">
        <v>63</v>
      </c>
      <c r="AT84" t="s">
        <v>64</v>
      </c>
      <c r="AU84">
        <v>0</v>
      </c>
      <c r="AV84">
        <v>0</v>
      </c>
      <c r="AW84" t="s">
        <v>65</v>
      </c>
      <c r="AX84">
        <v>0</v>
      </c>
      <c r="AY84">
        <v>2</v>
      </c>
      <c r="AZ84">
        <v>5</v>
      </c>
      <c r="BA84">
        <v>50</v>
      </c>
      <c r="BB84">
        <v>5</v>
      </c>
      <c r="BC84">
        <f t="shared" si="4"/>
        <v>1</v>
      </c>
      <c r="BD84">
        <v>5050200</v>
      </c>
      <c r="BE84" t="s">
        <v>184</v>
      </c>
      <c r="BF84" t="s">
        <v>185</v>
      </c>
      <c r="BG84" t="s">
        <v>429</v>
      </c>
      <c r="BH84" t="s">
        <v>430</v>
      </c>
      <c r="BI84">
        <v>10</v>
      </c>
      <c r="BJ84">
        <v>82</v>
      </c>
      <c r="BK84">
        <v>90</v>
      </c>
      <c r="BL84">
        <f t="shared" si="5"/>
        <v>182</v>
      </c>
    </row>
    <row r="85" spans="1:64">
      <c r="A85" t="s">
        <v>85</v>
      </c>
      <c r="B85" s="1">
        <v>41284.638368055559</v>
      </c>
      <c r="C85">
        <v>0</v>
      </c>
      <c r="D85" s="1">
        <v>41284.638368055559</v>
      </c>
      <c r="E85">
        <v>0</v>
      </c>
      <c r="F85">
        <v>0</v>
      </c>
      <c r="G85">
        <v>1</v>
      </c>
      <c r="H85" s="1">
        <v>41284.638368055559</v>
      </c>
      <c r="I85" s="1">
        <v>41284.638368055559</v>
      </c>
      <c r="J85">
        <v>90.796724900000001</v>
      </c>
      <c r="K85">
        <v>24.256092899999999</v>
      </c>
      <c r="L85">
        <v>0</v>
      </c>
      <c r="M85">
        <v>0</v>
      </c>
      <c r="N85">
        <v>5940100</v>
      </c>
      <c r="O85">
        <v>2012</v>
      </c>
      <c r="P85">
        <v>2012</v>
      </c>
      <c r="Q85" s="5">
        <v>32</v>
      </c>
      <c r="R85" s="5">
        <v>0</v>
      </c>
      <c r="S85" s="5">
        <v>24</v>
      </c>
      <c r="T85" s="5">
        <v>0</v>
      </c>
      <c r="U85" s="5">
        <v>128</v>
      </c>
      <c r="V85" s="5">
        <v>0</v>
      </c>
      <c r="W85" s="10" t="str">
        <f t="shared" si="3"/>
        <v>NP</v>
      </c>
      <c r="X85">
        <v>6</v>
      </c>
      <c r="Y85">
        <v>6</v>
      </c>
      <c r="Z85">
        <v>5</v>
      </c>
      <c r="AA85">
        <v>5</v>
      </c>
      <c r="AB85" t="s">
        <v>59</v>
      </c>
      <c r="AC85" t="s">
        <v>59</v>
      </c>
      <c r="AD85" t="s">
        <v>59</v>
      </c>
      <c r="AE85" t="s">
        <v>59</v>
      </c>
      <c r="AF85" t="s">
        <v>59</v>
      </c>
      <c r="AG85" t="s">
        <v>59</v>
      </c>
      <c r="AH85" t="s">
        <v>59</v>
      </c>
      <c r="AI85">
        <v>0</v>
      </c>
      <c r="AJ85">
        <v>0</v>
      </c>
      <c r="AK85" t="s">
        <v>235</v>
      </c>
      <c r="AL85" t="s">
        <v>94</v>
      </c>
      <c r="AM85" t="s">
        <v>94</v>
      </c>
      <c r="AN85" t="s">
        <v>94</v>
      </c>
      <c r="AO85" t="s">
        <v>94</v>
      </c>
      <c r="AP85">
        <v>2835</v>
      </c>
      <c r="AQ85" t="s">
        <v>87</v>
      </c>
      <c r="AR85" t="s">
        <v>88</v>
      </c>
      <c r="AS85" t="s">
        <v>63</v>
      </c>
      <c r="AT85" t="s">
        <v>64</v>
      </c>
      <c r="AU85">
        <v>0</v>
      </c>
      <c r="AV85">
        <v>0</v>
      </c>
      <c r="AW85" t="s">
        <v>65</v>
      </c>
      <c r="AX85">
        <v>0</v>
      </c>
      <c r="AY85">
        <v>1</v>
      </c>
      <c r="AZ85">
        <v>94</v>
      </c>
      <c r="BA85">
        <v>5</v>
      </c>
      <c r="BB85">
        <v>94</v>
      </c>
      <c r="BC85">
        <f t="shared" si="4"/>
        <v>2</v>
      </c>
      <c r="BD85">
        <v>5940100</v>
      </c>
      <c r="BE85" t="s">
        <v>89</v>
      </c>
      <c r="BF85" t="s">
        <v>90</v>
      </c>
      <c r="BG85" t="s">
        <v>431</v>
      </c>
      <c r="BH85" t="s">
        <v>432</v>
      </c>
      <c r="BI85">
        <v>32</v>
      </c>
      <c r="BJ85">
        <v>24</v>
      </c>
      <c r="BK85">
        <v>128</v>
      </c>
      <c r="BL85">
        <f t="shared" si="5"/>
        <v>184</v>
      </c>
    </row>
    <row r="86" spans="1:64">
      <c r="A86" t="s">
        <v>70</v>
      </c>
      <c r="B86" s="1">
        <v>41284.658090277779</v>
      </c>
      <c r="C86">
        <v>0</v>
      </c>
      <c r="D86" s="1">
        <v>41284.658090277779</v>
      </c>
      <c r="E86">
        <v>0</v>
      </c>
      <c r="F86">
        <v>0</v>
      </c>
      <c r="G86">
        <v>1</v>
      </c>
      <c r="H86" s="1">
        <v>41284.658090277779</v>
      </c>
      <c r="I86" s="1">
        <v>41284.658090277779</v>
      </c>
      <c r="J86">
        <v>89.818878699999999</v>
      </c>
      <c r="K86">
        <v>23.5960602</v>
      </c>
      <c r="L86">
        <v>0</v>
      </c>
      <c r="M86">
        <v>0</v>
      </c>
      <c r="N86">
        <v>5420200</v>
      </c>
      <c r="O86">
        <v>2007</v>
      </c>
      <c r="P86">
        <v>2007</v>
      </c>
      <c r="Q86" s="5">
        <v>30</v>
      </c>
      <c r="R86" s="5">
        <v>0</v>
      </c>
      <c r="S86" s="5">
        <v>54</v>
      </c>
      <c r="T86" s="5">
        <v>0</v>
      </c>
      <c r="U86" s="5">
        <v>114</v>
      </c>
      <c r="V86" s="5">
        <v>0</v>
      </c>
      <c r="W86" s="10" t="str">
        <f t="shared" si="3"/>
        <v>NP</v>
      </c>
      <c r="X86">
        <v>6</v>
      </c>
      <c r="Y86">
        <v>6</v>
      </c>
      <c r="Z86">
        <v>5</v>
      </c>
      <c r="AA86">
        <v>5</v>
      </c>
      <c r="AB86" t="s">
        <v>71</v>
      </c>
      <c r="AC86" t="s">
        <v>59</v>
      </c>
      <c r="AD86" t="s">
        <v>59</v>
      </c>
      <c r="AE86" t="s">
        <v>59</v>
      </c>
      <c r="AF86" t="s">
        <v>71</v>
      </c>
      <c r="AG86" t="s">
        <v>59</v>
      </c>
      <c r="AH86" t="s">
        <v>59</v>
      </c>
      <c r="AI86">
        <v>0</v>
      </c>
      <c r="AJ86" t="s">
        <v>71</v>
      </c>
      <c r="AK86" t="s">
        <v>235</v>
      </c>
      <c r="AL86" t="s">
        <v>58</v>
      </c>
      <c r="AM86" t="s">
        <v>60</v>
      </c>
      <c r="AN86" t="s">
        <v>60</v>
      </c>
      <c r="AO86" t="s">
        <v>60</v>
      </c>
      <c r="AP86">
        <v>1909</v>
      </c>
      <c r="AQ86" t="s">
        <v>108</v>
      </c>
      <c r="AR86" t="s">
        <v>433</v>
      </c>
      <c r="AS86" t="s">
        <v>63</v>
      </c>
      <c r="AT86" t="s">
        <v>64</v>
      </c>
      <c r="AU86">
        <v>0</v>
      </c>
      <c r="AV86">
        <v>0</v>
      </c>
      <c r="AW86" t="s">
        <v>65</v>
      </c>
      <c r="AX86">
        <v>0</v>
      </c>
      <c r="AY86">
        <v>2</v>
      </c>
      <c r="AZ86">
        <v>42</v>
      </c>
      <c r="BA86">
        <v>5</v>
      </c>
      <c r="BB86">
        <v>42</v>
      </c>
      <c r="BC86">
        <f t="shared" si="4"/>
        <v>1</v>
      </c>
      <c r="BD86">
        <v>5420200</v>
      </c>
      <c r="BE86" t="s">
        <v>205</v>
      </c>
      <c r="BF86" t="s">
        <v>206</v>
      </c>
      <c r="BG86" t="s">
        <v>434</v>
      </c>
      <c r="BH86" t="s">
        <v>435</v>
      </c>
      <c r="BI86">
        <v>32</v>
      </c>
      <c r="BJ86">
        <v>68</v>
      </c>
      <c r="BK86">
        <v>98</v>
      </c>
      <c r="BL86">
        <f t="shared" si="5"/>
        <v>198</v>
      </c>
    </row>
    <row r="87" spans="1:64">
      <c r="A87" t="s">
        <v>126</v>
      </c>
      <c r="B87" s="1">
        <v>41284.669756944444</v>
      </c>
      <c r="C87">
        <v>0</v>
      </c>
      <c r="D87" s="1">
        <v>41284.669756944444</v>
      </c>
      <c r="E87">
        <v>0</v>
      </c>
      <c r="F87">
        <v>0</v>
      </c>
      <c r="G87">
        <v>1</v>
      </c>
      <c r="H87" s="1">
        <v>41284.669756944444</v>
      </c>
      <c r="I87" s="1">
        <v>41284.669756944444</v>
      </c>
      <c r="J87">
        <v>90.411052165100003</v>
      </c>
      <c r="K87">
        <v>25.047878383299999</v>
      </c>
      <c r="L87">
        <v>0</v>
      </c>
      <c r="M87">
        <v>-65</v>
      </c>
      <c r="N87">
        <v>5230200</v>
      </c>
      <c r="O87">
        <v>2007</v>
      </c>
      <c r="P87">
        <v>2007</v>
      </c>
      <c r="Q87" s="5">
        <v>15</v>
      </c>
      <c r="R87" s="5">
        <v>21</v>
      </c>
      <c r="S87" s="5">
        <v>60</v>
      </c>
      <c r="T87" s="5">
        <v>101</v>
      </c>
      <c r="U87" s="5">
        <v>125</v>
      </c>
      <c r="V87" s="5">
        <v>153</v>
      </c>
      <c r="W87" s="10" t="str">
        <f t="shared" si="3"/>
        <v>NP</v>
      </c>
      <c r="X87">
        <v>6</v>
      </c>
      <c r="Y87">
        <v>6</v>
      </c>
      <c r="Z87">
        <v>5</v>
      </c>
      <c r="AA87">
        <v>5</v>
      </c>
      <c r="AB87" t="s">
        <v>59</v>
      </c>
      <c r="AC87" t="s">
        <v>59</v>
      </c>
      <c r="AD87" t="s">
        <v>59</v>
      </c>
      <c r="AE87" t="s">
        <v>59</v>
      </c>
      <c r="AF87" t="s">
        <v>59</v>
      </c>
      <c r="AG87" t="s">
        <v>59</v>
      </c>
      <c r="AH87" t="s">
        <v>59</v>
      </c>
      <c r="AI87">
        <v>0</v>
      </c>
      <c r="AJ87">
        <v>0</v>
      </c>
      <c r="AK87" t="s">
        <v>235</v>
      </c>
      <c r="AL87" t="s">
        <v>60</v>
      </c>
      <c r="AM87" t="s">
        <v>60</v>
      </c>
      <c r="AN87" t="s">
        <v>60</v>
      </c>
      <c r="AO87" t="s">
        <v>60</v>
      </c>
      <c r="AP87">
        <v>50</v>
      </c>
      <c r="AQ87" t="s">
        <v>127</v>
      </c>
      <c r="AR87" t="s">
        <v>128</v>
      </c>
      <c r="AS87" t="s">
        <v>63</v>
      </c>
      <c r="AT87" t="s">
        <v>64</v>
      </c>
      <c r="AU87">
        <v>0</v>
      </c>
      <c r="AV87">
        <v>0</v>
      </c>
      <c r="AW87" t="s">
        <v>65</v>
      </c>
      <c r="AX87">
        <v>0</v>
      </c>
      <c r="AY87">
        <v>2</v>
      </c>
      <c r="AZ87">
        <v>23</v>
      </c>
      <c r="BA87">
        <v>5</v>
      </c>
      <c r="BB87">
        <v>23</v>
      </c>
      <c r="BC87">
        <f t="shared" si="4"/>
        <v>1</v>
      </c>
      <c r="BD87">
        <v>5230200</v>
      </c>
      <c r="BE87" t="s">
        <v>129</v>
      </c>
      <c r="BF87" t="s">
        <v>413</v>
      </c>
      <c r="BG87" t="s">
        <v>436</v>
      </c>
      <c r="BH87" t="s">
        <v>437</v>
      </c>
      <c r="BI87">
        <v>16</v>
      </c>
      <c r="BJ87">
        <v>50</v>
      </c>
      <c r="BK87">
        <v>134</v>
      </c>
      <c r="BL87">
        <f t="shared" si="5"/>
        <v>200</v>
      </c>
    </row>
    <row r="88" spans="1:64">
      <c r="A88" t="s">
        <v>272</v>
      </c>
      <c r="B88" s="1">
        <v>41287.762199074074</v>
      </c>
      <c r="C88">
        <v>0</v>
      </c>
      <c r="D88" s="1">
        <v>41287.762199074074</v>
      </c>
      <c r="E88">
        <v>0</v>
      </c>
      <c r="F88">
        <v>0</v>
      </c>
      <c r="G88">
        <v>1</v>
      </c>
      <c r="H88" s="1">
        <v>41287.762199074074</v>
      </c>
      <c r="I88" s="1">
        <v>41287.762199074074</v>
      </c>
      <c r="J88">
        <v>89.721184866200005</v>
      </c>
      <c r="K88">
        <v>22.559787686</v>
      </c>
      <c r="L88">
        <v>0</v>
      </c>
      <c r="M88">
        <v>-49</v>
      </c>
      <c r="N88">
        <v>5340200</v>
      </c>
      <c r="O88">
        <v>2007</v>
      </c>
      <c r="P88">
        <v>2007</v>
      </c>
      <c r="Q88" s="5">
        <v>18</v>
      </c>
      <c r="R88" s="5">
        <v>0</v>
      </c>
      <c r="S88" s="5">
        <v>72</v>
      </c>
      <c r="T88" s="5">
        <v>0</v>
      </c>
      <c r="U88" s="5">
        <v>96</v>
      </c>
      <c r="V88" s="5">
        <v>0</v>
      </c>
      <c r="W88" s="10" t="str">
        <f t="shared" si="3"/>
        <v>NP</v>
      </c>
      <c r="X88">
        <v>6</v>
      </c>
      <c r="Y88">
        <v>6</v>
      </c>
      <c r="Z88">
        <v>5</v>
      </c>
      <c r="AA88">
        <v>5</v>
      </c>
      <c r="AB88" t="s">
        <v>71</v>
      </c>
      <c r="AC88" t="s">
        <v>59</v>
      </c>
      <c r="AD88" t="s">
        <v>59</v>
      </c>
      <c r="AE88" t="s">
        <v>59</v>
      </c>
      <c r="AF88" t="s">
        <v>71</v>
      </c>
      <c r="AG88" t="s">
        <v>59</v>
      </c>
      <c r="AH88" t="s">
        <v>59</v>
      </c>
      <c r="AI88">
        <v>0</v>
      </c>
      <c r="AJ88">
        <v>0</v>
      </c>
      <c r="AK88" t="s">
        <v>235</v>
      </c>
      <c r="AL88" t="s">
        <v>58</v>
      </c>
      <c r="AM88" t="s">
        <v>94</v>
      </c>
      <c r="AN88" t="s">
        <v>94</v>
      </c>
      <c r="AO88" t="s">
        <v>94</v>
      </c>
      <c r="AP88">
        <v>15</v>
      </c>
      <c r="AQ88" t="s">
        <v>273</v>
      </c>
      <c r="AR88" t="s">
        <v>274</v>
      </c>
      <c r="AS88" t="s">
        <v>63</v>
      </c>
      <c r="AT88" t="s">
        <v>64</v>
      </c>
      <c r="AU88">
        <v>0</v>
      </c>
      <c r="AV88">
        <v>0</v>
      </c>
      <c r="AW88" t="s">
        <v>65</v>
      </c>
      <c r="AX88">
        <v>0</v>
      </c>
      <c r="AY88">
        <v>2</v>
      </c>
      <c r="AZ88">
        <v>34</v>
      </c>
      <c r="BA88">
        <v>5</v>
      </c>
      <c r="BB88">
        <v>34</v>
      </c>
      <c r="BC88">
        <f t="shared" si="4"/>
        <v>1</v>
      </c>
      <c r="BD88">
        <v>5340200</v>
      </c>
      <c r="BE88" t="s">
        <v>438</v>
      </c>
      <c r="BF88" t="s">
        <v>439</v>
      </c>
      <c r="BG88" t="s">
        <v>440</v>
      </c>
      <c r="BH88" t="s">
        <v>441</v>
      </c>
      <c r="BI88">
        <v>11</v>
      </c>
      <c r="BJ88">
        <v>67</v>
      </c>
      <c r="BK88">
        <v>108</v>
      </c>
      <c r="BL88">
        <f t="shared" si="5"/>
        <v>186</v>
      </c>
    </row>
    <row r="89" spans="1:64">
      <c r="A89" t="s">
        <v>404</v>
      </c>
      <c r="B89" s="1">
        <v>41289.695324074077</v>
      </c>
      <c r="C89">
        <v>0</v>
      </c>
      <c r="D89" s="1">
        <v>41289.695324074077</v>
      </c>
      <c r="E89">
        <v>0</v>
      </c>
      <c r="F89">
        <v>0</v>
      </c>
      <c r="G89">
        <v>1</v>
      </c>
      <c r="H89" s="1">
        <v>41289.695324074077</v>
      </c>
      <c r="I89" s="1">
        <v>41289.695324074077</v>
      </c>
      <c r="J89">
        <v>0</v>
      </c>
      <c r="K89">
        <v>0</v>
      </c>
      <c r="L89">
        <v>0</v>
      </c>
      <c r="M89">
        <v>0</v>
      </c>
      <c r="N89">
        <v>5120200</v>
      </c>
      <c r="O89">
        <v>2008</v>
      </c>
      <c r="P89">
        <v>2008</v>
      </c>
      <c r="Q89" s="5">
        <v>35</v>
      </c>
      <c r="R89" s="5">
        <v>0</v>
      </c>
      <c r="S89" s="5">
        <v>79</v>
      </c>
      <c r="T89" s="5">
        <v>0</v>
      </c>
      <c r="U89" s="5">
        <v>186</v>
      </c>
      <c r="V89" s="5">
        <v>0</v>
      </c>
      <c r="W89" s="10" t="str">
        <f t="shared" si="3"/>
        <v>NP</v>
      </c>
      <c r="X89">
        <v>6</v>
      </c>
      <c r="Y89">
        <v>6</v>
      </c>
      <c r="Z89">
        <v>5</v>
      </c>
      <c r="AA89">
        <v>5</v>
      </c>
      <c r="AB89" t="s">
        <v>59</v>
      </c>
      <c r="AC89" t="s">
        <v>71</v>
      </c>
      <c r="AD89" t="s">
        <v>59</v>
      </c>
      <c r="AE89" t="s">
        <v>59</v>
      </c>
      <c r="AF89" t="s">
        <v>59</v>
      </c>
      <c r="AG89" t="s">
        <v>59</v>
      </c>
      <c r="AH89" t="s">
        <v>59</v>
      </c>
      <c r="AI89">
        <v>0</v>
      </c>
      <c r="AJ89">
        <v>0</v>
      </c>
      <c r="AK89" t="s">
        <v>94</v>
      </c>
      <c r="AL89" t="s">
        <v>58</v>
      </c>
      <c r="AM89" t="s">
        <v>60</v>
      </c>
      <c r="AN89" t="s">
        <v>60</v>
      </c>
      <c r="AO89" t="s">
        <v>60</v>
      </c>
      <c r="AP89">
        <v>0</v>
      </c>
      <c r="AQ89" t="s">
        <v>405</v>
      </c>
      <c r="AR89" t="s">
        <v>406</v>
      </c>
      <c r="AS89" t="s">
        <v>63</v>
      </c>
      <c r="AT89" t="s">
        <v>64</v>
      </c>
      <c r="AU89">
        <v>0</v>
      </c>
      <c r="AV89">
        <v>0</v>
      </c>
      <c r="AW89" t="s">
        <v>65</v>
      </c>
      <c r="AX89">
        <v>0</v>
      </c>
      <c r="AY89">
        <v>2</v>
      </c>
      <c r="AZ89">
        <v>12</v>
      </c>
      <c r="BA89">
        <v>5</v>
      </c>
      <c r="BB89">
        <v>12</v>
      </c>
      <c r="BC89">
        <f t="shared" si="4"/>
        <v>1</v>
      </c>
      <c r="BD89">
        <v>5120200</v>
      </c>
      <c r="BE89" t="s">
        <v>407</v>
      </c>
      <c r="BF89" t="s">
        <v>408</v>
      </c>
      <c r="BG89" t="s">
        <v>442</v>
      </c>
      <c r="BH89" t="s">
        <v>443</v>
      </c>
      <c r="BI89">
        <v>35</v>
      </c>
      <c r="BJ89">
        <v>79</v>
      </c>
      <c r="BK89">
        <v>186</v>
      </c>
      <c r="BL89">
        <f t="shared" si="5"/>
        <v>300</v>
      </c>
    </row>
    <row r="90" spans="1:64">
      <c r="A90" t="s">
        <v>157</v>
      </c>
      <c r="B90" s="1">
        <v>41291.53597222222</v>
      </c>
      <c r="C90">
        <v>0</v>
      </c>
      <c r="D90" s="1">
        <v>41291.53597222222</v>
      </c>
      <c r="E90">
        <v>0</v>
      </c>
      <c r="F90">
        <v>0</v>
      </c>
      <c r="G90">
        <v>1</v>
      </c>
      <c r="H90" s="1">
        <v>41291.53597222222</v>
      </c>
      <c r="I90" s="1">
        <v>41291.53597222222</v>
      </c>
      <c r="J90">
        <v>89.152681700000002</v>
      </c>
      <c r="K90">
        <v>22.9014591</v>
      </c>
      <c r="L90">
        <v>0</v>
      </c>
      <c r="M90">
        <v>0</v>
      </c>
      <c r="N90">
        <v>5030200</v>
      </c>
      <c r="O90">
        <v>2008</v>
      </c>
      <c r="P90">
        <v>2008</v>
      </c>
      <c r="Q90" s="5">
        <v>27</v>
      </c>
      <c r="R90" s="5">
        <v>0</v>
      </c>
      <c r="S90" s="5">
        <v>135</v>
      </c>
      <c r="T90" s="5">
        <v>0</v>
      </c>
      <c r="U90" s="5">
        <v>20</v>
      </c>
      <c r="V90" s="5">
        <v>0</v>
      </c>
      <c r="W90" s="10" t="str">
        <f t="shared" si="3"/>
        <v>PP&amp;UP</v>
      </c>
      <c r="X90">
        <v>6</v>
      </c>
      <c r="Y90">
        <v>6</v>
      </c>
      <c r="Z90">
        <v>5</v>
      </c>
      <c r="AA90">
        <v>5</v>
      </c>
      <c r="AB90" t="s">
        <v>59</v>
      </c>
      <c r="AC90" t="s">
        <v>71</v>
      </c>
      <c r="AD90">
        <v>0</v>
      </c>
      <c r="AE90" t="s">
        <v>59</v>
      </c>
      <c r="AF90">
        <v>0</v>
      </c>
      <c r="AG90" t="s">
        <v>59</v>
      </c>
      <c r="AH90">
        <v>0</v>
      </c>
      <c r="AI90">
        <v>0</v>
      </c>
      <c r="AJ90">
        <v>0</v>
      </c>
      <c r="AK90" t="s">
        <v>94</v>
      </c>
      <c r="AL90" t="s">
        <v>94</v>
      </c>
      <c r="AM90" t="s">
        <v>94</v>
      </c>
      <c r="AN90" t="s">
        <v>94</v>
      </c>
      <c r="AO90" t="s">
        <v>94</v>
      </c>
      <c r="AP90">
        <v>3330</v>
      </c>
      <c r="AQ90" t="s">
        <v>158</v>
      </c>
      <c r="AR90" t="s">
        <v>159</v>
      </c>
      <c r="AS90" t="s">
        <v>63</v>
      </c>
      <c r="AT90" t="s">
        <v>64</v>
      </c>
      <c r="AU90">
        <v>0</v>
      </c>
      <c r="AV90">
        <v>0</v>
      </c>
      <c r="AW90" t="s">
        <v>65</v>
      </c>
      <c r="AX90">
        <v>0</v>
      </c>
      <c r="AY90">
        <v>2</v>
      </c>
      <c r="AZ90">
        <v>3</v>
      </c>
      <c r="BA90">
        <v>50</v>
      </c>
      <c r="BB90">
        <v>3</v>
      </c>
      <c r="BC90">
        <f t="shared" si="4"/>
        <v>1</v>
      </c>
      <c r="BD90">
        <v>5030200</v>
      </c>
      <c r="BE90" t="s">
        <v>275</v>
      </c>
      <c r="BF90" t="s">
        <v>444</v>
      </c>
      <c r="BG90" t="s">
        <v>445</v>
      </c>
      <c r="BH90" t="s">
        <v>446</v>
      </c>
      <c r="BI90">
        <v>35</v>
      </c>
      <c r="BJ90">
        <v>96</v>
      </c>
      <c r="BK90">
        <v>51</v>
      </c>
      <c r="BL90">
        <f t="shared" si="5"/>
        <v>182</v>
      </c>
    </row>
    <row r="91" spans="1:64">
      <c r="A91" t="s">
        <v>447</v>
      </c>
      <c r="B91" s="1">
        <v>41294.542928240742</v>
      </c>
      <c r="C91">
        <v>0</v>
      </c>
      <c r="D91" s="1">
        <v>41294.542928240742</v>
      </c>
      <c r="E91">
        <v>0</v>
      </c>
      <c r="F91">
        <v>0</v>
      </c>
      <c r="G91">
        <v>1</v>
      </c>
      <c r="H91" s="1">
        <v>41294.542928240742</v>
      </c>
      <c r="I91" s="1">
        <v>41294.542928240742</v>
      </c>
      <c r="J91">
        <v>0</v>
      </c>
      <c r="K91">
        <v>0</v>
      </c>
      <c r="L91">
        <v>0</v>
      </c>
      <c r="M91">
        <v>0</v>
      </c>
      <c r="N91">
        <v>5240300</v>
      </c>
      <c r="O91">
        <v>2007</v>
      </c>
      <c r="P91">
        <v>2007</v>
      </c>
      <c r="Q91" s="5">
        <v>36</v>
      </c>
      <c r="R91" s="5">
        <v>0</v>
      </c>
      <c r="S91" s="5">
        <v>33</v>
      </c>
      <c r="T91" s="5">
        <v>0</v>
      </c>
      <c r="U91" s="5">
        <v>141</v>
      </c>
      <c r="V91" s="5">
        <v>0</v>
      </c>
      <c r="W91" s="10" t="str">
        <f t="shared" si="3"/>
        <v>NP</v>
      </c>
      <c r="X91">
        <v>6</v>
      </c>
      <c r="Y91">
        <v>6</v>
      </c>
      <c r="Z91">
        <v>5</v>
      </c>
      <c r="AA91">
        <v>5</v>
      </c>
      <c r="AB91" t="s">
        <v>59</v>
      </c>
      <c r="AC91" t="s">
        <v>71</v>
      </c>
      <c r="AD91" t="s">
        <v>59</v>
      </c>
      <c r="AE91" t="s">
        <v>59</v>
      </c>
      <c r="AF91" t="s">
        <v>59</v>
      </c>
      <c r="AG91" t="s">
        <v>59</v>
      </c>
      <c r="AH91" t="s">
        <v>59</v>
      </c>
      <c r="AI91" t="s">
        <v>71</v>
      </c>
      <c r="AJ91">
        <v>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>
        <v>0</v>
      </c>
      <c r="AQ91" t="s">
        <v>447</v>
      </c>
      <c r="AR91" t="s">
        <v>448</v>
      </c>
      <c r="AS91" t="s">
        <v>63</v>
      </c>
      <c r="AT91" t="s">
        <v>64</v>
      </c>
      <c r="AU91">
        <v>0</v>
      </c>
      <c r="AV91">
        <v>0</v>
      </c>
      <c r="AW91" t="s">
        <v>65</v>
      </c>
      <c r="AX91">
        <v>0</v>
      </c>
      <c r="AY91">
        <v>3</v>
      </c>
      <c r="AZ91">
        <v>24</v>
      </c>
      <c r="BA91">
        <v>5</v>
      </c>
      <c r="BB91">
        <v>24</v>
      </c>
      <c r="BC91">
        <f t="shared" si="4"/>
        <v>1</v>
      </c>
      <c r="BD91">
        <v>5240300</v>
      </c>
      <c r="BE91" t="s">
        <v>225</v>
      </c>
      <c r="BF91" t="s">
        <v>449</v>
      </c>
      <c r="BG91" t="s">
        <v>450</v>
      </c>
      <c r="BH91" t="s">
        <v>451</v>
      </c>
      <c r="BI91">
        <v>36</v>
      </c>
      <c r="BJ91">
        <v>33</v>
      </c>
      <c r="BK91">
        <v>141</v>
      </c>
      <c r="BL91">
        <f t="shared" si="5"/>
        <v>210</v>
      </c>
    </row>
    <row r="92" spans="1:64">
      <c r="A92" t="s">
        <v>404</v>
      </c>
      <c r="B92" s="1">
        <v>41294.700648148151</v>
      </c>
      <c r="C92">
        <v>0</v>
      </c>
      <c r="D92" s="1">
        <v>41294.700648148151</v>
      </c>
      <c r="E92">
        <v>0</v>
      </c>
      <c r="F92">
        <v>0</v>
      </c>
      <c r="G92">
        <v>1</v>
      </c>
      <c r="H92" s="1">
        <v>41294.700648148151</v>
      </c>
      <c r="I92" s="1">
        <v>41294.700648148151</v>
      </c>
      <c r="J92">
        <v>0</v>
      </c>
      <c r="K92">
        <v>0</v>
      </c>
      <c r="L92">
        <v>0</v>
      </c>
      <c r="M92">
        <v>0</v>
      </c>
      <c r="N92">
        <v>5140200</v>
      </c>
      <c r="O92">
        <v>2008</v>
      </c>
      <c r="P92">
        <v>2008</v>
      </c>
      <c r="Q92" s="5">
        <v>13</v>
      </c>
      <c r="R92" s="5">
        <v>0</v>
      </c>
      <c r="S92" s="5">
        <v>22</v>
      </c>
      <c r="T92" s="5">
        <v>0</v>
      </c>
      <c r="U92" s="5">
        <v>115</v>
      </c>
      <c r="V92" s="5">
        <v>0</v>
      </c>
      <c r="W92" s="10" t="str">
        <f t="shared" si="3"/>
        <v>NP</v>
      </c>
      <c r="X92">
        <v>6</v>
      </c>
      <c r="Y92">
        <v>6</v>
      </c>
      <c r="Z92">
        <v>5</v>
      </c>
      <c r="AA92">
        <v>5</v>
      </c>
      <c r="AB92" t="s">
        <v>59</v>
      </c>
      <c r="AC92" t="s">
        <v>71</v>
      </c>
      <c r="AD92" t="s">
        <v>59</v>
      </c>
      <c r="AE92" t="s">
        <v>59</v>
      </c>
      <c r="AF92" t="s">
        <v>59</v>
      </c>
      <c r="AG92" t="s">
        <v>59</v>
      </c>
      <c r="AH92" t="s">
        <v>59</v>
      </c>
      <c r="AI92">
        <v>0</v>
      </c>
      <c r="AJ92">
        <v>0</v>
      </c>
      <c r="AK92" t="s">
        <v>58</v>
      </c>
      <c r="AL92" t="s">
        <v>58</v>
      </c>
      <c r="AM92" t="s">
        <v>60</v>
      </c>
      <c r="AN92" t="s">
        <v>60</v>
      </c>
      <c r="AO92" t="s">
        <v>60</v>
      </c>
      <c r="AP92">
        <v>0</v>
      </c>
      <c r="AQ92" t="s">
        <v>405</v>
      </c>
      <c r="AR92" t="s">
        <v>406</v>
      </c>
      <c r="AS92" t="s">
        <v>63</v>
      </c>
      <c r="AT92" t="s">
        <v>64</v>
      </c>
      <c r="AU92">
        <v>0</v>
      </c>
      <c r="AV92">
        <v>0</v>
      </c>
      <c r="AW92" t="s">
        <v>65</v>
      </c>
      <c r="AX92">
        <v>0</v>
      </c>
      <c r="AY92">
        <v>2</v>
      </c>
      <c r="AZ92">
        <v>14</v>
      </c>
      <c r="BA92">
        <v>5</v>
      </c>
      <c r="BB92">
        <v>14</v>
      </c>
      <c r="BC92">
        <f t="shared" si="4"/>
        <v>1</v>
      </c>
      <c r="BD92">
        <v>5140200</v>
      </c>
      <c r="BE92" t="s">
        <v>407</v>
      </c>
      <c r="BF92" t="s">
        <v>452</v>
      </c>
      <c r="BG92" t="s">
        <v>453</v>
      </c>
      <c r="BH92" t="s">
        <v>454</v>
      </c>
      <c r="BI92">
        <v>13</v>
      </c>
      <c r="BJ92">
        <v>22</v>
      </c>
      <c r="BK92">
        <v>115</v>
      </c>
      <c r="BL92">
        <f t="shared" si="5"/>
        <v>150</v>
      </c>
    </row>
    <row r="93" spans="1:64">
      <c r="A93" t="s">
        <v>157</v>
      </c>
      <c r="B93" s="1">
        <v>41296.675173611111</v>
      </c>
      <c r="C93">
        <v>0</v>
      </c>
      <c r="D93" s="1">
        <v>41296.675173611111</v>
      </c>
      <c r="E93">
        <v>0</v>
      </c>
      <c r="F93">
        <v>0</v>
      </c>
      <c r="G93">
        <v>1</v>
      </c>
      <c r="H93" s="1">
        <v>41296.675173611111</v>
      </c>
      <c r="I93" s="1">
        <v>41296.675173611111</v>
      </c>
      <c r="J93">
        <v>89.037634199999999</v>
      </c>
      <c r="K93">
        <v>22.8657571</v>
      </c>
      <c r="L93">
        <v>0</v>
      </c>
      <c r="M93">
        <v>0</v>
      </c>
      <c r="N93">
        <v>5030100</v>
      </c>
      <c r="O93">
        <v>2008</v>
      </c>
      <c r="P93">
        <v>2008</v>
      </c>
      <c r="Q93" s="5">
        <v>32</v>
      </c>
      <c r="R93" s="5">
        <v>0</v>
      </c>
      <c r="S93" s="5">
        <v>115</v>
      </c>
      <c r="T93" s="5">
        <v>0</v>
      </c>
      <c r="U93" s="5">
        <v>76</v>
      </c>
      <c r="V93" s="5">
        <v>0</v>
      </c>
      <c r="W93" s="10" t="str">
        <f t="shared" si="3"/>
        <v>PP&amp;UP</v>
      </c>
      <c r="X93">
        <v>6</v>
      </c>
      <c r="Y93">
        <v>6</v>
      </c>
      <c r="Z93">
        <v>5</v>
      </c>
      <c r="AA93">
        <v>5</v>
      </c>
      <c r="AB93" t="s">
        <v>59</v>
      </c>
      <c r="AC93" t="s">
        <v>71</v>
      </c>
      <c r="AD93" t="s">
        <v>59</v>
      </c>
      <c r="AE93" t="s">
        <v>59</v>
      </c>
      <c r="AF93" t="s">
        <v>71</v>
      </c>
      <c r="AG93" t="s">
        <v>59</v>
      </c>
      <c r="AH93" t="s">
        <v>59</v>
      </c>
      <c r="AI93">
        <v>0</v>
      </c>
      <c r="AJ93">
        <v>0</v>
      </c>
      <c r="AK93" t="s">
        <v>58</v>
      </c>
      <c r="AL93" t="s">
        <v>94</v>
      </c>
      <c r="AM93" t="s">
        <v>94</v>
      </c>
      <c r="AN93" t="s">
        <v>94</v>
      </c>
      <c r="AO93" t="s">
        <v>94</v>
      </c>
      <c r="AP93">
        <v>2500</v>
      </c>
      <c r="AQ93" t="s">
        <v>158</v>
      </c>
      <c r="AR93" t="s">
        <v>159</v>
      </c>
      <c r="AS93" t="s">
        <v>63</v>
      </c>
      <c r="AT93" t="s">
        <v>64</v>
      </c>
      <c r="AU93">
        <v>0</v>
      </c>
      <c r="AV93">
        <v>0</v>
      </c>
      <c r="AW93" t="s">
        <v>65</v>
      </c>
      <c r="AX93">
        <v>0</v>
      </c>
      <c r="AY93">
        <v>1</v>
      </c>
      <c r="AZ93">
        <v>3</v>
      </c>
      <c r="BA93">
        <v>50</v>
      </c>
      <c r="BB93">
        <v>3</v>
      </c>
      <c r="BC93">
        <f t="shared" si="4"/>
        <v>1</v>
      </c>
      <c r="BD93">
        <v>5030100</v>
      </c>
      <c r="BE93" t="s">
        <v>275</v>
      </c>
      <c r="BF93" t="s">
        <v>444</v>
      </c>
      <c r="BG93" t="s">
        <v>455</v>
      </c>
      <c r="BH93" t="s">
        <v>456</v>
      </c>
      <c r="BI93">
        <v>52</v>
      </c>
      <c r="BJ93">
        <v>26</v>
      </c>
      <c r="BK93">
        <v>145</v>
      </c>
      <c r="BL93">
        <f t="shared" si="5"/>
        <v>223</v>
      </c>
    </row>
    <row r="94" spans="1:64">
      <c r="A94" t="s">
        <v>101</v>
      </c>
      <c r="B94" s="1">
        <v>41296.676469907405</v>
      </c>
      <c r="C94">
        <v>0</v>
      </c>
      <c r="D94" s="1">
        <v>41296.676469907405</v>
      </c>
      <c r="E94">
        <v>0</v>
      </c>
      <c r="F94">
        <v>0</v>
      </c>
      <c r="G94">
        <v>1</v>
      </c>
      <c r="H94" s="1">
        <v>41296.676469907405</v>
      </c>
      <c r="I94" s="1">
        <v>41296.676469907405</v>
      </c>
      <c r="J94">
        <v>91.750200854900001</v>
      </c>
      <c r="K94">
        <v>24.8180340278</v>
      </c>
      <c r="L94">
        <v>0</v>
      </c>
      <c r="M94">
        <v>-50</v>
      </c>
      <c r="N94">
        <v>5710100</v>
      </c>
      <c r="O94">
        <v>2012</v>
      </c>
      <c r="P94">
        <v>2012</v>
      </c>
      <c r="Q94" s="5">
        <v>105</v>
      </c>
      <c r="R94" s="5">
        <v>0</v>
      </c>
      <c r="S94" s="5">
        <v>33</v>
      </c>
      <c r="T94" s="5">
        <v>0</v>
      </c>
      <c r="U94" s="5">
        <v>61</v>
      </c>
      <c r="V94" s="5">
        <v>0</v>
      </c>
      <c r="W94" s="10" t="str">
        <f t="shared" si="3"/>
        <v>PP&amp;UP</v>
      </c>
      <c r="X94">
        <v>6</v>
      </c>
      <c r="Y94">
        <v>6</v>
      </c>
      <c r="Z94">
        <v>5</v>
      </c>
      <c r="AA94">
        <v>5</v>
      </c>
      <c r="AB94" t="s">
        <v>59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71</v>
      </c>
      <c r="AJ94" t="s">
        <v>71</v>
      </c>
      <c r="AK94" t="s">
        <v>235</v>
      </c>
      <c r="AL94" t="s">
        <v>94</v>
      </c>
      <c r="AM94" t="s">
        <v>94</v>
      </c>
      <c r="AN94" t="s">
        <v>94</v>
      </c>
      <c r="AO94" t="s">
        <v>94</v>
      </c>
      <c r="AP94">
        <v>5</v>
      </c>
      <c r="AQ94" t="s">
        <v>350</v>
      </c>
      <c r="AR94" t="s">
        <v>457</v>
      </c>
      <c r="AS94" t="s">
        <v>63</v>
      </c>
      <c r="AT94" t="s">
        <v>64</v>
      </c>
      <c r="AU94">
        <v>0</v>
      </c>
      <c r="AV94">
        <v>0</v>
      </c>
      <c r="AW94" t="s">
        <v>65</v>
      </c>
      <c r="AX94">
        <v>0</v>
      </c>
      <c r="AY94">
        <v>1</v>
      </c>
      <c r="AZ94">
        <v>71</v>
      </c>
      <c r="BA94">
        <v>5</v>
      </c>
      <c r="BB94">
        <v>71</v>
      </c>
      <c r="BC94">
        <f t="shared" si="4"/>
        <v>2</v>
      </c>
      <c r="BD94">
        <v>5710100</v>
      </c>
      <c r="BE94" t="s">
        <v>115</v>
      </c>
      <c r="BF94" t="s">
        <v>458</v>
      </c>
      <c r="BG94" t="s">
        <v>459</v>
      </c>
      <c r="BH94" t="s">
        <v>460</v>
      </c>
      <c r="BI94">
        <v>104</v>
      </c>
      <c r="BJ94">
        <v>39</v>
      </c>
      <c r="BK94">
        <v>56</v>
      </c>
      <c r="BL94">
        <f t="shared" si="5"/>
        <v>199</v>
      </c>
    </row>
    <row r="95" spans="1:64">
      <c r="A95" t="s">
        <v>222</v>
      </c>
      <c r="B95" s="1">
        <v>41297.643530092595</v>
      </c>
      <c r="C95">
        <v>0</v>
      </c>
      <c r="D95" s="1">
        <v>41297.643530092595</v>
      </c>
      <c r="E95">
        <v>0</v>
      </c>
      <c r="F95">
        <v>0</v>
      </c>
      <c r="G95">
        <v>1</v>
      </c>
      <c r="H95" s="1">
        <v>41297.643530092595</v>
      </c>
      <c r="I95" s="1">
        <v>41297.643530092595</v>
      </c>
      <c r="J95">
        <v>0</v>
      </c>
      <c r="K95">
        <v>0</v>
      </c>
      <c r="L95">
        <v>0</v>
      </c>
      <c r="M95">
        <v>0</v>
      </c>
      <c r="N95">
        <v>5440300</v>
      </c>
      <c r="O95">
        <v>2007</v>
      </c>
      <c r="P95">
        <v>2007</v>
      </c>
      <c r="Q95" s="5">
        <v>16</v>
      </c>
      <c r="R95" s="5">
        <v>0</v>
      </c>
      <c r="S95" s="5">
        <v>136</v>
      </c>
      <c r="T95" s="5">
        <v>0</v>
      </c>
      <c r="U95" s="5">
        <v>84</v>
      </c>
      <c r="V95" s="5">
        <v>0</v>
      </c>
      <c r="W95" s="10" t="str">
        <f t="shared" si="3"/>
        <v>PP&amp;UP</v>
      </c>
      <c r="X95">
        <v>6</v>
      </c>
      <c r="Y95">
        <v>6</v>
      </c>
      <c r="Z95">
        <v>5</v>
      </c>
      <c r="AA95">
        <v>5</v>
      </c>
      <c r="AB95" t="s">
        <v>59</v>
      </c>
      <c r="AC95" t="s">
        <v>71</v>
      </c>
      <c r="AD95">
        <v>0</v>
      </c>
      <c r="AE95" t="s">
        <v>59</v>
      </c>
      <c r="AF95">
        <v>0</v>
      </c>
      <c r="AG95" t="s">
        <v>59</v>
      </c>
      <c r="AH95">
        <v>0</v>
      </c>
      <c r="AI95">
        <v>0</v>
      </c>
      <c r="AJ95">
        <v>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>
        <v>0</v>
      </c>
      <c r="AQ95" t="s">
        <v>224</v>
      </c>
      <c r="AR95" t="s">
        <v>223</v>
      </c>
      <c r="AS95" t="s">
        <v>63</v>
      </c>
      <c r="AT95" t="s">
        <v>64</v>
      </c>
      <c r="AU95">
        <v>0</v>
      </c>
      <c r="AV95">
        <v>0</v>
      </c>
      <c r="AW95" t="s">
        <v>65</v>
      </c>
      <c r="AX95">
        <v>0</v>
      </c>
      <c r="AY95">
        <v>3</v>
      </c>
      <c r="AZ95">
        <v>44</v>
      </c>
      <c r="BA95">
        <v>5</v>
      </c>
      <c r="BB95">
        <v>44</v>
      </c>
      <c r="BC95">
        <f t="shared" si="4"/>
        <v>1</v>
      </c>
      <c r="BD95">
        <v>5440300</v>
      </c>
      <c r="BE95" t="s">
        <v>251</v>
      </c>
      <c r="BF95" t="s">
        <v>252</v>
      </c>
      <c r="BG95" t="s">
        <v>461</v>
      </c>
      <c r="BH95" t="s">
        <v>462</v>
      </c>
      <c r="BI95">
        <v>16</v>
      </c>
      <c r="BJ95">
        <v>136</v>
      </c>
      <c r="BK95">
        <v>84</v>
      </c>
      <c r="BL95">
        <f t="shared" si="5"/>
        <v>236</v>
      </c>
    </row>
    <row r="96" spans="1:64">
      <c r="A96" t="s">
        <v>447</v>
      </c>
      <c r="B96" s="1">
        <v>41298.546666666669</v>
      </c>
      <c r="C96">
        <v>0</v>
      </c>
      <c r="D96" s="1">
        <v>41298.546666666669</v>
      </c>
      <c r="E96">
        <v>0</v>
      </c>
      <c r="F96">
        <v>0</v>
      </c>
      <c r="G96">
        <v>1</v>
      </c>
      <c r="H96" s="1">
        <v>41298.546666666669</v>
      </c>
      <c r="I96" s="1">
        <v>41298.546666666669</v>
      </c>
      <c r="J96">
        <v>0</v>
      </c>
      <c r="K96">
        <v>0</v>
      </c>
      <c r="L96">
        <v>0</v>
      </c>
      <c r="M96">
        <v>0</v>
      </c>
      <c r="N96">
        <v>5240100</v>
      </c>
      <c r="O96">
        <v>2007</v>
      </c>
      <c r="P96">
        <v>2007</v>
      </c>
      <c r="Q96" s="5">
        <v>14</v>
      </c>
      <c r="R96" s="5">
        <v>0</v>
      </c>
      <c r="S96" s="5">
        <v>91</v>
      </c>
      <c r="T96" s="5">
        <v>0</v>
      </c>
      <c r="U96" s="5">
        <v>135</v>
      </c>
      <c r="V96" s="5">
        <v>0</v>
      </c>
      <c r="W96" s="10" t="str">
        <f t="shared" si="3"/>
        <v>NP</v>
      </c>
      <c r="X96">
        <v>6</v>
      </c>
      <c r="Y96">
        <v>6</v>
      </c>
      <c r="Z96">
        <v>5</v>
      </c>
      <c r="AA96">
        <v>5</v>
      </c>
      <c r="AB96" t="s">
        <v>59</v>
      </c>
      <c r="AC96" t="s">
        <v>59</v>
      </c>
      <c r="AD96" t="s">
        <v>59</v>
      </c>
      <c r="AE96" t="s">
        <v>59</v>
      </c>
      <c r="AF96" t="s">
        <v>59</v>
      </c>
      <c r="AG96" t="s">
        <v>59</v>
      </c>
      <c r="AH96" t="s">
        <v>59</v>
      </c>
      <c r="AI96">
        <v>0</v>
      </c>
      <c r="AJ96">
        <v>0</v>
      </c>
      <c r="AK96" t="s">
        <v>235</v>
      </c>
      <c r="AL96" t="s">
        <v>60</v>
      </c>
      <c r="AM96" t="s">
        <v>60</v>
      </c>
      <c r="AN96" t="s">
        <v>60</v>
      </c>
      <c r="AO96" t="s">
        <v>60</v>
      </c>
      <c r="AP96">
        <v>0</v>
      </c>
      <c r="AQ96" t="s">
        <v>447</v>
      </c>
      <c r="AR96" t="s">
        <v>463</v>
      </c>
      <c r="AS96" t="s">
        <v>63</v>
      </c>
      <c r="AT96" t="s">
        <v>64</v>
      </c>
      <c r="AU96">
        <v>0</v>
      </c>
      <c r="AV96">
        <v>0</v>
      </c>
      <c r="AW96" t="s">
        <v>65</v>
      </c>
      <c r="AX96">
        <v>0</v>
      </c>
      <c r="AY96">
        <v>1</v>
      </c>
      <c r="AZ96">
        <v>24</v>
      </c>
      <c r="BA96">
        <v>5</v>
      </c>
      <c r="BB96">
        <v>24</v>
      </c>
      <c r="BC96">
        <f t="shared" si="4"/>
        <v>1</v>
      </c>
      <c r="BD96">
        <v>5240100</v>
      </c>
      <c r="BE96" t="s">
        <v>225</v>
      </c>
      <c r="BF96" t="s">
        <v>449</v>
      </c>
      <c r="BG96" t="s">
        <v>464</v>
      </c>
      <c r="BH96" t="s">
        <v>465</v>
      </c>
      <c r="BI96">
        <v>14</v>
      </c>
      <c r="BJ96">
        <v>91</v>
      </c>
      <c r="BK96">
        <v>135</v>
      </c>
      <c r="BL96">
        <f t="shared" si="5"/>
        <v>240</v>
      </c>
    </row>
    <row r="97" spans="1:64">
      <c r="A97" t="s">
        <v>77</v>
      </c>
      <c r="B97" s="1">
        <v>41298.645266203705</v>
      </c>
      <c r="C97">
        <v>0</v>
      </c>
      <c r="D97" s="1">
        <v>41298.645266203705</v>
      </c>
      <c r="E97">
        <v>0</v>
      </c>
      <c r="F97">
        <v>0</v>
      </c>
      <c r="G97">
        <v>1</v>
      </c>
      <c r="H97" s="1">
        <v>41298.645266203705</v>
      </c>
      <c r="I97" s="1">
        <v>41298.645266203705</v>
      </c>
      <c r="J97">
        <v>0</v>
      </c>
      <c r="K97">
        <v>0</v>
      </c>
      <c r="L97">
        <v>0</v>
      </c>
      <c r="M97">
        <v>0</v>
      </c>
      <c r="N97">
        <v>5530200</v>
      </c>
      <c r="O97">
        <v>2012</v>
      </c>
      <c r="P97" t="s">
        <v>466</v>
      </c>
      <c r="Q97" s="5">
        <v>25</v>
      </c>
      <c r="R97" s="5">
        <v>0</v>
      </c>
      <c r="S97" s="5">
        <v>4</v>
      </c>
      <c r="T97" s="5">
        <v>0</v>
      </c>
      <c r="U97" s="5">
        <v>135</v>
      </c>
      <c r="V97" s="5">
        <v>0</v>
      </c>
      <c r="W97" s="10" t="str">
        <f t="shared" si="3"/>
        <v>NP</v>
      </c>
      <c r="X97">
        <v>6</v>
      </c>
      <c r="Y97">
        <v>6</v>
      </c>
      <c r="Z97">
        <v>5</v>
      </c>
      <c r="AA97">
        <v>5</v>
      </c>
      <c r="AB97" t="s">
        <v>71</v>
      </c>
      <c r="AC97" t="s">
        <v>59</v>
      </c>
      <c r="AD97" t="s">
        <v>59</v>
      </c>
      <c r="AE97" t="s">
        <v>59</v>
      </c>
      <c r="AF97" t="s">
        <v>59</v>
      </c>
      <c r="AG97" t="s">
        <v>59</v>
      </c>
      <c r="AH97" t="s">
        <v>59</v>
      </c>
      <c r="AI97">
        <v>0</v>
      </c>
      <c r="AJ97">
        <v>0</v>
      </c>
      <c r="AK97" t="s">
        <v>235</v>
      </c>
      <c r="AL97" t="s">
        <v>94</v>
      </c>
      <c r="AM97" t="s">
        <v>94</v>
      </c>
      <c r="AN97" t="s">
        <v>94</v>
      </c>
      <c r="AO97" t="s">
        <v>94</v>
      </c>
      <c r="AP97">
        <v>0</v>
      </c>
      <c r="AQ97" t="s">
        <v>79</v>
      </c>
      <c r="AR97" t="s">
        <v>80</v>
      </c>
      <c r="AS97" t="s">
        <v>63</v>
      </c>
      <c r="AT97" t="s">
        <v>64</v>
      </c>
      <c r="AU97">
        <v>0</v>
      </c>
      <c r="AV97">
        <v>0</v>
      </c>
      <c r="AW97" t="s">
        <v>65</v>
      </c>
      <c r="AX97">
        <v>0</v>
      </c>
      <c r="AY97">
        <v>2</v>
      </c>
      <c r="AZ97">
        <v>53</v>
      </c>
      <c r="BA97">
        <v>5</v>
      </c>
      <c r="BB97">
        <v>53</v>
      </c>
      <c r="BC97">
        <f t="shared" si="4"/>
        <v>2</v>
      </c>
      <c r="BD97">
        <v>5530200</v>
      </c>
      <c r="BE97" t="s">
        <v>194</v>
      </c>
      <c r="BF97" t="s">
        <v>336</v>
      </c>
      <c r="BG97" t="s">
        <v>467</v>
      </c>
      <c r="BH97" t="s">
        <v>468</v>
      </c>
      <c r="BI97">
        <v>25</v>
      </c>
      <c r="BJ97">
        <v>3</v>
      </c>
      <c r="BK97">
        <v>134</v>
      </c>
      <c r="BL97">
        <f t="shared" si="5"/>
        <v>162</v>
      </c>
    </row>
    <row r="98" spans="1:64">
      <c r="A98" t="s">
        <v>469</v>
      </c>
      <c r="B98" s="1">
        <v>41301.684421296297</v>
      </c>
      <c r="C98">
        <v>0</v>
      </c>
      <c r="D98" s="1">
        <v>41301.684421296297</v>
      </c>
      <c r="E98">
        <v>0</v>
      </c>
      <c r="F98">
        <v>0</v>
      </c>
      <c r="G98">
        <v>1</v>
      </c>
      <c r="H98" s="1">
        <v>41301.684421296297</v>
      </c>
      <c r="I98" s="1">
        <v>41301.684421296297</v>
      </c>
      <c r="J98">
        <v>0</v>
      </c>
      <c r="K98">
        <v>0</v>
      </c>
      <c r="L98">
        <v>0</v>
      </c>
      <c r="M98">
        <v>0</v>
      </c>
      <c r="N98">
        <v>5700100</v>
      </c>
      <c r="O98">
        <v>2012</v>
      </c>
      <c r="P98">
        <v>2012</v>
      </c>
      <c r="Q98" s="5">
        <v>73</v>
      </c>
      <c r="R98" s="5">
        <v>73</v>
      </c>
      <c r="S98" s="5">
        <v>183</v>
      </c>
      <c r="T98" s="5">
        <v>183</v>
      </c>
      <c r="U98" s="5">
        <v>12</v>
      </c>
      <c r="V98" s="5">
        <v>12</v>
      </c>
      <c r="W98" s="10" t="str">
        <f t="shared" si="3"/>
        <v>PP&amp;UP</v>
      </c>
      <c r="X98">
        <v>6</v>
      </c>
      <c r="Y98">
        <v>6</v>
      </c>
      <c r="Z98">
        <v>5</v>
      </c>
      <c r="AA98">
        <v>5</v>
      </c>
      <c r="AB98" t="s">
        <v>71</v>
      </c>
      <c r="AC98">
        <v>0</v>
      </c>
      <c r="AD98" t="s">
        <v>59</v>
      </c>
      <c r="AE98">
        <v>0</v>
      </c>
      <c r="AF98" t="s">
        <v>59</v>
      </c>
      <c r="AG98">
        <v>0</v>
      </c>
      <c r="AH98" t="s">
        <v>71</v>
      </c>
      <c r="AI98">
        <v>0</v>
      </c>
      <c r="AJ98">
        <v>0</v>
      </c>
      <c r="AK98" t="s">
        <v>235</v>
      </c>
      <c r="AL98" t="s">
        <v>86</v>
      </c>
      <c r="AM98" t="s">
        <v>86</v>
      </c>
      <c r="AN98" t="s">
        <v>86</v>
      </c>
      <c r="AO98" t="s">
        <v>86</v>
      </c>
      <c r="AP98">
        <v>0</v>
      </c>
      <c r="AQ98" t="s">
        <v>470</v>
      </c>
      <c r="AR98" t="s">
        <v>469</v>
      </c>
      <c r="AS98" t="s">
        <v>64</v>
      </c>
      <c r="AT98" t="s">
        <v>63</v>
      </c>
      <c r="AU98">
        <v>0</v>
      </c>
      <c r="AV98">
        <v>0</v>
      </c>
      <c r="AW98" t="s">
        <v>65</v>
      </c>
      <c r="AX98">
        <v>0</v>
      </c>
      <c r="AY98">
        <v>1</v>
      </c>
      <c r="AZ98">
        <v>70</v>
      </c>
      <c r="BA98">
        <v>5</v>
      </c>
      <c r="BB98">
        <v>70</v>
      </c>
      <c r="BC98">
        <f t="shared" si="4"/>
        <v>2</v>
      </c>
      <c r="BD98">
        <v>5700100</v>
      </c>
      <c r="BE98" t="s">
        <v>153</v>
      </c>
      <c r="BF98" t="s">
        <v>471</v>
      </c>
      <c r="BG98" t="s">
        <v>472</v>
      </c>
      <c r="BH98" t="s">
        <v>473</v>
      </c>
      <c r="BI98">
        <v>73</v>
      </c>
      <c r="BJ98">
        <v>180</v>
      </c>
      <c r="BK98">
        <v>15</v>
      </c>
      <c r="BL98">
        <f t="shared" si="5"/>
        <v>268</v>
      </c>
    </row>
    <row r="99" spans="1:64">
      <c r="A99" t="s">
        <v>266</v>
      </c>
      <c r="B99" s="1">
        <v>41302.653923611113</v>
      </c>
      <c r="C99">
        <v>0</v>
      </c>
      <c r="D99" s="1">
        <v>41302.653923611113</v>
      </c>
      <c r="E99">
        <v>0</v>
      </c>
      <c r="F99">
        <v>0</v>
      </c>
      <c r="G99">
        <v>1</v>
      </c>
      <c r="H99" s="1">
        <v>41302.653923611113</v>
      </c>
      <c r="I99" s="1">
        <v>41302.653923611113</v>
      </c>
      <c r="J99">
        <v>90.910103513699994</v>
      </c>
      <c r="K99">
        <v>24.136460982300001</v>
      </c>
      <c r="L99">
        <v>0</v>
      </c>
      <c r="M99">
        <v>-23</v>
      </c>
      <c r="N99">
        <v>5870300</v>
      </c>
      <c r="O99">
        <v>2012</v>
      </c>
      <c r="P99">
        <v>2012</v>
      </c>
      <c r="Q99" s="5">
        <v>96</v>
      </c>
      <c r="R99" s="5">
        <v>96</v>
      </c>
      <c r="S99" s="5">
        <v>143</v>
      </c>
      <c r="T99" s="5">
        <v>143</v>
      </c>
      <c r="U99" s="5">
        <v>24</v>
      </c>
      <c r="V99" s="5">
        <v>24</v>
      </c>
      <c r="W99" s="10" t="str">
        <f t="shared" si="3"/>
        <v>PP&amp;UP</v>
      </c>
      <c r="X99">
        <v>6</v>
      </c>
      <c r="Y99">
        <v>6</v>
      </c>
      <c r="Z99">
        <v>5</v>
      </c>
      <c r="AA99">
        <v>5</v>
      </c>
      <c r="AB99" t="s">
        <v>59</v>
      </c>
      <c r="AC99" t="s">
        <v>59</v>
      </c>
      <c r="AD99" t="s">
        <v>59</v>
      </c>
      <c r="AE99" t="s">
        <v>59</v>
      </c>
      <c r="AF99" t="s">
        <v>59</v>
      </c>
      <c r="AG99" t="s">
        <v>59</v>
      </c>
      <c r="AH99" t="s">
        <v>59</v>
      </c>
      <c r="AI99">
        <v>0</v>
      </c>
      <c r="AJ99">
        <v>0</v>
      </c>
      <c r="AK99" t="s">
        <v>235</v>
      </c>
      <c r="AL99" t="s">
        <v>58</v>
      </c>
      <c r="AM99" t="s">
        <v>60</v>
      </c>
      <c r="AN99" t="s">
        <v>60</v>
      </c>
      <c r="AO99" t="s">
        <v>60</v>
      </c>
      <c r="AP99">
        <v>100</v>
      </c>
      <c r="AQ99" t="s">
        <v>267</v>
      </c>
      <c r="AR99" t="s">
        <v>268</v>
      </c>
      <c r="AS99" t="s">
        <v>63</v>
      </c>
      <c r="AT99" t="s">
        <v>64</v>
      </c>
      <c r="AU99">
        <v>0</v>
      </c>
      <c r="AV99">
        <v>0</v>
      </c>
      <c r="AW99" t="s">
        <v>65</v>
      </c>
      <c r="AX99">
        <v>0</v>
      </c>
      <c r="AY99">
        <v>3</v>
      </c>
      <c r="AZ99">
        <v>87</v>
      </c>
      <c r="BA99">
        <v>5</v>
      </c>
      <c r="BB99">
        <v>87</v>
      </c>
      <c r="BC99">
        <f t="shared" si="4"/>
        <v>2</v>
      </c>
      <c r="BD99">
        <v>5870300</v>
      </c>
      <c r="BE99" t="s">
        <v>89</v>
      </c>
      <c r="BF99" t="s">
        <v>269</v>
      </c>
      <c r="BG99" t="s">
        <v>270</v>
      </c>
      <c r="BH99" t="s">
        <v>474</v>
      </c>
      <c r="BI99">
        <v>96</v>
      </c>
      <c r="BJ99">
        <v>54</v>
      </c>
      <c r="BK99">
        <v>113</v>
      </c>
      <c r="BL99">
        <f t="shared" si="5"/>
        <v>263</v>
      </c>
    </row>
    <row r="100" spans="1:64">
      <c r="A100" t="s">
        <v>244</v>
      </c>
      <c r="B100" s="1">
        <v>41302.704687500001</v>
      </c>
      <c r="C100">
        <v>0</v>
      </c>
      <c r="D100" s="1">
        <v>41302.704687500001</v>
      </c>
      <c r="E100">
        <v>0</v>
      </c>
      <c r="F100">
        <v>0</v>
      </c>
      <c r="G100">
        <v>1</v>
      </c>
      <c r="H100" s="1">
        <v>41302.704687500001</v>
      </c>
      <c r="I100" s="1">
        <v>41302.704687500001</v>
      </c>
      <c r="J100">
        <v>88.467608999999996</v>
      </c>
      <c r="K100">
        <v>25.7944578</v>
      </c>
      <c r="L100">
        <v>0</v>
      </c>
      <c r="M100">
        <v>0</v>
      </c>
      <c r="N100">
        <v>5280200</v>
      </c>
      <c r="O100">
        <v>2007</v>
      </c>
      <c r="P100">
        <v>2007</v>
      </c>
      <c r="Q100" s="5">
        <v>119</v>
      </c>
      <c r="R100" s="5">
        <v>0</v>
      </c>
      <c r="S100" s="5">
        <v>71</v>
      </c>
      <c r="T100" s="5">
        <v>0</v>
      </c>
      <c r="U100" s="5">
        <v>82</v>
      </c>
      <c r="V100" s="5">
        <v>0</v>
      </c>
      <c r="W100" s="10" t="str">
        <f t="shared" si="3"/>
        <v>PP&amp;UP</v>
      </c>
      <c r="X100">
        <v>6</v>
      </c>
      <c r="Y100">
        <v>6</v>
      </c>
      <c r="Z100">
        <v>5</v>
      </c>
      <c r="AA100">
        <v>5</v>
      </c>
      <c r="AB100" t="s">
        <v>59</v>
      </c>
      <c r="AC100" t="s">
        <v>71</v>
      </c>
      <c r="AD100" t="s">
        <v>59</v>
      </c>
      <c r="AE100" t="s">
        <v>59</v>
      </c>
      <c r="AF100" t="s">
        <v>59</v>
      </c>
      <c r="AG100" t="s">
        <v>59</v>
      </c>
      <c r="AH100" t="s">
        <v>59</v>
      </c>
      <c r="AI100">
        <v>0</v>
      </c>
      <c r="AJ100">
        <v>0</v>
      </c>
      <c r="AK100" t="s">
        <v>86</v>
      </c>
      <c r="AL100" t="s">
        <v>58</v>
      </c>
      <c r="AM100" t="s">
        <v>60</v>
      </c>
      <c r="AN100" t="s">
        <v>60</v>
      </c>
      <c r="AO100" t="s">
        <v>60</v>
      </c>
      <c r="AP100">
        <v>3243</v>
      </c>
      <c r="AQ100" t="s">
        <v>245</v>
      </c>
      <c r="AR100" t="s">
        <v>246</v>
      </c>
      <c r="AS100" t="s">
        <v>63</v>
      </c>
      <c r="AT100" t="s">
        <v>64</v>
      </c>
      <c r="AU100">
        <v>0</v>
      </c>
      <c r="AV100">
        <v>0</v>
      </c>
      <c r="AW100" t="s">
        <v>65</v>
      </c>
      <c r="AX100">
        <v>0</v>
      </c>
      <c r="AY100">
        <v>2</v>
      </c>
      <c r="AZ100">
        <v>28</v>
      </c>
      <c r="BA100">
        <v>5</v>
      </c>
      <c r="BB100">
        <v>28</v>
      </c>
      <c r="BC100">
        <f t="shared" si="4"/>
        <v>1</v>
      </c>
      <c r="BD100">
        <v>5280200</v>
      </c>
      <c r="BE100" t="s">
        <v>247</v>
      </c>
      <c r="BF100" t="s">
        <v>248</v>
      </c>
      <c r="BG100" t="s">
        <v>475</v>
      </c>
      <c r="BH100" t="s">
        <v>476</v>
      </c>
      <c r="BI100">
        <v>119</v>
      </c>
      <c r="BJ100">
        <v>25</v>
      </c>
      <c r="BK100">
        <v>128</v>
      </c>
      <c r="BL100">
        <f t="shared" si="5"/>
        <v>272</v>
      </c>
    </row>
    <row r="101" spans="1:64">
      <c r="A101" t="s">
        <v>157</v>
      </c>
      <c r="B101" s="1">
        <v>41303.669224537036</v>
      </c>
      <c r="C101">
        <v>0</v>
      </c>
      <c r="D101" s="1">
        <v>41303.669224537036</v>
      </c>
      <c r="E101">
        <v>0</v>
      </c>
      <c r="F101">
        <v>0</v>
      </c>
      <c r="G101">
        <v>1</v>
      </c>
      <c r="H101" s="1">
        <v>41303.669224537036</v>
      </c>
      <c r="I101" s="1">
        <v>41303.669224537036</v>
      </c>
      <c r="J101">
        <v>89.041166513799993</v>
      </c>
      <c r="K101">
        <v>22.863579520599998</v>
      </c>
      <c r="L101">
        <v>0</v>
      </c>
      <c r="M101">
        <v>-22</v>
      </c>
      <c r="N101">
        <v>5030300</v>
      </c>
      <c r="O101">
        <v>2008</v>
      </c>
      <c r="P101">
        <v>2008</v>
      </c>
      <c r="Q101" s="5">
        <v>18</v>
      </c>
      <c r="R101" s="5">
        <v>0</v>
      </c>
      <c r="S101" s="5">
        <v>151</v>
      </c>
      <c r="T101" s="5">
        <v>0</v>
      </c>
      <c r="U101" s="5">
        <v>31</v>
      </c>
      <c r="V101" s="5">
        <v>0</v>
      </c>
      <c r="W101" s="10" t="str">
        <f t="shared" si="3"/>
        <v>PP&amp;UP</v>
      </c>
      <c r="X101">
        <v>6</v>
      </c>
      <c r="Y101">
        <v>6</v>
      </c>
      <c r="Z101">
        <v>5</v>
      </c>
      <c r="AA101">
        <v>5</v>
      </c>
      <c r="AB101" t="s">
        <v>71</v>
      </c>
      <c r="AC101" t="s">
        <v>71</v>
      </c>
      <c r="AD101">
        <v>0</v>
      </c>
      <c r="AE101" t="s">
        <v>59</v>
      </c>
      <c r="AF101">
        <v>0</v>
      </c>
      <c r="AG101" t="s">
        <v>59</v>
      </c>
      <c r="AH101">
        <v>0</v>
      </c>
      <c r="AI101">
        <v>0</v>
      </c>
      <c r="AJ101">
        <v>0</v>
      </c>
      <c r="AK101" t="s">
        <v>60</v>
      </c>
      <c r="AL101" t="s">
        <v>58</v>
      </c>
      <c r="AM101" t="s">
        <v>60</v>
      </c>
      <c r="AN101" t="s">
        <v>60</v>
      </c>
      <c r="AO101" t="s">
        <v>60</v>
      </c>
      <c r="AP101">
        <v>100</v>
      </c>
      <c r="AQ101" t="s">
        <v>158</v>
      </c>
      <c r="AR101" t="s">
        <v>159</v>
      </c>
      <c r="AS101" t="s">
        <v>63</v>
      </c>
      <c r="AT101" t="s">
        <v>64</v>
      </c>
      <c r="AU101">
        <v>0</v>
      </c>
      <c r="AV101">
        <v>0</v>
      </c>
      <c r="AW101" t="s">
        <v>65</v>
      </c>
      <c r="AX101">
        <v>0</v>
      </c>
      <c r="AY101">
        <v>3</v>
      </c>
      <c r="AZ101">
        <v>3</v>
      </c>
      <c r="BA101">
        <v>50</v>
      </c>
      <c r="BB101">
        <v>3</v>
      </c>
      <c r="BC101">
        <f t="shared" si="4"/>
        <v>1</v>
      </c>
      <c r="BD101">
        <v>5030300</v>
      </c>
      <c r="BE101" t="s">
        <v>275</v>
      </c>
      <c r="BF101" t="s">
        <v>444</v>
      </c>
      <c r="BG101" t="s">
        <v>477</v>
      </c>
      <c r="BH101" t="s">
        <v>478</v>
      </c>
      <c r="BI101">
        <v>40</v>
      </c>
      <c r="BJ101">
        <v>89</v>
      </c>
      <c r="BK101">
        <v>71</v>
      </c>
      <c r="BL101">
        <f t="shared" si="5"/>
        <v>200</v>
      </c>
    </row>
    <row r="102" spans="1:64">
      <c r="A102" t="s">
        <v>222</v>
      </c>
      <c r="B102" s="1">
        <v>41303.67114583333</v>
      </c>
      <c r="C102">
        <v>0</v>
      </c>
      <c r="D102" s="1">
        <v>41303.67114583333</v>
      </c>
      <c r="E102">
        <v>0</v>
      </c>
      <c r="F102">
        <v>0</v>
      </c>
      <c r="G102">
        <v>1</v>
      </c>
      <c r="H102" s="1">
        <v>41303.67114583333</v>
      </c>
      <c r="I102" s="1">
        <v>41303.67114583333</v>
      </c>
      <c r="J102">
        <v>0</v>
      </c>
      <c r="K102">
        <v>0</v>
      </c>
      <c r="L102">
        <v>0</v>
      </c>
      <c r="M102">
        <v>0</v>
      </c>
      <c r="N102">
        <v>5440200</v>
      </c>
      <c r="O102">
        <v>2007</v>
      </c>
      <c r="P102">
        <v>2007</v>
      </c>
      <c r="Q102" s="5">
        <v>7</v>
      </c>
      <c r="R102" s="5">
        <v>0</v>
      </c>
      <c r="S102" s="5">
        <v>138</v>
      </c>
      <c r="T102" s="5">
        <v>0</v>
      </c>
      <c r="U102" s="5">
        <v>91</v>
      </c>
      <c r="V102" s="5">
        <v>0</v>
      </c>
      <c r="W102" s="10" t="str">
        <f t="shared" si="3"/>
        <v>PP&amp;UP</v>
      </c>
      <c r="X102">
        <v>6</v>
      </c>
      <c r="Y102">
        <v>6</v>
      </c>
      <c r="Z102">
        <v>5</v>
      </c>
      <c r="AA102">
        <v>5</v>
      </c>
      <c r="AB102" t="s">
        <v>59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t="s">
        <v>235</v>
      </c>
      <c r="AL102" t="s">
        <v>60</v>
      </c>
      <c r="AM102" t="s">
        <v>60</v>
      </c>
      <c r="AN102" t="s">
        <v>60</v>
      </c>
      <c r="AO102" t="s">
        <v>60</v>
      </c>
      <c r="AP102">
        <v>0</v>
      </c>
      <c r="AQ102" t="s">
        <v>479</v>
      </c>
      <c r="AR102" t="s">
        <v>224</v>
      </c>
      <c r="AS102" t="s">
        <v>64</v>
      </c>
      <c r="AT102" t="s">
        <v>63</v>
      </c>
      <c r="AU102">
        <v>0</v>
      </c>
      <c r="AV102">
        <v>0</v>
      </c>
      <c r="AW102" t="s">
        <v>65</v>
      </c>
      <c r="AX102">
        <v>0</v>
      </c>
      <c r="AY102">
        <v>2</v>
      </c>
      <c r="AZ102">
        <v>44</v>
      </c>
      <c r="BA102">
        <v>5</v>
      </c>
      <c r="BB102">
        <v>44</v>
      </c>
      <c r="BC102">
        <f t="shared" si="4"/>
        <v>1</v>
      </c>
      <c r="BD102">
        <v>5440200</v>
      </c>
      <c r="BE102" t="s">
        <v>251</v>
      </c>
      <c r="BF102" t="s">
        <v>252</v>
      </c>
      <c r="BG102" t="s">
        <v>480</v>
      </c>
      <c r="BH102" t="s">
        <v>481</v>
      </c>
      <c r="BI102">
        <v>7</v>
      </c>
      <c r="BJ102">
        <v>138</v>
      </c>
      <c r="BK102">
        <v>91</v>
      </c>
      <c r="BL102">
        <f t="shared" si="5"/>
        <v>236</v>
      </c>
    </row>
    <row r="103" spans="1:64">
      <c r="A103" t="s">
        <v>191</v>
      </c>
      <c r="B103" s="1">
        <v>41303.687557870369</v>
      </c>
      <c r="C103">
        <v>0</v>
      </c>
      <c r="D103" s="1">
        <v>41303.687557870369</v>
      </c>
      <c r="E103">
        <v>0</v>
      </c>
      <c r="F103">
        <v>0</v>
      </c>
      <c r="G103">
        <v>1</v>
      </c>
      <c r="H103" s="1">
        <v>41303.687557870369</v>
      </c>
      <c r="I103" s="1">
        <v>41303.687557870369</v>
      </c>
      <c r="J103">
        <v>0</v>
      </c>
      <c r="K103">
        <v>0</v>
      </c>
      <c r="L103">
        <v>0</v>
      </c>
      <c r="M103">
        <v>0</v>
      </c>
      <c r="N103">
        <v>5660100</v>
      </c>
      <c r="O103">
        <v>2012</v>
      </c>
      <c r="P103" t="s">
        <v>482</v>
      </c>
      <c r="Q103" s="5">
        <v>81</v>
      </c>
      <c r="R103" s="5">
        <v>0</v>
      </c>
      <c r="S103" s="5">
        <v>25</v>
      </c>
      <c r="T103" s="5">
        <v>0</v>
      </c>
      <c r="U103" s="5">
        <v>193</v>
      </c>
      <c r="V103" s="5">
        <v>0</v>
      </c>
      <c r="W103" s="10" t="str">
        <f t="shared" si="3"/>
        <v>NP</v>
      </c>
      <c r="X103">
        <v>6</v>
      </c>
      <c r="Y103">
        <v>6</v>
      </c>
      <c r="Z103">
        <v>5</v>
      </c>
      <c r="AA103">
        <v>5</v>
      </c>
      <c r="AB103" t="s">
        <v>71</v>
      </c>
      <c r="AC103" t="s">
        <v>59</v>
      </c>
      <c r="AD103" t="s">
        <v>59</v>
      </c>
      <c r="AE103" t="s">
        <v>59</v>
      </c>
      <c r="AF103" t="s">
        <v>59</v>
      </c>
      <c r="AG103" t="s">
        <v>59</v>
      </c>
      <c r="AH103" t="s">
        <v>59</v>
      </c>
      <c r="AI103">
        <v>0</v>
      </c>
      <c r="AJ103">
        <v>0</v>
      </c>
      <c r="AK103" t="s">
        <v>235</v>
      </c>
      <c r="AL103" t="s">
        <v>94</v>
      </c>
      <c r="AM103" t="s">
        <v>94</v>
      </c>
      <c r="AN103" t="s">
        <v>94</v>
      </c>
      <c r="AO103" t="s">
        <v>94</v>
      </c>
      <c r="AP103">
        <v>0</v>
      </c>
      <c r="AQ103" t="s">
        <v>192</v>
      </c>
      <c r="AR103" t="s">
        <v>483</v>
      </c>
      <c r="AS103" t="s">
        <v>63</v>
      </c>
      <c r="AT103" t="s">
        <v>64</v>
      </c>
      <c r="AU103">
        <v>0</v>
      </c>
      <c r="AV103">
        <v>0</v>
      </c>
      <c r="AW103" t="s">
        <v>65</v>
      </c>
      <c r="AX103">
        <v>0</v>
      </c>
      <c r="AY103">
        <v>1</v>
      </c>
      <c r="AZ103">
        <v>66</v>
      </c>
      <c r="BA103">
        <v>5</v>
      </c>
      <c r="BB103">
        <v>66</v>
      </c>
      <c r="BC103">
        <f t="shared" si="4"/>
        <v>2</v>
      </c>
      <c r="BD103">
        <v>5660100</v>
      </c>
      <c r="BE103" t="s">
        <v>194</v>
      </c>
      <c r="BF103" t="s">
        <v>336</v>
      </c>
      <c r="BG103" t="s">
        <v>484</v>
      </c>
      <c r="BH103" t="s">
        <v>485</v>
      </c>
      <c r="BI103">
        <v>85</v>
      </c>
      <c r="BJ103">
        <v>72</v>
      </c>
      <c r="BK103">
        <v>142</v>
      </c>
      <c r="BL103">
        <f t="shared" si="5"/>
        <v>299</v>
      </c>
    </row>
    <row r="104" spans="1:64">
      <c r="A104" t="s">
        <v>272</v>
      </c>
      <c r="B104" s="1">
        <v>41303.701944444445</v>
      </c>
      <c r="C104">
        <v>0</v>
      </c>
      <c r="D104" s="1">
        <v>41303.701944444445</v>
      </c>
      <c r="E104">
        <v>0</v>
      </c>
      <c r="F104">
        <v>0</v>
      </c>
      <c r="G104">
        <v>1</v>
      </c>
      <c r="H104" s="1">
        <v>41303.701944444445</v>
      </c>
      <c r="I104" s="1">
        <v>41303.701944444445</v>
      </c>
      <c r="J104">
        <v>89.252052300000003</v>
      </c>
      <c r="K104">
        <v>22.7681936</v>
      </c>
      <c r="L104">
        <v>0</v>
      </c>
      <c r="M104">
        <v>0</v>
      </c>
      <c r="N104">
        <v>5630300</v>
      </c>
      <c r="O104">
        <v>2012</v>
      </c>
      <c r="P104">
        <v>2012</v>
      </c>
      <c r="Q104" s="5">
        <v>73</v>
      </c>
      <c r="R104" s="5">
        <v>0</v>
      </c>
      <c r="S104" s="5">
        <v>70</v>
      </c>
      <c r="T104" s="5">
        <v>0</v>
      </c>
      <c r="U104" s="5">
        <v>107</v>
      </c>
      <c r="V104" s="5">
        <v>0</v>
      </c>
      <c r="W104" s="10" t="str">
        <f t="shared" si="3"/>
        <v>PP&amp;UP</v>
      </c>
      <c r="X104">
        <v>6</v>
      </c>
      <c r="Y104">
        <v>6</v>
      </c>
      <c r="Z104">
        <v>5</v>
      </c>
      <c r="AA104">
        <v>5</v>
      </c>
      <c r="AB104" t="s">
        <v>71</v>
      </c>
      <c r="AC104" t="s">
        <v>59</v>
      </c>
      <c r="AD104" t="s">
        <v>59</v>
      </c>
      <c r="AE104" t="s">
        <v>59</v>
      </c>
      <c r="AF104" t="s">
        <v>59</v>
      </c>
      <c r="AG104" t="s">
        <v>59</v>
      </c>
      <c r="AH104" t="s">
        <v>59</v>
      </c>
      <c r="AI104">
        <v>0</v>
      </c>
      <c r="AJ104">
        <v>0</v>
      </c>
      <c r="AK104" t="s">
        <v>235</v>
      </c>
      <c r="AL104" t="s">
        <v>86</v>
      </c>
      <c r="AM104">
        <v>0</v>
      </c>
      <c r="AN104">
        <v>0</v>
      </c>
      <c r="AO104">
        <v>0</v>
      </c>
      <c r="AP104">
        <v>4080</v>
      </c>
      <c r="AQ104" t="s">
        <v>273</v>
      </c>
      <c r="AR104" t="s">
        <v>347</v>
      </c>
      <c r="AS104" t="s">
        <v>63</v>
      </c>
      <c r="AT104" t="s">
        <v>64</v>
      </c>
      <c r="AU104">
        <v>0</v>
      </c>
      <c r="AV104">
        <v>0</v>
      </c>
      <c r="AW104" t="s">
        <v>65</v>
      </c>
      <c r="AX104">
        <v>0</v>
      </c>
      <c r="AY104">
        <v>3</v>
      </c>
      <c r="AZ104">
        <v>63</v>
      </c>
      <c r="BA104">
        <v>5</v>
      </c>
      <c r="BB104">
        <v>63</v>
      </c>
      <c r="BC104">
        <f t="shared" si="4"/>
        <v>2</v>
      </c>
      <c r="BD104">
        <v>5630300</v>
      </c>
      <c r="BE104" t="s">
        <v>275</v>
      </c>
      <c r="BF104" t="s">
        <v>276</v>
      </c>
      <c r="BG104" t="s">
        <v>277</v>
      </c>
      <c r="BH104" t="s">
        <v>486</v>
      </c>
      <c r="BI104">
        <v>73</v>
      </c>
      <c r="BK104">
        <v>177</v>
      </c>
      <c r="BL104">
        <f t="shared" si="5"/>
        <v>250</v>
      </c>
    </row>
    <row r="105" spans="1:64">
      <c r="A105" t="s">
        <v>77</v>
      </c>
      <c r="B105" s="1">
        <v>41305.656400462962</v>
      </c>
      <c r="C105">
        <v>0</v>
      </c>
      <c r="D105" s="1">
        <v>41305.656400462962</v>
      </c>
      <c r="E105">
        <v>0</v>
      </c>
      <c r="F105">
        <v>0</v>
      </c>
      <c r="G105">
        <v>1</v>
      </c>
      <c r="H105" s="1">
        <v>41305.656400462962</v>
      </c>
      <c r="I105" s="1">
        <v>41305.656400462962</v>
      </c>
      <c r="J105">
        <v>0</v>
      </c>
      <c r="K105">
        <v>0</v>
      </c>
      <c r="L105">
        <v>0</v>
      </c>
      <c r="M105">
        <v>0</v>
      </c>
      <c r="N105">
        <v>5990300</v>
      </c>
      <c r="O105">
        <v>2012</v>
      </c>
      <c r="P105" t="s">
        <v>487</v>
      </c>
      <c r="Q105" s="5">
        <v>24</v>
      </c>
      <c r="R105" s="5">
        <v>0</v>
      </c>
      <c r="S105" s="5">
        <v>13</v>
      </c>
      <c r="T105" s="5">
        <v>0</v>
      </c>
      <c r="U105" s="5">
        <v>211</v>
      </c>
      <c r="V105" s="5">
        <v>0</v>
      </c>
      <c r="W105" s="10" t="str">
        <f t="shared" si="3"/>
        <v>NP</v>
      </c>
      <c r="X105">
        <v>6</v>
      </c>
      <c r="Y105">
        <v>6</v>
      </c>
      <c r="Z105">
        <v>5</v>
      </c>
      <c r="AA105">
        <v>5</v>
      </c>
      <c r="AB105" t="s">
        <v>71</v>
      </c>
      <c r="AC105" t="s">
        <v>59</v>
      </c>
      <c r="AD105" t="s">
        <v>59</v>
      </c>
      <c r="AE105" t="s">
        <v>59</v>
      </c>
      <c r="AF105" t="s">
        <v>59</v>
      </c>
      <c r="AG105" t="s">
        <v>59</v>
      </c>
      <c r="AH105" t="s">
        <v>59</v>
      </c>
      <c r="AI105">
        <v>0</v>
      </c>
      <c r="AJ105">
        <v>0</v>
      </c>
      <c r="AK105" t="s">
        <v>235</v>
      </c>
      <c r="AL105" t="s">
        <v>235</v>
      </c>
      <c r="AM105" t="s">
        <v>235</v>
      </c>
      <c r="AN105" t="s">
        <v>235</v>
      </c>
      <c r="AO105" t="s">
        <v>235</v>
      </c>
      <c r="AP105">
        <v>0</v>
      </c>
      <c r="AQ105" t="s">
        <v>79</v>
      </c>
      <c r="AR105" t="s">
        <v>80</v>
      </c>
      <c r="AS105" t="s">
        <v>63</v>
      </c>
      <c r="AT105" t="s">
        <v>64</v>
      </c>
      <c r="AU105">
        <v>0</v>
      </c>
      <c r="AV105">
        <v>0</v>
      </c>
      <c r="AW105" t="s">
        <v>65</v>
      </c>
      <c r="AX105">
        <v>0</v>
      </c>
      <c r="AY105">
        <v>3</v>
      </c>
      <c r="AZ105">
        <v>99</v>
      </c>
      <c r="BA105">
        <v>5</v>
      </c>
      <c r="BB105">
        <v>99</v>
      </c>
      <c r="BC105">
        <f t="shared" si="4"/>
        <v>2</v>
      </c>
      <c r="BD105">
        <v>5990300</v>
      </c>
      <c r="BE105" t="s">
        <v>194</v>
      </c>
      <c r="BF105" t="s">
        <v>336</v>
      </c>
      <c r="BG105" t="s">
        <v>488</v>
      </c>
      <c r="BH105" t="s">
        <v>489</v>
      </c>
      <c r="BI105">
        <v>24</v>
      </c>
      <c r="BJ105">
        <v>28</v>
      </c>
      <c r="BK105">
        <v>196</v>
      </c>
      <c r="BL105">
        <f t="shared" si="5"/>
        <v>248</v>
      </c>
    </row>
    <row r="106" spans="1:64">
      <c r="A106" t="s">
        <v>126</v>
      </c>
      <c r="B106" s="1">
        <v>41305.789583333331</v>
      </c>
      <c r="C106">
        <v>0</v>
      </c>
      <c r="D106" s="1">
        <v>41305.789583333331</v>
      </c>
      <c r="E106">
        <v>0</v>
      </c>
      <c r="F106">
        <v>0</v>
      </c>
      <c r="G106">
        <v>1</v>
      </c>
      <c r="H106" s="1">
        <v>41305.789583333331</v>
      </c>
      <c r="I106" s="1">
        <v>41305.789583333331</v>
      </c>
      <c r="J106">
        <v>0</v>
      </c>
      <c r="K106">
        <v>0</v>
      </c>
      <c r="L106">
        <v>0</v>
      </c>
      <c r="M106">
        <v>0</v>
      </c>
      <c r="N106">
        <v>5210100</v>
      </c>
      <c r="O106">
        <v>2007</v>
      </c>
      <c r="P106">
        <v>2007</v>
      </c>
      <c r="Q106" s="5">
        <v>35</v>
      </c>
      <c r="R106" s="5">
        <v>0</v>
      </c>
      <c r="S106" s="5">
        <v>38</v>
      </c>
      <c r="T106" s="5">
        <v>0</v>
      </c>
      <c r="U106" s="5">
        <v>198</v>
      </c>
      <c r="V106" s="5">
        <v>0</v>
      </c>
      <c r="W106" s="10" t="str">
        <f t="shared" si="3"/>
        <v>NP</v>
      </c>
      <c r="X106">
        <v>6</v>
      </c>
      <c r="Y106">
        <v>6</v>
      </c>
      <c r="Z106">
        <v>5</v>
      </c>
      <c r="AA106">
        <v>5</v>
      </c>
      <c r="AB106" t="s">
        <v>59</v>
      </c>
      <c r="AC106" t="s">
        <v>71</v>
      </c>
      <c r="AD106" t="s">
        <v>59</v>
      </c>
      <c r="AE106" t="s">
        <v>59</v>
      </c>
      <c r="AF106" t="s">
        <v>59</v>
      </c>
      <c r="AG106" t="s">
        <v>59</v>
      </c>
      <c r="AH106" t="s">
        <v>59</v>
      </c>
      <c r="AI106">
        <v>0</v>
      </c>
      <c r="AJ106">
        <v>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>
        <v>0</v>
      </c>
      <c r="AQ106" t="s">
        <v>127</v>
      </c>
      <c r="AR106" t="s">
        <v>128</v>
      </c>
      <c r="AS106" t="s">
        <v>63</v>
      </c>
      <c r="AT106" t="s">
        <v>64</v>
      </c>
      <c r="AU106">
        <v>0</v>
      </c>
      <c r="AV106">
        <v>0</v>
      </c>
      <c r="AW106" t="s">
        <v>65</v>
      </c>
      <c r="AX106">
        <v>0</v>
      </c>
      <c r="AY106">
        <v>1</v>
      </c>
      <c r="AZ106">
        <v>21</v>
      </c>
      <c r="BA106">
        <v>5</v>
      </c>
      <c r="BB106">
        <v>21</v>
      </c>
      <c r="BC106">
        <f t="shared" si="4"/>
        <v>1</v>
      </c>
      <c r="BD106">
        <v>5210100</v>
      </c>
      <c r="BE106" t="s">
        <v>129</v>
      </c>
      <c r="BF106" t="s">
        <v>295</v>
      </c>
      <c r="BG106" t="s">
        <v>490</v>
      </c>
      <c r="BH106" t="s">
        <v>491</v>
      </c>
      <c r="BI106">
        <v>35</v>
      </c>
      <c r="BJ106">
        <v>12</v>
      </c>
      <c r="BK106">
        <v>224</v>
      </c>
      <c r="BL106">
        <f t="shared" si="5"/>
        <v>271</v>
      </c>
    </row>
    <row r="107" spans="1:64">
      <c r="A107" t="s">
        <v>272</v>
      </c>
      <c r="B107" s="1">
        <v>41308.421574074076</v>
      </c>
      <c r="C107">
        <v>0</v>
      </c>
      <c r="D107" s="1">
        <v>41308.421574074076</v>
      </c>
      <c r="E107">
        <v>0</v>
      </c>
      <c r="F107">
        <v>0</v>
      </c>
      <c r="G107">
        <v>1</v>
      </c>
      <c r="H107" s="1">
        <v>41308.421574074076</v>
      </c>
      <c r="I107" s="1">
        <v>41308.421574074076</v>
      </c>
      <c r="J107">
        <v>89.634319399999995</v>
      </c>
      <c r="K107">
        <v>22.6158611</v>
      </c>
      <c r="L107">
        <v>0</v>
      </c>
      <c r="M107">
        <v>0</v>
      </c>
      <c r="N107">
        <v>5340300</v>
      </c>
      <c r="O107">
        <v>2007</v>
      </c>
      <c r="P107">
        <v>2007</v>
      </c>
      <c r="Q107" s="5">
        <v>42</v>
      </c>
      <c r="R107" s="5">
        <v>0</v>
      </c>
      <c r="S107" s="5">
        <v>176</v>
      </c>
      <c r="T107" s="5">
        <v>0</v>
      </c>
      <c r="U107" s="5">
        <v>44</v>
      </c>
      <c r="V107" s="5">
        <v>0</v>
      </c>
      <c r="W107" s="10" t="str">
        <f t="shared" si="3"/>
        <v>PP&amp;UP</v>
      </c>
      <c r="X107">
        <v>6</v>
      </c>
      <c r="Y107">
        <v>6</v>
      </c>
      <c r="Z107">
        <v>5</v>
      </c>
      <c r="AA107">
        <v>5</v>
      </c>
      <c r="AB107" t="s">
        <v>59</v>
      </c>
      <c r="AC107" t="s">
        <v>71</v>
      </c>
      <c r="AD107" t="s">
        <v>59</v>
      </c>
      <c r="AE107" t="s">
        <v>59</v>
      </c>
      <c r="AF107" t="s">
        <v>59</v>
      </c>
      <c r="AG107" t="s">
        <v>59</v>
      </c>
      <c r="AH107" t="s">
        <v>59</v>
      </c>
      <c r="AI107">
        <v>0</v>
      </c>
      <c r="AJ107">
        <v>0</v>
      </c>
      <c r="AK107" t="s">
        <v>60</v>
      </c>
      <c r="AL107" t="s">
        <v>94</v>
      </c>
      <c r="AM107" t="s">
        <v>60</v>
      </c>
      <c r="AN107" t="s">
        <v>60</v>
      </c>
      <c r="AO107" t="s">
        <v>60</v>
      </c>
      <c r="AP107">
        <v>4850</v>
      </c>
      <c r="AQ107" t="s">
        <v>273</v>
      </c>
      <c r="AR107" t="s">
        <v>274</v>
      </c>
      <c r="AS107" t="s">
        <v>63</v>
      </c>
      <c r="AT107" t="s">
        <v>64</v>
      </c>
      <c r="AU107">
        <v>0</v>
      </c>
      <c r="AV107">
        <v>0</v>
      </c>
      <c r="AW107" t="s">
        <v>65</v>
      </c>
      <c r="AX107">
        <v>0</v>
      </c>
      <c r="AY107">
        <v>3</v>
      </c>
      <c r="AZ107">
        <v>34</v>
      </c>
      <c r="BA107">
        <v>5</v>
      </c>
      <c r="BB107">
        <v>34</v>
      </c>
      <c r="BC107">
        <f t="shared" si="4"/>
        <v>1</v>
      </c>
      <c r="BD107">
        <v>5340300</v>
      </c>
      <c r="BE107" t="s">
        <v>438</v>
      </c>
      <c r="BF107" t="s">
        <v>439</v>
      </c>
      <c r="BG107" t="s">
        <v>439</v>
      </c>
      <c r="BH107" t="s">
        <v>492</v>
      </c>
      <c r="BI107">
        <v>42</v>
      </c>
      <c r="BJ107">
        <v>130</v>
      </c>
      <c r="BK107">
        <v>90</v>
      </c>
      <c r="BL107">
        <f t="shared" si="5"/>
        <v>262</v>
      </c>
    </row>
    <row r="108" spans="1:64">
      <c r="A108" t="s">
        <v>198</v>
      </c>
      <c r="B108" s="1">
        <v>41308.795312499999</v>
      </c>
      <c r="C108">
        <v>0</v>
      </c>
      <c r="D108" s="1">
        <v>41308.795312499999</v>
      </c>
      <c r="E108">
        <v>0</v>
      </c>
      <c r="F108">
        <v>0</v>
      </c>
      <c r="G108">
        <v>1</v>
      </c>
      <c r="H108" s="1">
        <v>41308.795300925929</v>
      </c>
      <c r="I108" s="1">
        <v>41308.795300925929</v>
      </c>
      <c r="J108">
        <v>92.259496995999996</v>
      </c>
      <c r="K108">
        <v>25.006248961299999</v>
      </c>
      <c r="L108">
        <v>0</v>
      </c>
      <c r="M108">
        <v>-24</v>
      </c>
      <c r="N108">
        <v>5880200</v>
      </c>
      <c r="O108">
        <v>2012</v>
      </c>
      <c r="P108">
        <v>2012</v>
      </c>
      <c r="Q108" s="5">
        <v>0</v>
      </c>
      <c r="R108" s="5">
        <v>0</v>
      </c>
      <c r="S108" s="5">
        <v>20</v>
      </c>
      <c r="T108" s="5">
        <v>0</v>
      </c>
      <c r="U108" s="5">
        <v>37</v>
      </c>
      <c r="V108" s="5">
        <v>0</v>
      </c>
      <c r="W108" s="10" t="str">
        <f t="shared" si="3"/>
        <v>NP</v>
      </c>
      <c r="X108">
        <v>6</v>
      </c>
      <c r="Y108">
        <v>6</v>
      </c>
      <c r="Z108">
        <v>5</v>
      </c>
      <c r="AA108">
        <v>5</v>
      </c>
      <c r="AB108" t="s">
        <v>59</v>
      </c>
      <c r="AC108" t="s">
        <v>59</v>
      </c>
      <c r="AD108" t="s">
        <v>59</v>
      </c>
      <c r="AE108" t="s">
        <v>59</v>
      </c>
      <c r="AF108" t="s">
        <v>59</v>
      </c>
      <c r="AG108" t="s">
        <v>59</v>
      </c>
      <c r="AH108" t="s">
        <v>59</v>
      </c>
      <c r="AI108">
        <v>0</v>
      </c>
      <c r="AJ108">
        <v>0</v>
      </c>
      <c r="AK108" t="s">
        <v>235</v>
      </c>
      <c r="AL108" t="s">
        <v>94</v>
      </c>
      <c r="AM108" t="s">
        <v>94</v>
      </c>
      <c r="AN108" t="s">
        <v>94</v>
      </c>
      <c r="AO108" t="s">
        <v>94</v>
      </c>
      <c r="AP108">
        <v>50</v>
      </c>
      <c r="AQ108" t="s">
        <v>291</v>
      </c>
      <c r="AR108" t="s">
        <v>199</v>
      </c>
      <c r="AS108" t="s">
        <v>64</v>
      </c>
      <c r="AT108" t="s">
        <v>63</v>
      </c>
      <c r="AU108">
        <v>0</v>
      </c>
      <c r="AV108">
        <v>0</v>
      </c>
      <c r="AW108" t="s">
        <v>65</v>
      </c>
      <c r="AX108">
        <v>0</v>
      </c>
      <c r="AY108">
        <v>2</v>
      </c>
      <c r="AZ108">
        <v>88</v>
      </c>
      <c r="BA108">
        <v>5</v>
      </c>
      <c r="BB108">
        <v>88</v>
      </c>
      <c r="BC108">
        <f t="shared" si="4"/>
        <v>2</v>
      </c>
      <c r="BD108">
        <v>5880200</v>
      </c>
      <c r="BE108" t="s">
        <v>115</v>
      </c>
      <c r="BF108" t="s">
        <v>292</v>
      </c>
      <c r="BG108" t="s">
        <v>293</v>
      </c>
      <c r="BH108" t="s">
        <v>493</v>
      </c>
      <c r="BI108">
        <v>0</v>
      </c>
      <c r="BJ108">
        <v>10</v>
      </c>
      <c r="BK108">
        <v>47</v>
      </c>
      <c r="BL108">
        <f t="shared" si="5"/>
        <v>57</v>
      </c>
    </row>
    <row r="109" spans="1:64">
      <c r="A109" t="s">
        <v>93</v>
      </c>
      <c r="B109" s="1">
        <v>41311.726076388892</v>
      </c>
      <c r="C109">
        <v>0</v>
      </c>
      <c r="D109" s="1">
        <v>41311.726076388892</v>
      </c>
      <c r="E109">
        <v>0</v>
      </c>
      <c r="F109">
        <v>0</v>
      </c>
      <c r="G109">
        <v>1</v>
      </c>
      <c r="H109" s="1">
        <v>41311.726076388892</v>
      </c>
      <c r="I109" s="1">
        <v>41311.726076388892</v>
      </c>
      <c r="J109">
        <v>91.850334799999999</v>
      </c>
      <c r="K109">
        <v>22.6246334</v>
      </c>
      <c r="L109">
        <v>0</v>
      </c>
      <c r="M109">
        <v>0</v>
      </c>
      <c r="N109">
        <v>5510100</v>
      </c>
      <c r="O109">
        <v>2012</v>
      </c>
      <c r="P109">
        <v>2012</v>
      </c>
      <c r="Q109" s="5">
        <v>19</v>
      </c>
      <c r="R109" s="5">
        <v>0</v>
      </c>
      <c r="S109" s="5">
        <v>15</v>
      </c>
      <c r="T109" s="5">
        <v>0</v>
      </c>
      <c r="U109" s="5">
        <v>206</v>
      </c>
      <c r="V109" s="5">
        <v>0</v>
      </c>
      <c r="W109" s="10" t="str">
        <f t="shared" si="3"/>
        <v>NP</v>
      </c>
      <c r="X109">
        <v>6</v>
      </c>
      <c r="Y109">
        <v>6</v>
      </c>
      <c r="Z109">
        <v>5</v>
      </c>
      <c r="AA109">
        <v>5</v>
      </c>
      <c r="AB109" t="s">
        <v>59</v>
      </c>
      <c r="AC109" t="s">
        <v>59</v>
      </c>
      <c r="AD109" t="s">
        <v>59</v>
      </c>
      <c r="AE109" t="s">
        <v>59</v>
      </c>
      <c r="AF109" t="s">
        <v>59</v>
      </c>
      <c r="AG109" t="s">
        <v>59</v>
      </c>
      <c r="AH109" t="s">
        <v>59</v>
      </c>
      <c r="AI109">
        <v>0</v>
      </c>
      <c r="AJ109">
        <v>0</v>
      </c>
      <c r="AK109" t="s">
        <v>235</v>
      </c>
      <c r="AL109" t="s">
        <v>94</v>
      </c>
      <c r="AM109" t="s">
        <v>94</v>
      </c>
      <c r="AN109" t="s">
        <v>94</v>
      </c>
      <c r="AO109" t="s">
        <v>235</v>
      </c>
      <c r="AP109">
        <v>2306</v>
      </c>
      <c r="AQ109" t="s">
        <v>133</v>
      </c>
      <c r="AR109" t="s">
        <v>134</v>
      </c>
      <c r="AS109" t="s">
        <v>63</v>
      </c>
      <c r="AT109" t="s">
        <v>64</v>
      </c>
      <c r="AU109">
        <v>0</v>
      </c>
      <c r="AV109">
        <v>0</v>
      </c>
      <c r="AW109" t="s">
        <v>65</v>
      </c>
      <c r="AX109">
        <v>0</v>
      </c>
      <c r="AY109">
        <v>1</v>
      </c>
      <c r="AZ109">
        <v>51</v>
      </c>
      <c r="BA109">
        <v>5</v>
      </c>
      <c r="BB109">
        <v>51</v>
      </c>
      <c r="BC109">
        <f t="shared" si="4"/>
        <v>2</v>
      </c>
      <c r="BD109">
        <v>5510100</v>
      </c>
      <c r="BE109" t="s">
        <v>316</v>
      </c>
      <c r="BF109" t="s">
        <v>317</v>
      </c>
      <c r="BG109" t="s">
        <v>333</v>
      </c>
      <c r="BH109" t="s">
        <v>494</v>
      </c>
      <c r="BI109">
        <v>19</v>
      </c>
      <c r="BJ109">
        <v>15</v>
      </c>
      <c r="BK109">
        <v>209</v>
      </c>
      <c r="BL109">
        <f t="shared" si="5"/>
        <v>243</v>
      </c>
    </row>
    <row r="110" spans="1:64">
      <c r="A110" t="s">
        <v>112</v>
      </c>
      <c r="B110" s="1">
        <v>41312.899050925924</v>
      </c>
      <c r="C110">
        <v>0</v>
      </c>
      <c r="D110" s="1">
        <v>41312.899050925924</v>
      </c>
      <c r="E110">
        <v>0</v>
      </c>
      <c r="F110">
        <v>0</v>
      </c>
      <c r="G110">
        <v>1</v>
      </c>
      <c r="H110" s="1">
        <v>41312.899050925924</v>
      </c>
      <c r="I110" s="1">
        <v>41312.899050925924</v>
      </c>
      <c r="J110">
        <v>92.419829800000002</v>
      </c>
      <c r="K110">
        <v>24.9494893</v>
      </c>
      <c r="L110">
        <v>0</v>
      </c>
      <c r="M110">
        <v>0</v>
      </c>
      <c r="N110">
        <v>5590300</v>
      </c>
      <c r="O110">
        <v>2012</v>
      </c>
      <c r="P110">
        <v>2012</v>
      </c>
      <c r="Q110" s="5">
        <v>46</v>
      </c>
      <c r="R110" s="5">
        <v>46</v>
      </c>
      <c r="S110" s="5">
        <v>48</v>
      </c>
      <c r="T110" s="5">
        <v>48</v>
      </c>
      <c r="U110" s="5">
        <v>128</v>
      </c>
      <c r="V110" s="5">
        <v>128</v>
      </c>
      <c r="W110" s="10" t="str">
        <f t="shared" si="3"/>
        <v>NP</v>
      </c>
      <c r="X110">
        <v>6</v>
      </c>
      <c r="Y110">
        <v>5</v>
      </c>
      <c r="Z110">
        <v>5</v>
      </c>
      <c r="AA110">
        <v>5</v>
      </c>
      <c r="AB110" t="s">
        <v>59</v>
      </c>
      <c r="AC110" t="s">
        <v>59</v>
      </c>
      <c r="AD110" t="s">
        <v>59</v>
      </c>
      <c r="AE110" t="s">
        <v>59</v>
      </c>
      <c r="AF110" t="s">
        <v>59</v>
      </c>
      <c r="AG110" t="s">
        <v>59</v>
      </c>
      <c r="AH110" t="s">
        <v>59</v>
      </c>
      <c r="AI110">
        <v>0</v>
      </c>
      <c r="AJ110">
        <v>0</v>
      </c>
      <c r="AK110" t="s">
        <v>235</v>
      </c>
      <c r="AL110" t="s">
        <v>58</v>
      </c>
      <c r="AM110" t="s">
        <v>94</v>
      </c>
      <c r="AN110" t="s">
        <v>94</v>
      </c>
      <c r="AO110" t="s">
        <v>94</v>
      </c>
      <c r="AP110">
        <v>3938</v>
      </c>
      <c r="AQ110" t="s">
        <v>113</v>
      </c>
      <c r="AR110" t="s">
        <v>287</v>
      </c>
      <c r="AS110" t="s">
        <v>63</v>
      </c>
      <c r="AT110" t="s">
        <v>64</v>
      </c>
      <c r="AU110">
        <v>0</v>
      </c>
      <c r="AV110">
        <v>0</v>
      </c>
      <c r="AW110" t="s">
        <v>65</v>
      </c>
      <c r="AX110">
        <v>0</v>
      </c>
      <c r="AY110">
        <v>3</v>
      </c>
      <c r="AZ110">
        <v>59</v>
      </c>
      <c r="BA110">
        <v>5</v>
      </c>
      <c r="BB110">
        <v>59</v>
      </c>
      <c r="BC110">
        <f t="shared" si="4"/>
        <v>2</v>
      </c>
      <c r="BD110">
        <v>5590300</v>
      </c>
      <c r="BE110" t="s">
        <v>115</v>
      </c>
      <c r="BF110" t="s">
        <v>288</v>
      </c>
      <c r="BG110" t="s">
        <v>289</v>
      </c>
      <c r="BH110" t="s">
        <v>495</v>
      </c>
      <c r="BI110">
        <v>46</v>
      </c>
      <c r="BJ110">
        <v>5</v>
      </c>
      <c r="BK110">
        <v>171</v>
      </c>
      <c r="BL110">
        <f t="shared" si="5"/>
        <v>222</v>
      </c>
    </row>
    <row r="111" spans="1:64">
      <c r="A111" t="s">
        <v>191</v>
      </c>
      <c r="B111" s="1">
        <v>41318.629212962966</v>
      </c>
      <c r="C111">
        <v>0</v>
      </c>
      <c r="D111" s="1">
        <v>41318.629212962966</v>
      </c>
      <c r="E111">
        <v>0</v>
      </c>
      <c r="F111">
        <v>0</v>
      </c>
      <c r="G111">
        <v>1</v>
      </c>
      <c r="H111" s="1">
        <v>41318.629212962966</v>
      </c>
      <c r="I111" s="1">
        <v>41318.629212962966</v>
      </c>
      <c r="J111">
        <v>90.750995799999998</v>
      </c>
      <c r="K111">
        <v>23.1112237</v>
      </c>
      <c r="L111">
        <v>0</v>
      </c>
      <c r="M111">
        <v>0</v>
      </c>
      <c r="N111">
        <v>5810100</v>
      </c>
      <c r="O111">
        <v>2012</v>
      </c>
      <c r="P111" t="s">
        <v>496</v>
      </c>
      <c r="Q111" s="5">
        <v>20</v>
      </c>
      <c r="R111" s="5">
        <v>0</v>
      </c>
      <c r="S111" s="5">
        <v>20</v>
      </c>
      <c r="T111" s="5">
        <v>0</v>
      </c>
      <c r="U111" s="5">
        <v>155</v>
      </c>
      <c r="V111" s="5">
        <v>0</v>
      </c>
      <c r="W111" s="10" t="str">
        <f t="shared" si="3"/>
        <v>NP</v>
      </c>
      <c r="X111">
        <v>6</v>
      </c>
      <c r="Y111">
        <v>6</v>
      </c>
      <c r="Z111">
        <v>5</v>
      </c>
      <c r="AA111">
        <v>5</v>
      </c>
      <c r="AB111" t="s">
        <v>59</v>
      </c>
      <c r="AC111">
        <v>0</v>
      </c>
      <c r="AD111" t="s">
        <v>59</v>
      </c>
      <c r="AE111">
        <v>0</v>
      </c>
      <c r="AF111" t="s">
        <v>71</v>
      </c>
      <c r="AG111">
        <v>0</v>
      </c>
      <c r="AH111" t="s">
        <v>59</v>
      </c>
      <c r="AI111">
        <v>0</v>
      </c>
      <c r="AJ111">
        <v>0</v>
      </c>
      <c r="AK111" t="s">
        <v>235</v>
      </c>
      <c r="AL111" t="s">
        <v>86</v>
      </c>
      <c r="AM111" t="s">
        <v>86</v>
      </c>
      <c r="AN111" t="s">
        <v>86</v>
      </c>
      <c r="AO111" t="s">
        <v>86</v>
      </c>
      <c r="AP111">
        <v>3209</v>
      </c>
      <c r="AQ111" t="s">
        <v>192</v>
      </c>
      <c r="AR111" t="s">
        <v>193</v>
      </c>
      <c r="AS111" t="s">
        <v>63</v>
      </c>
      <c r="AT111" t="s">
        <v>64</v>
      </c>
      <c r="AU111">
        <v>0</v>
      </c>
      <c r="AV111">
        <v>0</v>
      </c>
      <c r="AW111" t="s">
        <v>65</v>
      </c>
      <c r="AX111">
        <v>0</v>
      </c>
      <c r="AY111">
        <v>1</v>
      </c>
      <c r="AZ111">
        <v>81</v>
      </c>
      <c r="BA111">
        <v>5</v>
      </c>
      <c r="BB111">
        <v>81</v>
      </c>
      <c r="BC111">
        <f t="shared" si="4"/>
        <v>2</v>
      </c>
      <c r="BD111">
        <v>5810100</v>
      </c>
      <c r="BE111" t="s">
        <v>194</v>
      </c>
      <c r="BF111" t="s">
        <v>336</v>
      </c>
      <c r="BG111" t="s">
        <v>497</v>
      </c>
      <c r="BH111" t="s">
        <v>498</v>
      </c>
      <c r="BI111">
        <v>20</v>
      </c>
      <c r="BJ111">
        <v>20</v>
      </c>
      <c r="BK111">
        <v>155</v>
      </c>
      <c r="BL111">
        <f t="shared" si="5"/>
        <v>195</v>
      </c>
    </row>
    <row r="112" spans="1:64">
      <c r="A112" t="s">
        <v>469</v>
      </c>
      <c r="B112" s="1">
        <v>41318.756423611114</v>
      </c>
      <c r="C112">
        <v>0</v>
      </c>
      <c r="D112" s="1">
        <v>41318.756423611114</v>
      </c>
      <c r="E112">
        <v>0</v>
      </c>
      <c r="F112">
        <v>0</v>
      </c>
      <c r="G112">
        <v>1</v>
      </c>
      <c r="H112" s="1">
        <v>41318.756423611114</v>
      </c>
      <c r="I112" s="1">
        <v>41318.756423611114</v>
      </c>
      <c r="J112">
        <v>0</v>
      </c>
      <c r="K112">
        <v>0</v>
      </c>
      <c r="L112">
        <v>0</v>
      </c>
      <c r="M112">
        <v>0</v>
      </c>
      <c r="N112">
        <v>5650100</v>
      </c>
      <c r="O112">
        <v>2012</v>
      </c>
      <c r="P112">
        <v>2012</v>
      </c>
      <c r="Q112" s="5">
        <v>47</v>
      </c>
      <c r="R112" s="5">
        <v>47</v>
      </c>
      <c r="S112" s="5">
        <v>21</v>
      </c>
      <c r="T112" s="5">
        <v>21</v>
      </c>
      <c r="U112" s="5">
        <v>90</v>
      </c>
      <c r="V112" s="5">
        <v>90</v>
      </c>
      <c r="W112" s="10" t="str">
        <f t="shared" si="3"/>
        <v>NP</v>
      </c>
      <c r="X112">
        <v>6</v>
      </c>
      <c r="Y112">
        <v>6</v>
      </c>
      <c r="Z112">
        <v>5</v>
      </c>
      <c r="AA112">
        <v>4</v>
      </c>
      <c r="AB112" t="s">
        <v>59</v>
      </c>
      <c r="AC112">
        <v>0</v>
      </c>
      <c r="AD112" t="s">
        <v>59</v>
      </c>
      <c r="AE112">
        <v>0</v>
      </c>
      <c r="AF112" t="s">
        <v>71</v>
      </c>
      <c r="AG112">
        <v>0</v>
      </c>
      <c r="AH112" t="s">
        <v>59</v>
      </c>
      <c r="AI112">
        <v>0</v>
      </c>
      <c r="AJ112">
        <v>0</v>
      </c>
      <c r="AK112" t="s">
        <v>235</v>
      </c>
      <c r="AL112" t="s">
        <v>94</v>
      </c>
      <c r="AM112" t="s">
        <v>94</v>
      </c>
      <c r="AN112" t="s">
        <v>94</v>
      </c>
      <c r="AO112" t="s">
        <v>94</v>
      </c>
      <c r="AP112">
        <v>0</v>
      </c>
      <c r="AQ112" t="s">
        <v>469</v>
      </c>
      <c r="AR112" t="s">
        <v>470</v>
      </c>
      <c r="AS112" t="s">
        <v>63</v>
      </c>
      <c r="AT112" t="s">
        <v>64</v>
      </c>
      <c r="AU112">
        <v>0</v>
      </c>
      <c r="AV112">
        <v>0</v>
      </c>
      <c r="AW112" t="s">
        <v>65</v>
      </c>
      <c r="AX112">
        <v>0</v>
      </c>
      <c r="AY112">
        <v>1</v>
      </c>
      <c r="AZ112">
        <v>65</v>
      </c>
      <c r="BA112">
        <v>5</v>
      </c>
      <c r="BB112">
        <v>65</v>
      </c>
      <c r="BC112">
        <f t="shared" si="4"/>
        <v>2</v>
      </c>
      <c r="BD112">
        <v>5650100</v>
      </c>
      <c r="BE112" t="s">
        <v>153</v>
      </c>
      <c r="BF112" t="s">
        <v>499</v>
      </c>
      <c r="BG112" t="s">
        <v>500</v>
      </c>
      <c r="BH112" t="s">
        <v>501</v>
      </c>
      <c r="BI112">
        <v>46</v>
      </c>
      <c r="BJ112">
        <v>78</v>
      </c>
      <c r="BK112">
        <v>34</v>
      </c>
      <c r="BL112">
        <f t="shared" si="5"/>
        <v>158</v>
      </c>
    </row>
    <row r="113" spans="1:64">
      <c r="A113" t="s">
        <v>198</v>
      </c>
      <c r="B113" s="1">
        <v>41318.821342592593</v>
      </c>
      <c r="C113">
        <v>0</v>
      </c>
      <c r="D113" s="1">
        <v>41318.821342592593</v>
      </c>
      <c r="E113">
        <v>0</v>
      </c>
      <c r="F113">
        <v>0</v>
      </c>
      <c r="G113">
        <v>1</v>
      </c>
      <c r="H113" s="1">
        <v>41318.821342592593</v>
      </c>
      <c r="I113" s="1">
        <v>41318.821342592593</v>
      </c>
      <c r="J113">
        <v>91.998935208700004</v>
      </c>
      <c r="K113">
        <v>25.141743819799999</v>
      </c>
      <c r="L113">
        <v>0</v>
      </c>
      <c r="M113">
        <v>-78</v>
      </c>
      <c r="N113">
        <v>5790200</v>
      </c>
      <c r="O113">
        <v>2012</v>
      </c>
      <c r="P113">
        <v>2012</v>
      </c>
      <c r="Q113" s="5">
        <v>47</v>
      </c>
      <c r="R113" s="5">
        <v>0</v>
      </c>
      <c r="S113" s="5">
        <v>103</v>
      </c>
      <c r="T113" s="5">
        <v>0</v>
      </c>
      <c r="U113" s="5">
        <v>65</v>
      </c>
      <c r="V113" s="5">
        <v>0</v>
      </c>
      <c r="W113" s="10" t="str">
        <f t="shared" si="3"/>
        <v>PP&amp;UP</v>
      </c>
      <c r="X113">
        <v>6</v>
      </c>
      <c r="Y113">
        <v>6</v>
      </c>
      <c r="Z113">
        <v>5</v>
      </c>
      <c r="AA113">
        <v>5</v>
      </c>
      <c r="AB113" t="s">
        <v>59</v>
      </c>
      <c r="AC113" t="s">
        <v>59</v>
      </c>
      <c r="AD113" t="s">
        <v>59</v>
      </c>
      <c r="AE113" t="s">
        <v>59</v>
      </c>
      <c r="AF113" t="s">
        <v>59</v>
      </c>
      <c r="AG113" t="s">
        <v>59</v>
      </c>
      <c r="AH113" t="s">
        <v>59</v>
      </c>
      <c r="AI113">
        <v>0</v>
      </c>
      <c r="AJ113">
        <v>0</v>
      </c>
      <c r="AK113" t="s">
        <v>235</v>
      </c>
      <c r="AL113" t="s">
        <v>94</v>
      </c>
      <c r="AM113" t="s">
        <v>94</v>
      </c>
      <c r="AN113" t="s">
        <v>94</v>
      </c>
      <c r="AO113" t="s">
        <v>94</v>
      </c>
      <c r="AP113">
        <v>80</v>
      </c>
      <c r="AQ113" t="s">
        <v>199</v>
      </c>
      <c r="AR113" t="s">
        <v>200</v>
      </c>
      <c r="AS113" t="s">
        <v>63</v>
      </c>
      <c r="AT113" t="s">
        <v>64</v>
      </c>
      <c r="AU113">
        <v>0</v>
      </c>
      <c r="AV113">
        <v>0</v>
      </c>
      <c r="AW113" t="s">
        <v>65</v>
      </c>
      <c r="AX113">
        <v>0</v>
      </c>
      <c r="AY113">
        <v>2</v>
      </c>
      <c r="AZ113">
        <v>79</v>
      </c>
      <c r="BA113">
        <v>5</v>
      </c>
      <c r="BB113">
        <v>79</v>
      </c>
      <c r="BC113">
        <f t="shared" si="4"/>
        <v>2</v>
      </c>
      <c r="BD113">
        <v>5790200</v>
      </c>
      <c r="BE113" t="s">
        <v>115</v>
      </c>
      <c r="BF113" t="s">
        <v>201</v>
      </c>
      <c r="BG113" t="s">
        <v>202</v>
      </c>
      <c r="BH113" t="s">
        <v>502</v>
      </c>
      <c r="BI113">
        <v>47</v>
      </c>
      <c r="BJ113">
        <v>88</v>
      </c>
      <c r="BK113">
        <v>80</v>
      </c>
      <c r="BL113">
        <f t="shared" si="5"/>
        <v>215</v>
      </c>
    </row>
    <row r="114" spans="1:64">
      <c r="A114" t="s">
        <v>101</v>
      </c>
      <c r="B114" s="1">
        <v>41319.66207175926</v>
      </c>
      <c r="C114">
        <v>0</v>
      </c>
      <c r="D114" s="1">
        <v>41319.66207175926</v>
      </c>
      <c r="E114">
        <v>0</v>
      </c>
      <c r="F114">
        <v>0</v>
      </c>
      <c r="G114">
        <v>1</v>
      </c>
      <c r="H114" s="1">
        <v>41319.66207175926</v>
      </c>
      <c r="I114" s="1">
        <v>41319.66207175926</v>
      </c>
      <c r="J114">
        <v>91.752154429100003</v>
      </c>
      <c r="K114">
        <v>24.8162327209</v>
      </c>
      <c r="L114">
        <v>0</v>
      </c>
      <c r="M114">
        <v>-36</v>
      </c>
      <c r="N114">
        <v>5570100</v>
      </c>
      <c r="O114">
        <v>2012</v>
      </c>
      <c r="P114">
        <v>2012</v>
      </c>
      <c r="Q114" s="5">
        <v>9</v>
      </c>
      <c r="R114" s="5">
        <v>0</v>
      </c>
      <c r="S114" s="5">
        <v>66</v>
      </c>
      <c r="T114" s="5">
        <v>0</v>
      </c>
      <c r="U114" s="5">
        <v>147</v>
      </c>
      <c r="V114" s="5">
        <v>0</v>
      </c>
      <c r="W114" s="10" t="str">
        <f t="shared" si="3"/>
        <v>NP</v>
      </c>
      <c r="X114">
        <v>6</v>
      </c>
      <c r="Y114">
        <v>6</v>
      </c>
      <c r="Z114">
        <v>5</v>
      </c>
      <c r="AA114">
        <v>5</v>
      </c>
      <c r="AB114" t="s">
        <v>59</v>
      </c>
      <c r="AC114" t="s">
        <v>59</v>
      </c>
      <c r="AD114" t="s">
        <v>59</v>
      </c>
      <c r="AE114" t="s">
        <v>59</v>
      </c>
      <c r="AF114" t="s">
        <v>59</v>
      </c>
      <c r="AG114" t="s">
        <v>59</v>
      </c>
      <c r="AH114" t="s">
        <v>59</v>
      </c>
      <c r="AI114" t="s">
        <v>71</v>
      </c>
      <c r="AJ114" t="s">
        <v>71</v>
      </c>
      <c r="AK114" t="s">
        <v>235</v>
      </c>
      <c r="AL114" t="s">
        <v>86</v>
      </c>
      <c r="AM114" t="s">
        <v>86</v>
      </c>
      <c r="AN114" t="s">
        <v>86</v>
      </c>
      <c r="AO114" t="s">
        <v>86</v>
      </c>
      <c r="AP114">
        <v>30</v>
      </c>
      <c r="AQ114" t="s">
        <v>350</v>
      </c>
      <c r="AR114" t="s">
        <v>503</v>
      </c>
      <c r="AS114" t="s">
        <v>63</v>
      </c>
      <c r="AT114" t="s">
        <v>64</v>
      </c>
      <c r="AU114">
        <v>0</v>
      </c>
      <c r="AV114">
        <v>0</v>
      </c>
      <c r="AW114" t="s">
        <v>65</v>
      </c>
      <c r="AX114">
        <v>0</v>
      </c>
      <c r="AY114">
        <v>1</v>
      </c>
      <c r="AZ114">
        <v>57</v>
      </c>
      <c r="BA114">
        <v>5</v>
      </c>
      <c r="BB114">
        <v>57</v>
      </c>
      <c r="BC114">
        <f t="shared" si="4"/>
        <v>2</v>
      </c>
      <c r="BD114">
        <v>5570100</v>
      </c>
      <c r="BE114" t="s">
        <v>115</v>
      </c>
      <c r="BF114" t="s">
        <v>458</v>
      </c>
      <c r="BG114" t="s">
        <v>458</v>
      </c>
      <c r="BH114" t="s">
        <v>504</v>
      </c>
      <c r="BI114">
        <v>9</v>
      </c>
      <c r="BJ114">
        <v>39</v>
      </c>
      <c r="BK114">
        <v>174</v>
      </c>
      <c r="BL114">
        <f t="shared" si="5"/>
        <v>222</v>
      </c>
    </row>
    <row r="115" spans="1:64">
      <c r="A115" t="s">
        <v>150</v>
      </c>
      <c r="B115" s="1">
        <v>41321.656539351854</v>
      </c>
      <c r="C115">
        <v>0</v>
      </c>
      <c r="D115" s="1">
        <v>41321.656539351854</v>
      </c>
      <c r="E115">
        <v>0</v>
      </c>
      <c r="F115">
        <v>0</v>
      </c>
      <c r="G115">
        <v>1</v>
      </c>
      <c r="H115" s="1">
        <v>41321.656539351854</v>
      </c>
      <c r="I115" s="1">
        <v>41321.656539351854</v>
      </c>
      <c r="J115">
        <v>89.163821127700004</v>
      </c>
      <c r="K115">
        <v>22.772275030599999</v>
      </c>
      <c r="L115">
        <v>0</v>
      </c>
      <c r="M115">
        <v>-59</v>
      </c>
      <c r="N115">
        <v>5600300</v>
      </c>
      <c r="O115">
        <v>2012</v>
      </c>
      <c r="P115">
        <v>2012</v>
      </c>
      <c r="Q115" s="5">
        <v>33</v>
      </c>
      <c r="R115" s="5">
        <v>0</v>
      </c>
      <c r="S115" s="5">
        <v>90</v>
      </c>
      <c r="T115" s="5">
        <v>0</v>
      </c>
      <c r="U115" s="5">
        <v>21</v>
      </c>
      <c r="V115" s="5">
        <v>0</v>
      </c>
      <c r="W115" s="10" t="str">
        <f t="shared" si="3"/>
        <v>PP&amp;UP</v>
      </c>
      <c r="X115">
        <v>6</v>
      </c>
      <c r="Y115">
        <v>6</v>
      </c>
      <c r="Z115">
        <v>5</v>
      </c>
      <c r="AA115">
        <v>5</v>
      </c>
      <c r="AB115" t="s">
        <v>71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t="s">
        <v>235</v>
      </c>
      <c r="AL115" t="s">
        <v>94</v>
      </c>
      <c r="AM115" t="s">
        <v>94</v>
      </c>
      <c r="AN115" t="s">
        <v>94</v>
      </c>
      <c r="AO115" t="s">
        <v>94</v>
      </c>
      <c r="AP115">
        <v>10</v>
      </c>
      <c r="AQ115" t="s">
        <v>505</v>
      </c>
      <c r="AR115" t="s">
        <v>324</v>
      </c>
      <c r="AS115" t="s">
        <v>63</v>
      </c>
      <c r="AT115" t="s">
        <v>64</v>
      </c>
      <c r="AU115">
        <v>0</v>
      </c>
      <c r="AV115">
        <v>0</v>
      </c>
      <c r="AW115" t="s">
        <v>65</v>
      </c>
      <c r="AX115">
        <v>0</v>
      </c>
      <c r="AY115">
        <v>3</v>
      </c>
      <c r="AZ115">
        <v>60</v>
      </c>
      <c r="BA115">
        <v>5</v>
      </c>
      <c r="BB115">
        <v>60</v>
      </c>
      <c r="BC115">
        <f t="shared" si="4"/>
        <v>2</v>
      </c>
      <c r="BD115">
        <v>5600300</v>
      </c>
      <c r="BE115" t="s">
        <v>275</v>
      </c>
      <c r="BF115" t="s">
        <v>276</v>
      </c>
      <c r="BG115" t="s">
        <v>506</v>
      </c>
      <c r="BH115" t="s">
        <v>507</v>
      </c>
      <c r="BI115">
        <v>12</v>
      </c>
      <c r="BJ115">
        <v>10</v>
      </c>
      <c r="BK115">
        <v>46</v>
      </c>
      <c r="BL115">
        <f t="shared" si="5"/>
        <v>68</v>
      </c>
    </row>
    <row r="116" spans="1:64">
      <c r="A116" t="s">
        <v>304</v>
      </c>
      <c r="B116" s="1">
        <v>41321.806481481479</v>
      </c>
      <c r="C116">
        <v>0</v>
      </c>
      <c r="D116" s="1">
        <v>41321.806481481479</v>
      </c>
      <c r="E116">
        <v>0</v>
      </c>
      <c r="F116">
        <v>0</v>
      </c>
      <c r="G116">
        <v>1</v>
      </c>
      <c r="H116" s="1">
        <v>41321.806481481479</v>
      </c>
      <c r="I116" s="1">
        <v>41321.806481481479</v>
      </c>
      <c r="J116">
        <v>88.4232935</v>
      </c>
      <c r="K116">
        <v>26.236490499999999</v>
      </c>
      <c r="L116">
        <v>0</v>
      </c>
      <c r="M116">
        <v>0</v>
      </c>
      <c r="N116">
        <v>5300200</v>
      </c>
      <c r="O116">
        <v>2006</v>
      </c>
      <c r="P116">
        <v>2006</v>
      </c>
      <c r="Q116" s="5">
        <v>40</v>
      </c>
      <c r="R116" s="5">
        <v>45</v>
      </c>
      <c r="S116" s="5">
        <v>142</v>
      </c>
      <c r="T116" s="5">
        <v>155</v>
      </c>
      <c r="U116" s="5">
        <v>119</v>
      </c>
      <c r="V116" s="5">
        <v>115</v>
      </c>
      <c r="W116" s="10" t="str">
        <f t="shared" si="3"/>
        <v>PP&amp;UP</v>
      </c>
      <c r="X116">
        <v>6</v>
      </c>
      <c r="Y116">
        <v>6</v>
      </c>
      <c r="Z116">
        <v>5</v>
      </c>
      <c r="AA116">
        <v>5</v>
      </c>
      <c r="AB116" t="s">
        <v>59</v>
      </c>
      <c r="AC116" t="s">
        <v>71</v>
      </c>
      <c r="AD116" t="s">
        <v>59</v>
      </c>
      <c r="AE116" t="s">
        <v>59</v>
      </c>
      <c r="AF116" t="s">
        <v>59</v>
      </c>
      <c r="AG116" t="s">
        <v>59</v>
      </c>
      <c r="AH116" t="s">
        <v>59</v>
      </c>
      <c r="AI116">
        <v>0</v>
      </c>
      <c r="AJ116">
        <v>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>
        <v>4039</v>
      </c>
      <c r="AQ116" t="s">
        <v>327</v>
      </c>
      <c r="AR116" t="s">
        <v>328</v>
      </c>
      <c r="AS116" t="s">
        <v>64</v>
      </c>
      <c r="AT116" t="s">
        <v>63</v>
      </c>
      <c r="AU116">
        <v>0</v>
      </c>
      <c r="AV116">
        <v>0</v>
      </c>
      <c r="AW116" t="s">
        <v>65</v>
      </c>
      <c r="AX116">
        <v>0</v>
      </c>
      <c r="AY116">
        <v>2</v>
      </c>
      <c r="AZ116">
        <v>30</v>
      </c>
      <c r="BA116">
        <v>5</v>
      </c>
      <c r="BB116">
        <v>30</v>
      </c>
      <c r="BC116">
        <f t="shared" si="4"/>
        <v>1</v>
      </c>
      <c r="BD116">
        <v>5300200</v>
      </c>
      <c r="BE116" t="s">
        <v>329</v>
      </c>
      <c r="BF116" t="s">
        <v>330</v>
      </c>
      <c r="BG116" t="s">
        <v>508</v>
      </c>
      <c r="BH116" t="s">
        <v>509</v>
      </c>
      <c r="BI116">
        <v>40</v>
      </c>
      <c r="BJ116">
        <v>155</v>
      </c>
      <c r="BK116">
        <v>126</v>
      </c>
      <c r="BL116">
        <f t="shared" si="5"/>
        <v>321</v>
      </c>
    </row>
    <row r="117" spans="1:64">
      <c r="A117" t="s">
        <v>112</v>
      </c>
      <c r="B117" s="1">
        <v>41321.905949074076</v>
      </c>
      <c r="C117">
        <v>0</v>
      </c>
      <c r="D117" s="1">
        <v>41321.905949074076</v>
      </c>
      <c r="E117">
        <v>0</v>
      </c>
      <c r="F117">
        <v>0</v>
      </c>
      <c r="G117">
        <v>1</v>
      </c>
      <c r="H117" s="1">
        <v>41321.905949074076</v>
      </c>
      <c r="I117" s="1">
        <v>41321.905949074076</v>
      </c>
      <c r="J117">
        <v>92.168557199999995</v>
      </c>
      <c r="K117">
        <v>24.831315</v>
      </c>
      <c r="L117">
        <v>0</v>
      </c>
      <c r="M117">
        <v>0</v>
      </c>
      <c r="N117">
        <v>5150300</v>
      </c>
      <c r="O117">
        <v>2008</v>
      </c>
      <c r="P117">
        <v>2008</v>
      </c>
      <c r="Q117" s="5">
        <v>27</v>
      </c>
      <c r="R117" s="5">
        <v>46</v>
      </c>
      <c r="S117" s="5">
        <v>58</v>
      </c>
      <c r="T117" s="5">
        <v>29</v>
      </c>
      <c r="U117" s="5">
        <v>115</v>
      </c>
      <c r="V117" s="5">
        <v>145</v>
      </c>
      <c r="W117" s="10" t="str">
        <f t="shared" si="3"/>
        <v>NP</v>
      </c>
      <c r="X117">
        <v>6</v>
      </c>
      <c r="Y117">
        <v>6</v>
      </c>
      <c r="Z117">
        <v>5</v>
      </c>
      <c r="AA117">
        <v>5</v>
      </c>
      <c r="AB117" t="s">
        <v>59</v>
      </c>
      <c r="AC117" t="s">
        <v>59</v>
      </c>
      <c r="AD117" t="s">
        <v>59</v>
      </c>
      <c r="AE117" t="s">
        <v>59</v>
      </c>
      <c r="AF117" t="s">
        <v>59</v>
      </c>
      <c r="AG117" t="s">
        <v>59</v>
      </c>
      <c r="AH117" t="s">
        <v>59</v>
      </c>
      <c r="AI117">
        <v>0</v>
      </c>
      <c r="AJ117">
        <v>0</v>
      </c>
      <c r="AK117" t="s">
        <v>235</v>
      </c>
      <c r="AL117" t="s">
        <v>94</v>
      </c>
      <c r="AM117" t="s">
        <v>235</v>
      </c>
      <c r="AN117" t="s">
        <v>235</v>
      </c>
      <c r="AO117" t="s">
        <v>235</v>
      </c>
      <c r="AP117">
        <v>2551</v>
      </c>
      <c r="AQ117" t="s">
        <v>113</v>
      </c>
      <c r="AR117" t="s">
        <v>287</v>
      </c>
      <c r="AS117" t="s">
        <v>63</v>
      </c>
      <c r="AT117" t="s">
        <v>64</v>
      </c>
      <c r="AU117">
        <v>0</v>
      </c>
      <c r="AV117">
        <v>0</v>
      </c>
      <c r="AW117" t="s">
        <v>65</v>
      </c>
      <c r="AX117">
        <v>0</v>
      </c>
      <c r="AY117">
        <v>3</v>
      </c>
      <c r="AZ117">
        <v>15</v>
      </c>
      <c r="BA117">
        <v>5</v>
      </c>
      <c r="BB117">
        <v>15</v>
      </c>
      <c r="BC117">
        <f t="shared" si="4"/>
        <v>1</v>
      </c>
      <c r="BD117">
        <v>5150300</v>
      </c>
      <c r="BE117" t="s">
        <v>115</v>
      </c>
      <c r="BF117" t="s">
        <v>510</v>
      </c>
      <c r="BG117" t="s">
        <v>511</v>
      </c>
      <c r="BH117" t="s">
        <v>512</v>
      </c>
      <c r="BI117">
        <v>27</v>
      </c>
      <c r="BJ117">
        <v>4</v>
      </c>
      <c r="BK117">
        <v>169</v>
      </c>
      <c r="BL117">
        <f t="shared" si="5"/>
        <v>200</v>
      </c>
    </row>
    <row r="118" spans="1:64">
      <c r="A118" t="s">
        <v>313</v>
      </c>
      <c r="B118" s="1">
        <v>41322.488194444442</v>
      </c>
      <c r="C118">
        <v>0</v>
      </c>
      <c r="D118" s="1">
        <v>41322.488194444442</v>
      </c>
      <c r="E118">
        <v>0</v>
      </c>
      <c r="F118">
        <v>0</v>
      </c>
      <c r="G118">
        <v>1</v>
      </c>
      <c r="H118" s="1">
        <v>41322.488194444442</v>
      </c>
      <c r="I118" s="1">
        <v>41322.488194444442</v>
      </c>
      <c r="J118">
        <v>91.794325299999997</v>
      </c>
      <c r="K118">
        <v>22.641582400000001</v>
      </c>
      <c r="L118">
        <v>0</v>
      </c>
      <c r="M118">
        <v>0</v>
      </c>
      <c r="N118">
        <v>5890200</v>
      </c>
      <c r="O118">
        <v>2012</v>
      </c>
      <c r="P118">
        <v>2012</v>
      </c>
      <c r="Q118" s="5">
        <v>62</v>
      </c>
      <c r="R118" s="5">
        <v>0</v>
      </c>
      <c r="S118" s="5">
        <v>96</v>
      </c>
      <c r="T118" s="5">
        <v>0</v>
      </c>
      <c r="U118" s="5">
        <v>57</v>
      </c>
      <c r="V118" s="5">
        <v>0</v>
      </c>
      <c r="W118" s="10" t="str">
        <f t="shared" si="3"/>
        <v>PP&amp;UP</v>
      </c>
      <c r="X118">
        <v>6</v>
      </c>
      <c r="Y118">
        <v>6</v>
      </c>
      <c r="Z118">
        <v>5</v>
      </c>
      <c r="AA118">
        <v>5</v>
      </c>
      <c r="AB118" t="s">
        <v>59</v>
      </c>
      <c r="AC118" t="s">
        <v>59</v>
      </c>
      <c r="AD118" t="s">
        <v>59</v>
      </c>
      <c r="AE118" t="s">
        <v>59</v>
      </c>
      <c r="AF118" t="s">
        <v>59</v>
      </c>
      <c r="AG118" t="s">
        <v>59</v>
      </c>
      <c r="AH118" t="s">
        <v>59</v>
      </c>
      <c r="AI118">
        <v>0</v>
      </c>
      <c r="AJ118">
        <v>0</v>
      </c>
      <c r="AK118" t="s">
        <v>235</v>
      </c>
      <c r="AL118" t="s">
        <v>58</v>
      </c>
      <c r="AM118" t="s">
        <v>60</v>
      </c>
      <c r="AN118" t="s">
        <v>60</v>
      </c>
      <c r="AO118" t="s">
        <v>60</v>
      </c>
      <c r="AP118">
        <v>2107</v>
      </c>
      <c r="AQ118" t="s">
        <v>314</v>
      </c>
      <c r="AR118" t="s">
        <v>513</v>
      </c>
      <c r="AS118" t="s">
        <v>63</v>
      </c>
      <c r="AT118" t="s">
        <v>64</v>
      </c>
      <c r="AU118">
        <v>0</v>
      </c>
      <c r="AV118">
        <v>0</v>
      </c>
      <c r="AW118" t="s">
        <v>65</v>
      </c>
      <c r="AX118">
        <v>0</v>
      </c>
      <c r="AY118">
        <v>2</v>
      </c>
      <c r="AZ118">
        <v>89</v>
      </c>
      <c r="BA118">
        <v>5</v>
      </c>
      <c r="BB118">
        <v>89</v>
      </c>
      <c r="BC118">
        <f t="shared" si="4"/>
        <v>2</v>
      </c>
      <c r="BD118">
        <v>5890200</v>
      </c>
      <c r="BE118" t="s">
        <v>316</v>
      </c>
      <c r="BF118" t="s">
        <v>317</v>
      </c>
      <c r="BG118" t="s">
        <v>459</v>
      </c>
      <c r="BH118" t="s">
        <v>514</v>
      </c>
      <c r="BI118">
        <v>62</v>
      </c>
      <c r="BJ118">
        <v>96</v>
      </c>
      <c r="BK118">
        <v>57</v>
      </c>
      <c r="BL118">
        <f t="shared" si="5"/>
        <v>215</v>
      </c>
    </row>
    <row r="119" spans="1:64">
      <c r="A119" t="s">
        <v>177</v>
      </c>
      <c r="B119" s="1">
        <v>41325.628784722219</v>
      </c>
      <c r="C119">
        <v>0</v>
      </c>
      <c r="D119" s="1">
        <v>41325.628784722219</v>
      </c>
      <c r="E119">
        <v>0</v>
      </c>
      <c r="F119">
        <v>0</v>
      </c>
      <c r="G119">
        <v>1</v>
      </c>
      <c r="H119" s="1">
        <v>41325.628784722219</v>
      </c>
      <c r="I119" s="1">
        <v>41325.628784722219</v>
      </c>
      <c r="J119">
        <v>0</v>
      </c>
      <c r="K119">
        <v>0</v>
      </c>
      <c r="L119">
        <v>0</v>
      </c>
      <c r="M119">
        <v>0</v>
      </c>
      <c r="N119">
        <v>5720100</v>
      </c>
      <c r="O119">
        <v>2012</v>
      </c>
      <c r="P119">
        <v>2012</v>
      </c>
      <c r="Q119" s="5">
        <v>9</v>
      </c>
      <c r="R119" s="5">
        <v>9</v>
      </c>
      <c r="S119" s="5">
        <v>47</v>
      </c>
      <c r="T119" s="5">
        <v>47</v>
      </c>
      <c r="U119" s="5">
        <v>56</v>
      </c>
      <c r="V119" s="5">
        <v>56</v>
      </c>
      <c r="W119" s="10" t="str">
        <f t="shared" si="3"/>
        <v>PP&amp;UP</v>
      </c>
      <c r="X119">
        <v>6</v>
      </c>
      <c r="Y119">
        <v>6</v>
      </c>
      <c r="Z119">
        <v>5</v>
      </c>
      <c r="AA119">
        <v>5</v>
      </c>
      <c r="AB119" t="s">
        <v>59</v>
      </c>
      <c r="AC119" t="s">
        <v>59</v>
      </c>
      <c r="AD119" t="s">
        <v>59</v>
      </c>
      <c r="AE119" t="s">
        <v>59</v>
      </c>
      <c r="AF119" t="s">
        <v>71</v>
      </c>
      <c r="AG119" t="s">
        <v>59</v>
      </c>
      <c r="AH119" t="s">
        <v>59</v>
      </c>
      <c r="AI119">
        <v>0</v>
      </c>
      <c r="AJ119" t="s">
        <v>71</v>
      </c>
      <c r="AK119" t="s">
        <v>235</v>
      </c>
      <c r="AL119" t="s">
        <v>86</v>
      </c>
      <c r="AM119" t="s">
        <v>86</v>
      </c>
      <c r="AN119" t="s">
        <v>86</v>
      </c>
      <c r="AO119" t="s">
        <v>86</v>
      </c>
      <c r="AP119">
        <v>0</v>
      </c>
      <c r="AQ119" t="s">
        <v>178</v>
      </c>
      <c r="AR119" t="s">
        <v>179</v>
      </c>
      <c r="AS119" t="s">
        <v>63</v>
      </c>
      <c r="AT119" t="s">
        <v>64</v>
      </c>
      <c r="AU119">
        <v>0</v>
      </c>
      <c r="AV119">
        <v>0</v>
      </c>
      <c r="AW119" t="s">
        <v>65</v>
      </c>
      <c r="AX119">
        <v>0</v>
      </c>
      <c r="AY119">
        <v>1</v>
      </c>
      <c r="AZ119">
        <v>72</v>
      </c>
      <c r="BA119">
        <v>5</v>
      </c>
      <c r="BB119">
        <v>72</v>
      </c>
      <c r="BC119">
        <f t="shared" si="4"/>
        <v>2</v>
      </c>
      <c r="BD119">
        <v>5720100</v>
      </c>
      <c r="BE119" t="s">
        <v>89</v>
      </c>
      <c r="BF119" t="s">
        <v>180</v>
      </c>
      <c r="BG119" t="s">
        <v>181</v>
      </c>
      <c r="BH119" t="s">
        <v>515</v>
      </c>
      <c r="BI119">
        <v>9</v>
      </c>
      <c r="BJ119">
        <v>47</v>
      </c>
      <c r="BK119">
        <v>56</v>
      </c>
      <c r="BL119">
        <f t="shared" si="5"/>
        <v>112</v>
      </c>
    </row>
    <row r="120" spans="1:64">
      <c r="A120" t="s">
        <v>150</v>
      </c>
      <c r="B120" s="1">
        <v>41328.640590277777</v>
      </c>
      <c r="C120">
        <v>0</v>
      </c>
      <c r="D120" s="1">
        <v>41328.640590277777</v>
      </c>
      <c r="E120">
        <v>0</v>
      </c>
      <c r="F120">
        <v>0</v>
      </c>
      <c r="G120">
        <v>1</v>
      </c>
      <c r="H120" s="1">
        <v>41328.640590277777</v>
      </c>
      <c r="I120" s="1">
        <v>41328.640590277777</v>
      </c>
      <c r="J120">
        <v>89.163431099999997</v>
      </c>
      <c r="K120">
        <v>22.7812345</v>
      </c>
      <c r="L120">
        <v>0</v>
      </c>
      <c r="M120">
        <v>0</v>
      </c>
      <c r="N120">
        <v>5600100</v>
      </c>
      <c r="O120">
        <v>2012</v>
      </c>
      <c r="P120">
        <v>2012</v>
      </c>
      <c r="Q120" s="5">
        <v>14</v>
      </c>
      <c r="R120" s="5">
        <v>0</v>
      </c>
      <c r="S120" s="5">
        <v>40</v>
      </c>
      <c r="T120" s="5">
        <v>0</v>
      </c>
      <c r="U120" s="5">
        <v>18</v>
      </c>
      <c r="V120" s="5">
        <v>0</v>
      </c>
      <c r="W120" s="10" t="str">
        <f t="shared" si="3"/>
        <v>PP&amp;UP</v>
      </c>
      <c r="X120">
        <v>6</v>
      </c>
      <c r="Y120">
        <v>6</v>
      </c>
      <c r="Z120">
        <v>5</v>
      </c>
      <c r="AA120">
        <v>5</v>
      </c>
      <c r="AB120" t="s">
        <v>71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t="s">
        <v>235</v>
      </c>
      <c r="AL120" t="s">
        <v>94</v>
      </c>
      <c r="AM120" t="s">
        <v>94</v>
      </c>
      <c r="AN120" t="s">
        <v>94</v>
      </c>
      <c r="AO120" t="s">
        <v>94</v>
      </c>
      <c r="AP120">
        <v>4250</v>
      </c>
      <c r="AQ120" t="s">
        <v>505</v>
      </c>
      <c r="AR120" t="s">
        <v>324</v>
      </c>
      <c r="AS120" t="s">
        <v>63</v>
      </c>
      <c r="AT120" t="s">
        <v>64</v>
      </c>
      <c r="AU120">
        <v>0</v>
      </c>
      <c r="AV120">
        <v>0</v>
      </c>
      <c r="AW120" t="s">
        <v>65</v>
      </c>
      <c r="AX120">
        <v>0</v>
      </c>
      <c r="AY120">
        <v>1</v>
      </c>
      <c r="AZ120">
        <v>60</v>
      </c>
      <c r="BA120">
        <v>5</v>
      </c>
      <c r="BB120">
        <v>60</v>
      </c>
      <c r="BC120">
        <f t="shared" si="4"/>
        <v>2</v>
      </c>
      <c r="BD120">
        <v>5600100</v>
      </c>
      <c r="BE120" t="s">
        <v>275</v>
      </c>
      <c r="BF120" t="s">
        <v>276</v>
      </c>
      <c r="BG120" t="s">
        <v>506</v>
      </c>
      <c r="BH120" t="s">
        <v>516</v>
      </c>
      <c r="BI120">
        <v>14</v>
      </c>
      <c r="BJ120">
        <v>8</v>
      </c>
      <c r="BK120">
        <v>50</v>
      </c>
      <c r="BL120">
        <f t="shared" si="5"/>
        <v>72</v>
      </c>
    </row>
    <row r="121" spans="1:64">
      <c r="A121" t="s">
        <v>101</v>
      </c>
      <c r="B121" s="1">
        <v>41333.720046296294</v>
      </c>
      <c r="C121">
        <v>0</v>
      </c>
      <c r="D121" s="1">
        <v>41333.720046296294</v>
      </c>
      <c r="E121">
        <v>0</v>
      </c>
      <c r="F121">
        <v>0</v>
      </c>
      <c r="G121">
        <v>1</v>
      </c>
      <c r="H121" s="1">
        <v>41333.720046296294</v>
      </c>
      <c r="I121" s="1">
        <v>41333.720046296294</v>
      </c>
      <c r="J121">
        <v>91.444363639399995</v>
      </c>
      <c r="K121">
        <v>24.921967981200002</v>
      </c>
      <c r="L121">
        <v>0</v>
      </c>
      <c r="M121">
        <v>-71</v>
      </c>
      <c r="N121">
        <v>5730100</v>
      </c>
      <c r="O121">
        <v>2012</v>
      </c>
      <c r="P121">
        <v>2012</v>
      </c>
      <c r="Q121" s="5">
        <v>73</v>
      </c>
      <c r="R121" s="5">
        <v>0</v>
      </c>
      <c r="S121" s="5">
        <v>45</v>
      </c>
      <c r="T121" s="5">
        <v>0</v>
      </c>
      <c r="U121" s="5">
        <v>152</v>
      </c>
      <c r="V121" s="5">
        <v>0</v>
      </c>
      <c r="W121" s="10" t="str">
        <f t="shared" si="3"/>
        <v>NP</v>
      </c>
      <c r="X121">
        <v>6</v>
      </c>
      <c r="Y121">
        <v>6</v>
      </c>
      <c r="Z121">
        <v>5</v>
      </c>
      <c r="AA121">
        <v>5</v>
      </c>
      <c r="AB121" t="s">
        <v>59</v>
      </c>
      <c r="AC121" t="s">
        <v>59</v>
      </c>
      <c r="AD121" t="s">
        <v>59</v>
      </c>
      <c r="AE121" t="s">
        <v>59</v>
      </c>
      <c r="AF121" t="s">
        <v>59</v>
      </c>
      <c r="AG121" t="s">
        <v>59</v>
      </c>
      <c r="AH121" t="s">
        <v>59</v>
      </c>
      <c r="AI121" t="s">
        <v>71</v>
      </c>
      <c r="AJ121" t="s">
        <v>71</v>
      </c>
      <c r="AK121" t="s">
        <v>235</v>
      </c>
      <c r="AL121" t="s">
        <v>94</v>
      </c>
      <c r="AM121" t="s">
        <v>94</v>
      </c>
      <c r="AN121" t="s">
        <v>94</v>
      </c>
      <c r="AO121" t="s">
        <v>94</v>
      </c>
      <c r="AP121">
        <v>35</v>
      </c>
      <c r="AQ121" t="s">
        <v>350</v>
      </c>
      <c r="AR121" t="s">
        <v>517</v>
      </c>
      <c r="AS121" t="s">
        <v>63</v>
      </c>
      <c r="AT121" t="s">
        <v>64</v>
      </c>
      <c r="AU121">
        <v>0</v>
      </c>
      <c r="AV121">
        <v>0</v>
      </c>
      <c r="AW121" t="s">
        <v>65</v>
      </c>
      <c r="AX121">
        <v>0</v>
      </c>
      <c r="AY121">
        <v>1</v>
      </c>
      <c r="AZ121">
        <v>73</v>
      </c>
      <c r="BA121">
        <v>5</v>
      </c>
      <c r="BB121">
        <v>73</v>
      </c>
      <c r="BC121">
        <f t="shared" si="4"/>
        <v>2</v>
      </c>
      <c r="BD121">
        <v>5730100</v>
      </c>
      <c r="BE121" t="s">
        <v>104</v>
      </c>
      <c r="BF121" t="s">
        <v>518</v>
      </c>
      <c r="BG121" t="s">
        <v>519</v>
      </c>
      <c r="BH121" t="s">
        <v>520</v>
      </c>
      <c r="BI121">
        <v>73</v>
      </c>
      <c r="BJ121">
        <v>45</v>
      </c>
      <c r="BK121">
        <v>152</v>
      </c>
      <c r="BL121">
        <f t="shared" si="5"/>
        <v>270</v>
      </c>
    </row>
    <row r="122" spans="1:64">
      <c r="A122" t="s">
        <v>266</v>
      </c>
      <c r="B122" s="1">
        <v>41338.691817129627</v>
      </c>
      <c r="C122">
        <v>0</v>
      </c>
      <c r="D122" s="1">
        <v>41338.691817129627</v>
      </c>
      <c r="E122">
        <v>0</v>
      </c>
      <c r="F122">
        <v>0</v>
      </c>
      <c r="G122">
        <v>1</v>
      </c>
      <c r="H122" s="1">
        <v>41338.691817129627</v>
      </c>
      <c r="I122" s="1">
        <v>41338.691817129627</v>
      </c>
      <c r="J122">
        <v>90.872910328499998</v>
      </c>
      <c r="K122">
        <v>24.545998533199999</v>
      </c>
      <c r="L122">
        <v>0</v>
      </c>
      <c r="M122">
        <v>-27</v>
      </c>
      <c r="N122">
        <v>5550100</v>
      </c>
      <c r="O122">
        <v>2012</v>
      </c>
      <c r="P122">
        <v>2012</v>
      </c>
      <c r="Q122" s="5">
        <v>42</v>
      </c>
      <c r="R122" s="5">
        <v>42</v>
      </c>
      <c r="S122" s="5">
        <v>66</v>
      </c>
      <c r="T122" s="5">
        <v>66</v>
      </c>
      <c r="U122" s="5">
        <v>84</v>
      </c>
      <c r="V122" s="5">
        <v>84</v>
      </c>
      <c r="W122" s="10" t="str">
        <f t="shared" si="3"/>
        <v>PP&amp;UP</v>
      </c>
      <c r="X122">
        <v>6</v>
      </c>
      <c r="Y122">
        <v>6</v>
      </c>
      <c r="Z122">
        <v>5</v>
      </c>
      <c r="AA122">
        <v>5</v>
      </c>
      <c r="AB122" t="s">
        <v>59</v>
      </c>
      <c r="AC122" t="s">
        <v>59</v>
      </c>
      <c r="AD122" t="s">
        <v>59</v>
      </c>
      <c r="AE122" t="s">
        <v>59</v>
      </c>
      <c r="AF122" t="s">
        <v>59</v>
      </c>
      <c r="AG122" t="s">
        <v>59</v>
      </c>
      <c r="AH122" t="s">
        <v>59</v>
      </c>
      <c r="AI122">
        <v>0</v>
      </c>
      <c r="AJ122">
        <v>0</v>
      </c>
      <c r="AK122" t="s">
        <v>235</v>
      </c>
      <c r="AL122" t="s">
        <v>60</v>
      </c>
      <c r="AM122" t="s">
        <v>60</v>
      </c>
      <c r="AN122" t="s">
        <v>60</v>
      </c>
      <c r="AO122" t="s">
        <v>60</v>
      </c>
      <c r="AP122">
        <v>25</v>
      </c>
      <c r="AQ122" t="s">
        <v>267</v>
      </c>
      <c r="AR122" t="s">
        <v>268</v>
      </c>
      <c r="AS122" t="s">
        <v>63</v>
      </c>
      <c r="AT122" t="s">
        <v>64</v>
      </c>
      <c r="AU122">
        <v>0</v>
      </c>
      <c r="AV122">
        <v>0</v>
      </c>
      <c r="AW122" t="s">
        <v>65</v>
      </c>
      <c r="AX122">
        <v>0</v>
      </c>
      <c r="AY122">
        <v>1</v>
      </c>
      <c r="AZ122">
        <v>55</v>
      </c>
      <c r="BA122">
        <v>5</v>
      </c>
      <c r="BB122">
        <v>55</v>
      </c>
      <c r="BC122">
        <f t="shared" si="4"/>
        <v>2</v>
      </c>
      <c r="BD122">
        <v>5550100</v>
      </c>
      <c r="BE122" t="s">
        <v>89</v>
      </c>
      <c r="BF122" t="s">
        <v>358</v>
      </c>
      <c r="BG122" t="s">
        <v>359</v>
      </c>
      <c r="BH122" t="s">
        <v>521</v>
      </c>
      <c r="BI122">
        <v>42</v>
      </c>
      <c r="BJ122">
        <v>66</v>
      </c>
      <c r="BK122">
        <v>84</v>
      </c>
      <c r="BL122">
        <f t="shared" si="5"/>
        <v>192</v>
      </c>
    </row>
    <row r="123" spans="1:64">
      <c r="A123" t="s">
        <v>85</v>
      </c>
      <c r="B123" s="1">
        <v>41339.556527777779</v>
      </c>
      <c r="C123">
        <v>0</v>
      </c>
      <c r="D123" s="1">
        <v>41339.556527777779</v>
      </c>
      <c r="E123">
        <v>0</v>
      </c>
      <c r="F123">
        <v>0</v>
      </c>
      <c r="G123">
        <v>1</v>
      </c>
      <c r="H123" s="1">
        <v>41339.556527777779</v>
      </c>
      <c r="I123" s="1">
        <v>41339.556527777779</v>
      </c>
      <c r="J123">
        <v>90.9716947</v>
      </c>
      <c r="K123">
        <v>24.056836300000001</v>
      </c>
      <c r="L123">
        <v>0</v>
      </c>
      <c r="M123">
        <v>0</v>
      </c>
      <c r="N123">
        <v>5930300</v>
      </c>
      <c r="O123">
        <v>2012</v>
      </c>
      <c r="P123">
        <v>2012</v>
      </c>
      <c r="Q123" s="5">
        <v>25</v>
      </c>
      <c r="R123" s="5">
        <v>0</v>
      </c>
      <c r="S123" s="5">
        <v>71</v>
      </c>
      <c r="T123" s="5">
        <v>0</v>
      </c>
      <c r="U123" s="5">
        <v>65</v>
      </c>
      <c r="V123" s="5">
        <v>0</v>
      </c>
      <c r="W123" s="10" t="str">
        <f t="shared" si="3"/>
        <v>PP&amp;UP</v>
      </c>
      <c r="X123">
        <v>6</v>
      </c>
      <c r="Y123">
        <v>6</v>
      </c>
      <c r="Z123">
        <v>5</v>
      </c>
      <c r="AA123">
        <v>5</v>
      </c>
      <c r="AB123" t="s">
        <v>71</v>
      </c>
      <c r="AC123" t="s">
        <v>59</v>
      </c>
      <c r="AD123" t="s">
        <v>59</v>
      </c>
      <c r="AE123" t="s">
        <v>59</v>
      </c>
      <c r="AF123" t="s">
        <v>59</v>
      </c>
      <c r="AG123" t="s">
        <v>59</v>
      </c>
      <c r="AH123" t="s">
        <v>59</v>
      </c>
      <c r="AI123">
        <v>0</v>
      </c>
      <c r="AJ123">
        <v>0</v>
      </c>
      <c r="AK123" t="s">
        <v>235</v>
      </c>
      <c r="AL123" t="s">
        <v>235</v>
      </c>
      <c r="AM123" t="s">
        <v>235</v>
      </c>
      <c r="AN123" t="s">
        <v>235</v>
      </c>
      <c r="AO123" t="s">
        <v>235</v>
      </c>
      <c r="AP123">
        <v>2694</v>
      </c>
      <c r="AQ123" t="s">
        <v>87</v>
      </c>
      <c r="AR123" t="s">
        <v>88</v>
      </c>
      <c r="AS123" t="s">
        <v>63</v>
      </c>
      <c r="AT123" t="s">
        <v>64</v>
      </c>
      <c r="AU123">
        <v>0</v>
      </c>
      <c r="AV123">
        <v>0</v>
      </c>
      <c r="AW123" t="s">
        <v>65</v>
      </c>
      <c r="AX123">
        <v>0</v>
      </c>
      <c r="AY123">
        <v>3</v>
      </c>
      <c r="AZ123">
        <v>93</v>
      </c>
      <c r="BA123">
        <v>5</v>
      </c>
      <c r="BB123">
        <v>93</v>
      </c>
      <c r="BC123">
        <f t="shared" si="4"/>
        <v>2</v>
      </c>
      <c r="BD123">
        <v>5930300</v>
      </c>
      <c r="BE123" t="s">
        <v>89</v>
      </c>
      <c r="BF123" t="s">
        <v>310</v>
      </c>
      <c r="BG123" t="s">
        <v>522</v>
      </c>
      <c r="BH123" t="s">
        <v>523</v>
      </c>
      <c r="BI123">
        <v>25</v>
      </c>
      <c r="BJ123">
        <v>64</v>
      </c>
      <c r="BK123">
        <v>63</v>
      </c>
      <c r="BL123">
        <f t="shared" si="5"/>
        <v>152</v>
      </c>
    </row>
    <row r="124" spans="1:64">
      <c r="A124" t="s">
        <v>198</v>
      </c>
      <c r="B124" s="1">
        <v>41339.928680555553</v>
      </c>
      <c r="C124">
        <v>0</v>
      </c>
      <c r="D124" s="1">
        <v>41339.928680555553</v>
      </c>
      <c r="E124">
        <v>0</v>
      </c>
      <c r="F124">
        <v>0</v>
      </c>
      <c r="G124">
        <v>1</v>
      </c>
      <c r="H124" s="1">
        <v>41339.928680555553</v>
      </c>
      <c r="I124" s="1">
        <v>41339.928680555553</v>
      </c>
      <c r="J124">
        <v>91.550921783700005</v>
      </c>
      <c r="K124">
        <v>24.762560630700001</v>
      </c>
      <c r="L124">
        <v>0</v>
      </c>
      <c r="M124">
        <v>100</v>
      </c>
      <c r="N124">
        <v>5730200</v>
      </c>
      <c r="O124">
        <v>2012</v>
      </c>
      <c r="P124">
        <v>2012</v>
      </c>
      <c r="Q124" s="5">
        <v>48</v>
      </c>
      <c r="R124" s="5">
        <v>0</v>
      </c>
      <c r="S124" s="5">
        <v>28</v>
      </c>
      <c r="T124" s="5">
        <v>0</v>
      </c>
      <c r="U124" s="5">
        <v>143</v>
      </c>
      <c r="V124" s="5">
        <v>0</v>
      </c>
      <c r="W124" s="10" t="str">
        <f t="shared" si="3"/>
        <v>NP</v>
      </c>
      <c r="X124">
        <v>6</v>
      </c>
      <c r="Y124">
        <v>6</v>
      </c>
      <c r="Z124">
        <v>5</v>
      </c>
      <c r="AA124">
        <v>5</v>
      </c>
      <c r="AB124" t="s">
        <v>59</v>
      </c>
      <c r="AC124" t="s">
        <v>59</v>
      </c>
      <c r="AD124" t="s">
        <v>59</v>
      </c>
      <c r="AE124" t="s">
        <v>59</v>
      </c>
      <c r="AF124" t="s">
        <v>59</v>
      </c>
      <c r="AG124" t="s">
        <v>59</v>
      </c>
      <c r="AH124" t="s">
        <v>59</v>
      </c>
      <c r="AI124">
        <v>0</v>
      </c>
      <c r="AJ124">
        <v>0</v>
      </c>
      <c r="AK124" t="s">
        <v>235</v>
      </c>
      <c r="AL124" t="s">
        <v>94</v>
      </c>
      <c r="AM124" t="s">
        <v>94</v>
      </c>
      <c r="AN124" t="s">
        <v>94</v>
      </c>
      <c r="AO124" t="s">
        <v>94</v>
      </c>
      <c r="AP124">
        <v>100</v>
      </c>
      <c r="AQ124" t="s">
        <v>199</v>
      </c>
      <c r="AR124" t="s">
        <v>524</v>
      </c>
      <c r="AS124" t="s">
        <v>63</v>
      </c>
      <c r="AT124" t="s">
        <v>64</v>
      </c>
      <c r="AU124">
        <v>0</v>
      </c>
      <c r="AV124">
        <v>0</v>
      </c>
      <c r="AW124" t="s">
        <v>65</v>
      </c>
      <c r="AX124">
        <v>0</v>
      </c>
      <c r="AY124">
        <v>2</v>
      </c>
      <c r="AZ124">
        <v>73</v>
      </c>
      <c r="BA124">
        <v>5</v>
      </c>
      <c r="BB124">
        <v>73</v>
      </c>
      <c r="BC124">
        <f t="shared" si="4"/>
        <v>2</v>
      </c>
      <c r="BD124">
        <v>5730200</v>
      </c>
      <c r="BE124" t="s">
        <v>104</v>
      </c>
      <c r="BF124" t="s">
        <v>518</v>
      </c>
      <c r="BG124" t="s">
        <v>519</v>
      </c>
      <c r="BH124" t="s">
        <v>525</v>
      </c>
      <c r="BI124">
        <v>48</v>
      </c>
      <c r="BJ124">
        <v>89</v>
      </c>
      <c r="BK124">
        <v>82</v>
      </c>
      <c r="BL124">
        <f t="shared" si="5"/>
        <v>219</v>
      </c>
    </row>
    <row r="125" spans="1:64">
      <c r="A125" t="s">
        <v>112</v>
      </c>
      <c r="B125" s="1">
        <v>41343.433715277781</v>
      </c>
      <c r="C125">
        <v>0</v>
      </c>
      <c r="D125" s="1">
        <v>41343.433715277781</v>
      </c>
      <c r="E125">
        <v>0</v>
      </c>
      <c r="F125">
        <v>0</v>
      </c>
      <c r="G125">
        <v>1</v>
      </c>
      <c r="H125" s="1">
        <v>41343.433715277781</v>
      </c>
      <c r="I125" s="1">
        <v>41343.433715277781</v>
      </c>
      <c r="J125">
        <v>91.762020199999995</v>
      </c>
      <c r="K125">
        <v>25.0965974</v>
      </c>
      <c r="L125">
        <v>0</v>
      </c>
      <c r="M125">
        <v>0</v>
      </c>
      <c r="N125">
        <v>5540300</v>
      </c>
      <c r="O125">
        <v>2012</v>
      </c>
      <c r="P125">
        <v>2012</v>
      </c>
      <c r="Q125" s="5">
        <v>18</v>
      </c>
      <c r="R125" s="5">
        <v>12</v>
      </c>
      <c r="S125" s="5">
        <v>71</v>
      </c>
      <c r="T125" s="5">
        <v>71</v>
      </c>
      <c r="U125" s="5">
        <v>13</v>
      </c>
      <c r="V125" s="5">
        <v>13</v>
      </c>
      <c r="W125" s="10" t="str">
        <f t="shared" si="3"/>
        <v>PP&amp;UP</v>
      </c>
      <c r="X125">
        <v>6</v>
      </c>
      <c r="Y125">
        <v>6</v>
      </c>
      <c r="Z125">
        <v>5</v>
      </c>
      <c r="AA125">
        <v>5</v>
      </c>
      <c r="AB125" t="s">
        <v>59</v>
      </c>
      <c r="AC125" t="s">
        <v>59</v>
      </c>
      <c r="AD125" t="s">
        <v>59</v>
      </c>
      <c r="AE125" t="s">
        <v>59</v>
      </c>
      <c r="AF125" t="s">
        <v>59</v>
      </c>
      <c r="AG125" t="s">
        <v>59</v>
      </c>
      <c r="AH125" t="s">
        <v>59</v>
      </c>
      <c r="AI125">
        <v>0</v>
      </c>
      <c r="AJ125">
        <v>0</v>
      </c>
      <c r="AK125" t="s">
        <v>235</v>
      </c>
      <c r="AL125" t="s">
        <v>94</v>
      </c>
      <c r="AM125" t="s">
        <v>94</v>
      </c>
      <c r="AN125" t="s">
        <v>94</v>
      </c>
      <c r="AO125" t="s">
        <v>94</v>
      </c>
      <c r="AP125">
        <v>4106</v>
      </c>
      <c r="AQ125" t="s">
        <v>113</v>
      </c>
      <c r="AR125" t="s">
        <v>287</v>
      </c>
      <c r="AS125" t="s">
        <v>63</v>
      </c>
      <c r="AT125" t="s">
        <v>64</v>
      </c>
      <c r="AU125">
        <v>0</v>
      </c>
      <c r="AV125">
        <v>0</v>
      </c>
      <c r="AW125" t="s">
        <v>65</v>
      </c>
      <c r="AX125">
        <v>0</v>
      </c>
      <c r="AY125">
        <v>3</v>
      </c>
      <c r="AZ125">
        <v>54</v>
      </c>
      <c r="BA125">
        <v>5</v>
      </c>
      <c r="BB125">
        <v>54</v>
      </c>
      <c r="BC125">
        <f t="shared" si="4"/>
        <v>2</v>
      </c>
      <c r="BD125">
        <v>5540300</v>
      </c>
      <c r="BE125" t="s">
        <v>115</v>
      </c>
      <c r="BF125" t="s">
        <v>526</v>
      </c>
      <c r="BG125" t="s">
        <v>527</v>
      </c>
      <c r="BH125" t="s">
        <v>528</v>
      </c>
      <c r="BI125">
        <v>18</v>
      </c>
      <c r="BJ125">
        <v>71</v>
      </c>
      <c r="BK125">
        <v>13</v>
      </c>
      <c r="BL125">
        <f t="shared" si="5"/>
        <v>102</v>
      </c>
    </row>
    <row r="126" spans="1:64">
      <c r="A126" t="s">
        <v>101</v>
      </c>
      <c r="B126" s="1">
        <v>41344.690787037034</v>
      </c>
      <c r="C126">
        <v>0</v>
      </c>
      <c r="D126" s="1">
        <v>41344.690787037034</v>
      </c>
      <c r="E126">
        <v>0</v>
      </c>
      <c r="F126">
        <v>0</v>
      </c>
      <c r="G126">
        <v>1</v>
      </c>
      <c r="H126" s="1">
        <v>41344.690787037034</v>
      </c>
      <c r="I126" s="1">
        <v>41344.690787037034</v>
      </c>
      <c r="J126">
        <v>91.444610850299995</v>
      </c>
      <c r="K126">
        <v>24.921688101299999</v>
      </c>
      <c r="L126">
        <v>0</v>
      </c>
      <c r="M126">
        <v>-24</v>
      </c>
      <c r="N126">
        <v>5920200</v>
      </c>
      <c r="O126">
        <v>2012</v>
      </c>
      <c r="P126">
        <v>2012</v>
      </c>
      <c r="Q126" s="5">
        <v>15</v>
      </c>
      <c r="R126" s="5">
        <v>0</v>
      </c>
      <c r="S126" s="5">
        <v>21</v>
      </c>
      <c r="T126" s="5">
        <v>0</v>
      </c>
      <c r="U126" s="5">
        <v>37</v>
      </c>
      <c r="V126" s="5">
        <v>0</v>
      </c>
      <c r="W126" s="10" t="str">
        <f t="shared" si="3"/>
        <v>NP</v>
      </c>
      <c r="X126">
        <v>6</v>
      </c>
      <c r="Y126">
        <v>6</v>
      </c>
      <c r="Z126">
        <v>5</v>
      </c>
      <c r="AA126">
        <v>5</v>
      </c>
      <c r="AB126" t="s">
        <v>59</v>
      </c>
      <c r="AC126" t="s">
        <v>59</v>
      </c>
      <c r="AD126" t="s">
        <v>59</v>
      </c>
      <c r="AE126" t="s">
        <v>59</v>
      </c>
      <c r="AF126" t="s">
        <v>59</v>
      </c>
      <c r="AG126" t="s">
        <v>59</v>
      </c>
      <c r="AH126" t="s">
        <v>59</v>
      </c>
      <c r="AI126" t="s">
        <v>71</v>
      </c>
      <c r="AJ126" t="s">
        <v>71</v>
      </c>
      <c r="AK126" t="s">
        <v>235</v>
      </c>
      <c r="AL126" t="s">
        <v>94</v>
      </c>
      <c r="AM126" t="s">
        <v>94</v>
      </c>
      <c r="AN126" t="s">
        <v>94</v>
      </c>
      <c r="AO126" t="s">
        <v>94</v>
      </c>
      <c r="AP126">
        <v>20</v>
      </c>
      <c r="AQ126" t="s">
        <v>400</v>
      </c>
      <c r="AR126" t="s">
        <v>351</v>
      </c>
      <c r="AS126" t="s">
        <v>63</v>
      </c>
      <c r="AT126" t="s">
        <v>64</v>
      </c>
      <c r="AU126">
        <v>0</v>
      </c>
      <c r="AV126">
        <v>0</v>
      </c>
      <c r="AW126" t="s">
        <v>65</v>
      </c>
      <c r="AX126">
        <v>0</v>
      </c>
      <c r="AY126">
        <v>2</v>
      </c>
      <c r="AZ126">
        <v>92</v>
      </c>
      <c r="BA126">
        <v>5</v>
      </c>
      <c r="BB126">
        <v>92</v>
      </c>
      <c r="BC126">
        <f t="shared" si="4"/>
        <v>2</v>
      </c>
      <c r="BD126">
        <v>5920200</v>
      </c>
      <c r="BE126" t="s">
        <v>104</v>
      </c>
      <c r="BF126" t="s">
        <v>352</v>
      </c>
      <c r="BG126" t="s">
        <v>353</v>
      </c>
      <c r="BH126" t="s">
        <v>529</v>
      </c>
      <c r="BI126">
        <v>15</v>
      </c>
      <c r="BJ126">
        <v>21</v>
      </c>
      <c r="BK126">
        <v>37</v>
      </c>
      <c r="BL126">
        <f t="shared" si="5"/>
        <v>73</v>
      </c>
    </row>
    <row r="127" spans="1:64">
      <c r="A127" t="s">
        <v>93</v>
      </c>
      <c r="B127" s="1">
        <v>41345.63108796296</v>
      </c>
      <c r="C127">
        <v>0</v>
      </c>
      <c r="D127" s="1">
        <v>41345.63108796296</v>
      </c>
      <c r="E127">
        <v>0</v>
      </c>
      <c r="F127">
        <v>0</v>
      </c>
      <c r="G127">
        <v>1</v>
      </c>
      <c r="H127" s="1">
        <v>41345.63108796296</v>
      </c>
      <c r="I127" s="1">
        <v>41345.63108796296</v>
      </c>
      <c r="J127">
        <v>91.866355900000002</v>
      </c>
      <c r="K127">
        <v>22.757107699999999</v>
      </c>
      <c r="L127">
        <v>0</v>
      </c>
      <c r="M127">
        <v>0</v>
      </c>
      <c r="N127">
        <v>5000100</v>
      </c>
      <c r="O127">
        <v>2012</v>
      </c>
      <c r="P127">
        <v>2012</v>
      </c>
      <c r="Q127" s="5">
        <v>61</v>
      </c>
      <c r="R127" s="5">
        <v>0</v>
      </c>
      <c r="S127" s="5">
        <v>86</v>
      </c>
      <c r="T127" s="5">
        <v>0</v>
      </c>
      <c r="U127" s="5">
        <v>137</v>
      </c>
      <c r="V127" s="5">
        <v>0</v>
      </c>
      <c r="W127" s="10" t="str">
        <f t="shared" si="3"/>
        <v>PP&amp;UP</v>
      </c>
      <c r="X127">
        <v>6</v>
      </c>
      <c r="Y127">
        <v>6</v>
      </c>
      <c r="Z127">
        <v>5</v>
      </c>
      <c r="AA127">
        <v>5</v>
      </c>
      <c r="AB127" t="s">
        <v>59</v>
      </c>
      <c r="AC127" t="s">
        <v>59</v>
      </c>
      <c r="AD127" t="s">
        <v>59</v>
      </c>
      <c r="AE127" t="s">
        <v>59</v>
      </c>
      <c r="AF127" t="s">
        <v>59</v>
      </c>
      <c r="AG127" t="s">
        <v>59</v>
      </c>
      <c r="AH127" t="s">
        <v>59</v>
      </c>
      <c r="AI127">
        <v>0</v>
      </c>
      <c r="AJ127">
        <v>0</v>
      </c>
      <c r="AK127" t="s">
        <v>235</v>
      </c>
      <c r="AL127" t="s">
        <v>94</v>
      </c>
      <c r="AM127" t="s">
        <v>94</v>
      </c>
      <c r="AN127" t="s">
        <v>94</v>
      </c>
      <c r="AO127" t="s">
        <v>235</v>
      </c>
      <c r="AP127">
        <v>4042</v>
      </c>
      <c r="AQ127" t="s">
        <v>133</v>
      </c>
      <c r="AR127" t="s">
        <v>134</v>
      </c>
      <c r="AS127" t="s">
        <v>63</v>
      </c>
      <c r="AT127" t="s">
        <v>64</v>
      </c>
      <c r="AU127">
        <v>0</v>
      </c>
      <c r="AV127">
        <v>0</v>
      </c>
      <c r="AW127" t="s">
        <v>65</v>
      </c>
      <c r="AX127">
        <v>0</v>
      </c>
      <c r="AY127">
        <v>1</v>
      </c>
      <c r="AZ127">
        <v>500</v>
      </c>
      <c r="BB127">
        <v>500</v>
      </c>
      <c r="BC127">
        <f t="shared" si="4"/>
        <v>2</v>
      </c>
      <c r="BD127">
        <v>5000100</v>
      </c>
      <c r="BE127" t="s">
        <v>316</v>
      </c>
      <c r="BF127" t="s">
        <v>317</v>
      </c>
      <c r="BG127" t="s">
        <v>530</v>
      </c>
      <c r="BH127" t="s">
        <v>531</v>
      </c>
      <c r="BI127">
        <v>61</v>
      </c>
      <c r="BJ127">
        <v>86</v>
      </c>
      <c r="BK127">
        <v>137</v>
      </c>
      <c r="BL127">
        <f t="shared" si="5"/>
        <v>284</v>
      </c>
    </row>
    <row r="128" spans="1:64">
      <c r="A128" t="s">
        <v>101</v>
      </c>
      <c r="B128" s="1">
        <v>41346.715949074074</v>
      </c>
      <c r="C128">
        <v>0</v>
      </c>
      <c r="D128" s="1">
        <v>41346.715949074074</v>
      </c>
      <c r="E128">
        <v>0</v>
      </c>
      <c r="F128">
        <v>0</v>
      </c>
      <c r="G128">
        <v>1</v>
      </c>
      <c r="H128" s="1">
        <v>41346.715949074074</v>
      </c>
      <c r="I128" s="1">
        <v>41346.715949074074</v>
      </c>
      <c r="J128">
        <v>91.346175206400005</v>
      </c>
      <c r="K128">
        <v>24.876643270500001</v>
      </c>
      <c r="L128">
        <v>0</v>
      </c>
      <c r="M128">
        <v>99</v>
      </c>
      <c r="N128">
        <v>5770100</v>
      </c>
      <c r="O128">
        <v>2012</v>
      </c>
      <c r="P128">
        <v>2012</v>
      </c>
      <c r="Q128" s="5">
        <v>57</v>
      </c>
      <c r="R128" s="5">
        <v>0</v>
      </c>
      <c r="S128" s="5">
        <v>52</v>
      </c>
      <c r="T128" s="5">
        <v>0</v>
      </c>
      <c r="U128" s="5">
        <v>94</v>
      </c>
      <c r="V128" s="5">
        <v>0</v>
      </c>
      <c r="W128" s="10" t="str">
        <f t="shared" si="3"/>
        <v>PP&amp;UP</v>
      </c>
      <c r="X128">
        <v>6</v>
      </c>
      <c r="Y128">
        <v>6</v>
      </c>
      <c r="Z128">
        <v>5</v>
      </c>
      <c r="AA128">
        <v>5</v>
      </c>
      <c r="AB128" t="s">
        <v>59</v>
      </c>
      <c r="AC128" t="s">
        <v>59</v>
      </c>
      <c r="AD128" t="s">
        <v>59</v>
      </c>
      <c r="AE128" t="s">
        <v>59</v>
      </c>
      <c r="AF128" t="s">
        <v>59</v>
      </c>
      <c r="AG128" t="s">
        <v>59</v>
      </c>
      <c r="AH128" t="s">
        <v>59</v>
      </c>
      <c r="AI128" t="s">
        <v>71</v>
      </c>
      <c r="AJ128" t="s">
        <v>71</v>
      </c>
      <c r="AK128" t="s">
        <v>235</v>
      </c>
      <c r="AL128" t="s">
        <v>94</v>
      </c>
      <c r="AM128" t="s">
        <v>94</v>
      </c>
      <c r="AN128" t="s">
        <v>94</v>
      </c>
      <c r="AO128" t="s">
        <v>94</v>
      </c>
      <c r="AP128">
        <v>150</v>
      </c>
      <c r="AQ128" t="s">
        <v>400</v>
      </c>
      <c r="AR128" t="s">
        <v>532</v>
      </c>
      <c r="AS128" t="s">
        <v>63</v>
      </c>
      <c r="AT128" t="s">
        <v>64</v>
      </c>
      <c r="AU128">
        <v>0</v>
      </c>
      <c r="AV128">
        <v>0</v>
      </c>
      <c r="AW128" t="s">
        <v>65</v>
      </c>
      <c r="AX128">
        <v>0</v>
      </c>
      <c r="AY128">
        <v>1</v>
      </c>
      <c r="AZ128">
        <v>77</v>
      </c>
      <c r="BA128">
        <v>5</v>
      </c>
      <c r="BB128">
        <v>77</v>
      </c>
      <c r="BC128">
        <f t="shared" si="4"/>
        <v>2</v>
      </c>
      <c r="BD128">
        <v>5770100</v>
      </c>
      <c r="BE128" t="s">
        <v>104</v>
      </c>
      <c r="BF128" t="s">
        <v>352</v>
      </c>
      <c r="BG128" t="s">
        <v>356</v>
      </c>
      <c r="BH128" t="s">
        <v>533</v>
      </c>
      <c r="BI128">
        <v>57</v>
      </c>
      <c r="BJ128">
        <v>52</v>
      </c>
      <c r="BK128">
        <v>94</v>
      </c>
      <c r="BL128">
        <f t="shared" si="5"/>
        <v>203</v>
      </c>
    </row>
    <row r="129" spans="1:64">
      <c r="A129" t="s">
        <v>85</v>
      </c>
      <c r="B129" s="1">
        <v>41351.704641203702</v>
      </c>
      <c r="C129">
        <v>0</v>
      </c>
      <c r="D129" s="1">
        <v>41351.704641203702</v>
      </c>
      <c r="E129">
        <v>0</v>
      </c>
      <c r="F129">
        <v>0</v>
      </c>
      <c r="G129">
        <v>1</v>
      </c>
      <c r="H129" s="1">
        <v>41351.704641203702</v>
      </c>
      <c r="I129" s="1">
        <v>41351.704641203702</v>
      </c>
      <c r="J129">
        <v>90.980959299999995</v>
      </c>
      <c r="K129">
        <v>24.0647099</v>
      </c>
      <c r="L129">
        <v>0</v>
      </c>
      <c r="M129">
        <v>0</v>
      </c>
      <c r="N129">
        <v>5930200</v>
      </c>
      <c r="O129">
        <v>2012</v>
      </c>
      <c r="P129">
        <v>2012</v>
      </c>
      <c r="Q129" s="5">
        <v>21</v>
      </c>
      <c r="R129" s="5">
        <v>0</v>
      </c>
      <c r="S129" s="5">
        <v>71</v>
      </c>
      <c r="T129" s="5">
        <v>0</v>
      </c>
      <c r="U129" s="5">
        <v>134</v>
      </c>
      <c r="V129" s="5">
        <v>0</v>
      </c>
      <c r="W129" s="10" t="str">
        <f t="shared" si="3"/>
        <v>NP</v>
      </c>
      <c r="X129">
        <v>6</v>
      </c>
      <c r="Y129">
        <v>6</v>
      </c>
      <c r="Z129">
        <v>5</v>
      </c>
      <c r="AA129">
        <v>5</v>
      </c>
      <c r="AB129" t="s">
        <v>59</v>
      </c>
      <c r="AC129" t="s">
        <v>59</v>
      </c>
      <c r="AD129" t="s">
        <v>59</v>
      </c>
      <c r="AE129" t="s">
        <v>59</v>
      </c>
      <c r="AF129" t="s">
        <v>59</v>
      </c>
      <c r="AG129" t="s">
        <v>59</v>
      </c>
      <c r="AH129" t="s">
        <v>59</v>
      </c>
      <c r="AI129">
        <v>0</v>
      </c>
      <c r="AJ129">
        <v>0</v>
      </c>
      <c r="AK129" t="s">
        <v>235</v>
      </c>
      <c r="AL129" t="s">
        <v>94</v>
      </c>
      <c r="AM129" t="s">
        <v>235</v>
      </c>
      <c r="AN129" t="s">
        <v>94</v>
      </c>
      <c r="AO129" t="s">
        <v>235</v>
      </c>
      <c r="AP129">
        <v>2154</v>
      </c>
      <c r="AQ129" t="s">
        <v>87</v>
      </c>
      <c r="AR129" t="s">
        <v>88</v>
      </c>
      <c r="AS129" t="s">
        <v>63</v>
      </c>
      <c r="AT129" t="s">
        <v>64</v>
      </c>
      <c r="AU129">
        <v>0</v>
      </c>
      <c r="AV129">
        <v>0</v>
      </c>
      <c r="AW129" t="s">
        <v>65</v>
      </c>
      <c r="AX129">
        <v>0</v>
      </c>
      <c r="AY129">
        <v>2</v>
      </c>
      <c r="AZ129">
        <v>93</v>
      </c>
      <c r="BA129">
        <v>5</v>
      </c>
      <c r="BB129">
        <v>93</v>
      </c>
      <c r="BC129">
        <f t="shared" si="4"/>
        <v>2</v>
      </c>
      <c r="BD129">
        <v>5930200</v>
      </c>
      <c r="BE129" t="s">
        <v>89</v>
      </c>
      <c r="BF129" t="s">
        <v>310</v>
      </c>
      <c r="BG129" t="s">
        <v>522</v>
      </c>
      <c r="BH129" t="s">
        <v>534</v>
      </c>
      <c r="BI129">
        <v>21</v>
      </c>
      <c r="BJ129">
        <v>71</v>
      </c>
      <c r="BK129">
        <v>134</v>
      </c>
      <c r="BL129">
        <f t="shared" si="5"/>
        <v>226</v>
      </c>
    </row>
    <row r="130" spans="1:64">
      <c r="A130" t="s">
        <v>298</v>
      </c>
      <c r="B130" s="1">
        <v>41317.649305555555</v>
      </c>
      <c r="C130">
        <v>0</v>
      </c>
      <c r="D130" s="1">
        <v>41317.649305555555</v>
      </c>
      <c r="E130">
        <v>0</v>
      </c>
      <c r="F130">
        <v>0</v>
      </c>
      <c r="G130">
        <v>1</v>
      </c>
      <c r="H130" s="1">
        <v>41317.649305555555</v>
      </c>
      <c r="I130" s="1">
        <v>41317.649305555555</v>
      </c>
      <c r="J130">
        <v>91.6779765</v>
      </c>
      <c r="K130">
        <v>24.953614399999999</v>
      </c>
      <c r="L130">
        <v>0</v>
      </c>
      <c r="M130">
        <v>0</v>
      </c>
      <c r="N130">
        <v>5760300</v>
      </c>
      <c r="O130">
        <v>2012</v>
      </c>
      <c r="P130">
        <v>2012</v>
      </c>
      <c r="Q130" s="5">
        <v>17</v>
      </c>
      <c r="R130" s="5">
        <v>17</v>
      </c>
      <c r="S130" s="5">
        <v>37</v>
      </c>
      <c r="T130" s="5">
        <v>37</v>
      </c>
      <c r="U130" s="5">
        <v>41</v>
      </c>
      <c r="V130" s="5">
        <v>41</v>
      </c>
      <c r="W130" s="10" t="str">
        <f t="shared" si="3"/>
        <v>PP&amp;UP</v>
      </c>
      <c r="X130">
        <v>6</v>
      </c>
      <c r="Y130">
        <v>6</v>
      </c>
      <c r="Z130">
        <v>5</v>
      </c>
      <c r="AA130">
        <v>5</v>
      </c>
      <c r="AB130" t="s">
        <v>59</v>
      </c>
      <c r="AC130" t="s">
        <v>59</v>
      </c>
      <c r="AD130" t="s">
        <v>59</v>
      </c>
      <c r="AE130" t="s">
        <v>59</v>
      </c>
      <c r="AF130" t="s">
        <v>59</v>
      </c>
      <c r="AG130" t="s">
        <v>59</v>
      </c>
      <c r="AH130" t="s">
        <v>59</v>
      </c>
      <c r="AI130">
        <v>0</v>
      </c>
      <c r="AJ130">
        <v>0</v>
      </c>
      <c r="AK130" t="s">
        <v>86</v>
      </c>
      <c r="AL130" t="s">
        <v>94</v>
      </c>
      <c r="AM130" t="s">
        <v>235</v>
      </c>
      <c r="AN130" t="s">
        <v>235</v>
      </c>
      <c r="AO130" t="s">
        <v>235</v>
      </c>
      <c r="AP130">
        <v>3759</v>
      </c>
      <c r="AQ130" t="s">
        <v>299</v>
      </c>
      <c r="AR130" t="s">
        <v>535</v>
      </c>
      <c r="AS130" t="s">
        <v>63</v>
      </c>
      <c r="AT130" t="s">
        <v>64</v>
      </c>
      <c r="AU130">
        <v>0</v>
      </c>
      <c r="AV130">
        <v>0</v>
      </c>
      <c r="AW130" t="s">
        <v>65</v>
      </c>
      <c r="AX130">
        <v>0</v>
      </c>
      <c r="AY130">
        <v>3</v>
      </c>
      <c r="AZ130">
        <v>76</v>
      </c>
      <c r="BA130">
        <v>5</v>
      </c>
      <c r="BB130">
        <v>76</v>
      </c>
      <c r="BC130">
        <f t="shared" si="4"/>
        <v>2</v>
      </c>
      <c r="BD130">
        <v>5760300</v>
      </c>
      <c r="BE130" t="s">
        <v>104</v>
      </c>
      <c r="BF130" t="s">
        <v>301</v>
      </c>
      <c r="BG130" t="s">
        <v>536</v>
      </c>
      <c r="BH130" t="s">
        <v>537</v>
      </c>
      <c r="BI130">
        <v>17</v>
      </c>
      <c r="BJ130">
        <v>37</v>
      </c>
      <c r="BK130">
        <v>41</v>
      </c>
      <c r="BL130">
        <f t="shared" si="5"/>
        <v>95</v>
      </c>
    </row>
    <row r="131" spans="1:64">
      <c r="A131" t="s">
        <v>216</v>
      </c>
      <c r="B131" s="1">
        <v>41266.623715277776</v>
      </c>
      <c r="C131">
        <v>0</v>
      </c>
      <c r="D131" s="1">
        <v>41266.623715277776</v>
      </c>
      <c r="E131">
        <v>0</v>
      </c>
      <c r="F131">
        <v>0</v>
      </c>
      <c r="G131">
        <v>1</v>
      </c>
      <c r="H131" s="1">
        <v>41266.623715277776</v>
      </c>
      <c r="I131" s="1">
        <v>41266.623715277776</v>
      </c>
      <c r="J131">
        <v>89.112190999999996</v>
      </c>
      <c r="K131">
        <v>23.7830203</v>
      </c>
      <c r="L131">
        <v>0</v>
      </c>
      <c r="M131">
        <v>0</v>
      </c>
      <c r="N131">
        <v>520100</v>
      </c>
      <c r="O131">
        <v>2008</v>
      </c>
      <c r="P131">
        <v>2008</v>
      </c>
      <c r="Q131" s="5">
        <v>70</v>
      </c>
      <c r="R131" s="5">
        <v>116</v>
      </c>
      <c r="S131" s="5">
        <v>116</v>
      </c>
      <c r="T131" s="5">
        <v>0</v>
      </c>
      <c r="U131" s="5">
        <v>114</v>
      </c>
      <c r="V131" s="5">
        <v>0</v>
      </c>
      <c r="W131" s="10" t="str">
        <f t="shared" ref="W131:W194" si="6">IF((U131/(S131+Q131))&gt;1, "NP","PP&amp;UP")</f>
        <v>PP&amp;UP</v>
      </c>
      <c r="X131">
        <v>6</v>
      </c>
      <c r="Y131">
        <v>6</v>
      </c>
      <c r="Z131">
        <v>5</v>
      </c>
      <c r="AA131">
        <v>5</v>
      </c>
      <c r="AB131" t="s">
        <v>59</v>
      </c>
      <c r="AC131" t="s">
        <v>71</v>
      </c>
      <c r="AD131" t="s">
        <v>59</v>
      </c>
      <c r="AE131" t="s">
        <v>59</v>
      </c>
      <c r="AF131" t="s">
        <v>59</v>
      </c>
      <c r="AG131" t="s">
        <v>59</v>
      </c>
      <c r="AH131" t="s">
        <v>59</v>
      </c>
      <c r="AI131">
        <v>0</v>
      </c>
      <c r="AJ131">
        <v>0</v>
      </c>
      <c r="AK131" t="s">
        <v>60</v>
      </c>
      <c r="AL131" t="s">
        <v>58</v>
      </c>
      <c r="AM131" t="s">
        <v>60</v>
      </c>
      <c r="AN131" t="s">
        <v>60</v>
      </c>
      <c r="AO131" t="s">
        <v>60</v>
      </c>
      <c r="AP131">
        <v>4902</v>
      </c>
      <c r="AQ131" t="s">
        <v>217</v>
      </c>
      <c r="AR131" t="s">
        <v>218</v>
      </c>
      <c r="AS131" t="s">
        <v>63</v>
      </c>
      <c r="AT131" t="s">
        <v>64</v>
      </c>
      <c r="AU131">
        <v>0</v>
      </c>
      <c r="AV131">
        <v>0</v>
      </c>
      <c r="AW131" t="s">
        <v>65</v>
      </c>
      <c r="AX131">
        <v>0</v>
      </c>
      <c r="AY131">
        <v>1</v>
      </c>
      <c r="AZ131">
        <v>2</v>
      </c>
      <c r="BA131">
        <v>5</v>
      </c>
      <c r="BB131">
        <v>2</v>
      </c>
      <c r="BC131">
        <f t="shared" ref="BC131:BC194" si="7">IF(BB131&lt;51,1,2)</f>
        <v>1</v>
      </c>
      <c r="BD131">
        <v>520100</v>
      </c>
      <c r="BE131" t="s">
        <v>538</v>
      </c>
      <c r="BF131" t="s">
        <v>539</v>
      </c>
      <c r="BG131" t="s">
        <v>540</v>
      </c>
      <c r="BH131" t="s">
        <v>541</v>
      </c>
      <c r="BI131">
        <v>53</v>
      </c>
      <c r="BJ131">
        <v>149</v>
      </c>
      <c r="BK131">
        <v>98</v>
      </c>
      <c r="BL131">
        <f t="shared" ref="BL131:BL194" si="8">SUM(BI131:BK131)</f>
        <v>300</v>
      </c>
    </row>
    <row r="132" spans="1:64">
      <c r="A132" t="s">
        <v>404</v>
      </c>
      <c r="B132" s="1">
        <v>41267.70758101852</v>
      </c>
      <c r="C132">
        <v>0</v>
      </c>
      <c r="D132" s="1">
        <v>41267.70758101852</v>
      </c>
      <c r="E132">
        <v>0</v>
      </c>
      <c r="F132">
        <v>0</v>
      </c>
      <c r="G132">
        <v>1</v>
      </c>
      <c r="H132" s="1">
        <v>41267.70758101852</v>
      </c>
      <c r="I132" s="1">
        <v>41267.70758101852</v>
      </c>
      <c r="J132">
        <v>0</v>
      </c>
      <c r="K132">
        <v>0</v>
      </c>
      <c r="L132">
        <v>0</v>
      </c>
      <c r="M132">
        <v>0</v>
      </c>
      <c r="N132">
        <v>5130300</v>
      </c>
      <c r="O132">
        <v>2008</v>
      </c>
      <c r="P132">
        <v>2008</v>
      </c>
      <c r="Q132" s="5">
        <v>57</v>
      </c>
      <c r="R132" s="5">
        <v>0</v>
      </c>
      <c r="S132" s="5">
        <v>45</v>
      </c>
      <c r="T132" s="5">
        <v>0</v>
      </c>
      <c r="U132" s="5">
        <v>203</v>
      </c>
      <c r="V132" s="5">
        <v>0</v>
      </c>
      <c r="W132" s="10" t="str">
        <f t="shared" si="6"/>
        <v>NP</v>
      </c>
      <c r="X132">
        <v>6</v>
      </c>
      <c r="Y132">
        <v>6</v>
      </c>
      <c r="Z132">
        <v>5</v>
      </c>
      <c r="AA132">
        <v>5</v>
      </c>
      <c r="AB132" t="s">
        <v>59</v>
      </c>
      <c r="AC132" t="s">
        <v>59</v>
      </c>
      <c r="AD132" t="s">
        <v>59</v>
      </c>
      <c r="AE132" t="s">
        <v>59</v>
      </c>
      <c r="AF132" t="s">
        <v>59</v>
      </c>
      <c r="AG132" t="s">
        <v>59</v>
      </c>
      <c r="AH132" t="s">
        <v>59</v>
      </c>
      <c r="AI132">
        <v>0</v>
      </c>
      <c r="AJ132">
        <v>0</v>
      </c>
      <c r="AK132" t="s">
        <v>235</v>
      </c>
      <c r="AL132" t="s">
        <v>58</v>
      </c>
      <c r="AM132" t="s">
        <v>60</v>
      </c>
      <c r="AN132" t="s">
        <v>60</v>
      </c>
      <c r="AO132" t="s">
        <v>60</v>
      </c>
      <c r="AP132">
        <v>0</v>
      </c>
      <c r="AQ132" t="s">
        <v>405</v>
      </c>
      <c r="AR132">
        <v>0</v>
      </c>
      <c r="AS132">
        <v>0</v>
      </c>
      <c r="AT132" t="s">
        <v>64</v>
      </c>
      <c r="AU132">
        <v>0</v>
      </c>
      <c r="AV132">
        <v>0</v>
      </c>
      <c r="AW132" t="s">
        <v>65</v>
      </c>
      <c r="AX132">
        <v>0</v>
      </c>
      <c r="AY132">
        <v>3</v>
      </c>
      <c r="AZ132">
        <v>13</v>
      </c>
      <c r="BA132">
        <v>5</v>
      </c>
      <c r="BB132">
        <v>13</v>
      </c>
      <c r="BC132">
        <f t="shared" si="7"/>
        <v>1</v>
      </c>
      <c r="BD132">
        <v>5130300</v>
      </c>
      <c r="BE132" t="s">
        <v>407</v>
      </c>
      <c r="BF132" t="s">
        <v>542</v>
      </c>
      <c r="BG132" t="s">
        <v>542</v>
      </c>
      <c r="BH132" t="s">
        <v>543</v>
      </c>
      <c r="BI132">
        <v>57</v>
      </c>
      <c r="BJ132">
        <v>45</v>
      </c>
      <c r="BK132">
        <v>203</v>
      </c>
      <c r="BL132">
        <f t="shared" si="8"/>
        <v>305</v>
      </c>
    </row>
    <row r="133" spans="1:64">
      <c r="A133" t="s">
        <v>298</v>
      </c>
      <c r="B133" s="1">
        <v>41267.709108796298</v>
      </c>
      <c r="C133">
        <v>0</v>
      </c>
      <c r="D133" s="1">
        <v>41267.709108796298</v>
      </c>
      <c r="E133">
        <v>0</v>
      </c>
      <c r="F133">
        <v>0</v>
      </c>
      <c r="G133">
        <v>1</v>
      </c>
      <c r="H133" s="1">
        <v>41267.709097222221</v>
      </c>
      <c r="I133" s="1">
        <v>41267.709097222221</v>
      </c>
      <c r="J133">
        <v>91.979593399999999</v>
      </c>
      <c r="K133">
        <v>24.5783649</v>
      </c>
      <c r="L133">
        <v>0</v>
      </c>
      <c r="M133">
        <v>0</v>
      </c>
      <c r="N133">
        <v>5500300</v>
      </c>
      <c r="O133">
        <v>2007</v>
      </c>
      <c r="P133">
        <v>2007</v>
      </c>
      <c r="Q133" s="5">
        <v>13</v>
      </c>
      <c r="R133" s="5">
        <v>0</v>
      </c>
      <c r="S133" s="5">
        <v>32</v>
      </c>
      <c r="T133" s="5">
        <v>0</v>
      </c>
      <c r="U133" s="5">
        <v>70</v>
      </c>
      <c r="V133" s="5">
        <v>0</v>
      </c>
      <c r="W133" s="10" t="str">
        <f t="shared" si="6"/>
        <v>NP</v>
      </c>
      <c r="X133">
        <v>6</v>
      </c>
      <c r="Y133">
        <v>6</v>
      </c>
      <c r="Z133">
        <v>5</v>
      </c>
      <c r="AA133">
        <v>5</v>
      </c>
      <c r="AB133" t="s">
        <v>59</v>
      </c>
      <c r="AC133" t="s">
        <v>71</v>
      </c>
      <c r="AD133" t="s">
        <v>59</v>
      </c>
      <c r="AE133" t="s">
        <v>59</v>
      </c>
      <c r="AF133" t="s">
        <v>59</v>
      </c>
      <c r="AG133" t="s">
        <v>59</v>
      </c>
      <c r="AH133" t="s">
        <v>59</v>
      </c>
      <c r="AI133">
        <v>0</v>
      </c>
      <c r="AJ133" t="s">
        <v>59</v>
      </c>
      <c r="AK133" t="s">
        <v>60</v>
      </c>
      <c r="AL133" t="s">
        <v>58</v>
      </c>
      <c r="AM133" t="s">
        <v>60</v>
      </c>
      <c r="AN133" t="s">
        <v>58</v>
      </c>
      <c r="AO133" t="s">
        <v>60</v>
      </c>
      <c r="AP133">
        <v>2105</v>
      </c>
      <c r="AQ133" t="s">
        <v>544</v>
      </c>
      <c r="AR133" t="s">
        <v>395</v>
      </c>
      <c r="AS133" t="s">
        <v>63</v>
      </c>
      <c r="AT133" t="s">
        <v>64</v>
      </c>
      <c r="AU133">
        <v>0</v>
      </c>
      <c r="AV133">
        <v>0</v>
      </c>
      <c r="AW133" t="s">
        <v>65</v>
      </c>
      <c r="AX133">
        <v>0</v>
      </c>
      <c r="AY133">
        <v>3</v>
      </c>
      <c r="AZ133">
        <v>50</v>
      </c>
      <c r="BA133">
        <v>5</v>
      </c>
      <c r="BB133">
        <v>50</v>
      </c>
      <c r="BC133">
        <f t="shared" si="7"/>
        <v>1</v>
      </c>
      <c r="BD133">
        <v>5500300</v>
      </c>
      <c r="BE133" t="s">
        <v>396</v>
      </c>
      <c r="BF133" t="s">
        <v>397</v>
      </c>
      <c r="BG133" t="s">
        <v>545</v>
      </c>
      <c r="BH133" t="s">
        <v>546</v>
      </c>
      <c r="BI133">
        <v>13</v>
      </c>
      <c r="BJ133">
        <v>32</v>
      </c>
      <c r="BK133">
        <v>70</v>
      </c>
      <c r="BL133">
        <f t="shared" si="8"/>
        <v>115</v>
      </c>
    </row>
    <row r="134" spans="1:64">
      <c r="A134" t="s">
        <v>170</v>
      </c>
      <c r="B134" s="1">
        <v>41269.615335648145</v>
      </c>
      <c r="C134">
        <v>0</v>
      </c>
      <c r="D134" s="1">
        <v>41269.615335648145</v>
      </c>
      <c r="E134">
        <v>0</v>
      </c>
      <c r="F134">
        <v>0</v>
      </c>
      <c r="G134">
        <v>1</v>
      </c>
      <c r="H134" s="1">
        <v>41269.615335648145</v>
      </c>
      <c r="I134" s="1">
        <v>41269.615335648145</v>
      </c>
      <c r="J134">
        <v>0</v>
      </c>
      <c r="K134">
        <v>0</v>
      </c>
      <c r="L134">
        <v>0</v>
      </c>
      <c r="M134">
        <v>0</v>
      </c>
      <c r="N134">
        <v>5110300</v>
      </c>
      <c r="O134">
        <v>2008</v>
      </c>
      <c r="P134">
        <v>2008</v>
      </c>
      <c r="Q134" s="5">
        <v>23</v>
      </c>
      <c r="R134" s="5">
        <v>0</v>
      </c>
      <c r="S134" s="5">
        <v>39</v>
      </c>
      <c r="T134" s="5">
        <v>0</v>
      </c>
      <c r="U134" s="5">
        <v>45</v>
      </c>
      <c r="V134" s="5">
        <v>0</v>
      </c>
      <c r="W134" s="10" t="str">
        <f t="shared" si="6"/>
        <v>PP&amp;UP</v>
      </c>
      <c r="X134">
        <v>6</v>
      </c>
      <c r="Y134">
        <v>6</v>
      </c>
      <c r="Z134">
        <v>5</v>
      </c>
      <c r="AA134">
        <v>5</v>
      </c>
      <c r="AB134" t="s">
        <v>71</v>
      </c>
      <c r="AC134" t="s">
        <v>71</v>
      </c>
      <c r="AD134" t="s">
        <v>71</v>
      </c>
      <c r="AE134" t="s">
        <v>59</v>
      </c>
      <c r="AF134" t="s">
        <v>59</v>
      </c>
      <c r="AG134" t="s">
        <v>59</v>
      </c>
      <c r="AH134" t="s">
        <v>59</v>
      </c>
      <c r="AI134">
        <v>0</v>
      </c>
      <c r="AJ134">
        <v>0</v>
      </c>
      <c r="AK134" t="s">
        <v>60</v>
      </c>
      <c r="AL134" t="s">
        <v>60</v>
      </c>
      <c r="AM134" t="s">
        <v>60</v>
      </c>
      <c r="AN134" t="s">
        <v>60</v>
      </c>
      <c r="AO134" t="s">
        <v>60</v>
      </c>
      <c r="AP134">
        <v>0</v>
      </c>
      <c r="AQ134" t="s">
        <v>171</v>
      </c>
      <c r="AR134" t="s">
        <v>172</v>
      </c>
      <c r="AS134" t="s">
        <v>63</v>
      </c>
      <c r="AT134" t="s">
        <v>64</v>
      </c>
      <c r="AU134">
        <v>0</v>
      </c>
      <c r="AV134">
        <v>0</v>
      </c>
      <c r="AW134" t="s">
        <v>65</v>
      </c>
      <c r="AX134">
        <v>0</v>
      </c>
      <c r="AY134">
        <v>3</v>
      </c>
      <c r="AZ134">
        <v>11</v>
      </c>
      <c r="BA134">
        <v>5</v>
      </c>
      <c r="BB134">
        <v>11</v>
      </c>
      <c r="BC134">
        <f t="shared" si="7"/>
        <v>1</v>
      </c>
      <c r="BD134">
        <v>5110300</v>
      </c>
      <c r="BE134" t="s">
        <v>173</v>
      </c>
      <c r="BF134" t="s">
        <v>174</v>
      </c>
      <c r="BG134" t="s">
        <v>547</v>
      </c>
      <c r="BH134" t="s">
        <v>548</v>
      </c>
      <c r="BI134">
        <v>23</v>
      </c>
      <c r="BJ134">
        <v>39</v>
      </c>
      <c r="BK134">
        <v>45</v>
      </c>
      <c r="BL134">
        <f t="shared" si="8"/>
        <v>107</v>
      </c>
    </row>
    <row r="135" spans="1:64">
      <c r="A135" t="s">
        <v>177</v>
      </c>
      <c r="B135" s="1">
        <v>41269.719583333332</v>
      </c>
      <c r="C135">
        <v>0</v>
      </c>
      <c r="D135" s="1">
        <v>41269.719583333332</v>
      </c>
      <c r="E135">
        <v>0</v>
      </c>
      <c r="F135">
        <v>0</v>
      </c>
      <c r="G135">
        <v>1</v>
      </c>
      <c r="H135" s="1">
        <v>41269.719583333332</v>
      </c>
      <c r="I135" s="1">
        <v>41269.719583333332</v>
      </c>
      <c r="J135">
        <v>0</v>
      </c>
      <c r="K135">
        <v>0</v>
      </c>
      <c r="L135">
        <v>0</v>
      </c>
      <c r="M135">
        <v>0</v>
      </c>
      <c r="N135">
        <v>5070200</v>
      </c>
      <c r="O135">
        <v>2008</v>
      </c>
      <c r="P135">
        <v>2008</v>
      </c>
      <c r="Q135" s="5">
        <v>10</v>
      </c>
      <c r="R135" s="5">
        <v>0</v>
      </c>
      <c r="S135" s="5">
        <v>24</v>
      </c>
      <c r="T135" s="5">
        <v>0</v>
      </c>
      <c r="U135" s="5">
        <v>63</v>
      </c>
      <c r="V135" s="5">
        <v>0</v>
      </c>
      <c r="W135" s="10" t="str">
        <f t="shared" si="6"/>
        <v>NP</v>
      </c>
      <c r="X135">
        <v>6</v>
      </c>
      <c r="Y135">
        <v>6</v>
      </c>
      <c r="Z135">
        <v>5</v>
      </c>
      <c r="AA135">
        <v>5</v>
      </c>
      <c r="AB135" t="s">
        <v>59</v>
      </c>
      <c r="AC135" t="s">
        <v>59</v>
      </c>
      <c r="AD135" t="s">
        <v>59</v>
      </c>
      <c r="AE135" t="s">
        <v>59</v>
      </c>
      <c r="AF135" t="s">
        <v>71</v>
      </c>
      <c r="AG135" t="s">
        <v>59</v>
      </c>
      <c r="AH135" t="s">
        <v>59</v>
      </c>
      <c r="AI135">
        <v>0</v>
      </c>
      <c r="AJ135" t="s">
        <v>59</v>
      </c>
      <c r="AK135" t="s">
        <v>235</v>
      </c>
      <c r="AL135" t="s">
        <v>94</v>
      </c>
      <c r="AM135" t="s">
        <v>60</v>
      </c>
      <c r="AN135" t="s">
        <v>60</v>
      </c>
      <c r="AO135" t="s">
        <v>60</v>
      </c>
      <c r="AP135">
        <v>0</v>
      </c>
      <c r="AQ135" t="s">
        <v>178</v>
      </c>
      <c r="AR135" t="s">
        <v>179</v>
      </c>
      <c r="AS135" t="s">
        <v>63</v>
      </c>
      <c r="AT135" t="s">
        <v>64</v>
      </c>
      <c r="AU135">
        <v>0</v>
      </c>
      <c r="AV135">
        <v>0</v>
      </c>
      <c r="AW135" t="s">
        <v>65</v>
      </c>
      <c r="AX135">
        <v>0</v>
      </c>
      <c r="AY135">
        <v>2</v>
      </c>
      <c r="AZ135">
        <v>7</v>
      </c>
      <c r="BA135">
        <v>50</v>
      </c>
      <c r="BB135">
        <v>7</v>
      </c>
      <c r="BC135">
        <f t="shared" si="7"/>
        <v>1</v>
      </c>
      <c r="BD135">
        <v>5070200</v>
      </c>
      <c r="BE135" t="s">
        <v>232</v>
      </c>
      <c r="BF135" t="s">
        <v>549</v>
      </c>
      <c r="BG135" t="s">
        <v>550</v>
      </c>
      <c r="BH135" t="s">
        <v>551</v>
      </c>
      <c r="BI135">
        <v>10</v>
      </c>
      <c r="BJ135">
        <v>33</v>
      </c>
      <c r="BK135">
        <v>54</v>
      </c>
      <c r="BL135">
        <f t="shared" si="8"/>
        <v>97</v>
      </c>
    </row>
    <row r="136" spans="1:64">
      <c r="A136" t="s">
        <v>266</v>
      </c>
      <c r="B136" s="1">
        <v>41269.734699074077</v>
      </c>
      <c r="C136">
        <v>0</v>
      </c>
      <c r="D136" s="1">
        <v>41269.734699074077</v>
      </c>
      <c r="E136">
        <v>0</v>
      </c>
      <c r="F136">
        <v>0</v>
      </c>
      <c r="G136">
        <v>1</v>
      </c>
      <c r="H136" s="1">
        <v>41269.734699074077</v>
      </c>
      <c r="I136" s="1">
        <v>41269.734699074077</v>
      </c>
      <c r="J136">
        <v>90.669071775500001</v>
      </c>
      <c r="K136">
        <v>24.3198711637</v>
      </c>
      <c r="L136">
        <v>0</v>
      </c>
      <c r="M136">
        <v>-34</v>
      </c>
      <c r="N136">
        <v>5360200</v>
      </c>
      <c r="O136">
        <v>2007</v>
      </c>
      <c r="P136">
        <v>2007</v>
      </c>
      <c r="Q136" s="5">
        <v>12</v>
      </c>
      <c r="R136" s="5">
        <v>0</v>
      </c>
      <c r="S136" s="5">
        <v>60</v>
      </c>
      <c r="T136" s="5">
        <v>0</v>
      </c>
      <c r="U136" s="5">
        <v>40</v>
      </c>
      <c r="V136" s="5">
        <v>0</v>
      </c>
      <c r="W136" s="10" t="str">
        <f t="shared" si="6"/>
        <v>PP&amp;UP</v>
      </c>
      <c r="X136">
        <v>6</v>
      </c>
      <c r="Y136">
        <v>6</v>
      </c>
      <c r="Z136">
        <v>5</v>
      </c>
      <c r="AA136">
        <v>5</v>
      </c>
      <c r="AB136" t="s">
        <v>59</v>
      </c>
      <c r="AC136" t="s">
        <v>71</v>
      </c>
      <c r="AD136" t="s">
        <v>59</v>
      </c>
      <c r="AE136" t="s">
        <v>59</v>
      </c>
      <c r="AF136" t="s">
        <v>59</v>
      </c>
      <c r="AG136" t="s">
        <v>59</v>
      </c>
      <c r="AH136" t="s">
        <v>59</v>
      </c>
      <c r="AI136">
        <v>0</v>
      </c>
      <c r="AJ136">
        <v>0</v>
      </c>
      <c r="AK136" t="s">
        <v>60</v>
      </c>
      <c r="AL136" t="s">
        <v>58</v>
      </c>
      <c r="AM136" t="s">
        <v>60</v>
      </c>
      <c r="AN136" t="s">
        <v>60</v>
      </c>
      <c r="AO136" t="s">
        <v>60</v>
      </c>
      <c r="AP136">
        <v>5</v>
      </c>
      <c r="AQ136" t="s">
        <v>267</v>
      </c>
      <c r="AR136" t="s">
        <v>268</v>
      </c>
      <c r="AS136" t="s">
        <v>63</v>
      </c>
      <c r="AT136" t="s">
        <v>64</v>
      </c>
      <c r="AU136">
        <v>0</v>
      </c>
      <c r="AV136">
        <v>0</v>
      </c>
      <c r="AW136" t="s">
        <v>65</v>
      </c>
      <c r="AX136">
        <v>0</v>
      </c>
      <c r="AY136">
        <v>2</v>
      </c>
      <c r="AZ136">
        <v>36</v>
      </c>
      <c r="BA136">
        <v>5</v>
      </c>
      <c r="BB136">
        <v>36</v>
      </c>
      <c r="BC136">
        <f t="shared" si="7"/>
        <v>1</v>
      </c>
      <c r="BD136">
        <v>5360200</v>
      </c>
      <c r="BE136" t="s">
        <v>89</v>
      </c>
      <c r="BF136" t="s">
        <v>424</v>
      </c>
      <c r="BG136" t="s">
        <v>424</v>
      </c>
      <c r="BH136" t="s">
        <v>552</v>
      </c>
      <c r="BI136">
        <v>12</v>
      </c>
      <c r="BJ136">
        <v>60</v>
      </c>
      <c r="BK136">
        <v>40</v>
      </c>
      <c r="BL136">
        <f t="shared" si="8"/>
        <v>112</v>
      </c>
    </row>
    <row r="137" spans="1:64">
      <c r="A137" t="s">
        <v>57</v>
      </c>
      <c r="B137" s="1">
        <v>41272.469097222223</v>
      </c>
      <c r="C137">
        <v>0</v>
      </c>
      <c r="D137" s="1">
        <v>41272.469097222223</v>
      </c>
      <c r="E137">
        <v>0</v>
      </c>
      <c r="F137">
        <v>0</v>
      </c>
      <c r="G137">
        <v>1</v>
      </c>
      <c r="H137" s="1">
        <v>41272.469097222223</v>
      </c>
      <c r="I137" s="1">
        <v>41272.469097222223</v>
      </c>
      <c r="J137">
        <v>0</v>
      </c>
      <c r="K137">
        <v>0</v>
      </c>
      <c r="L137">
        <v>0</v>
      </c>
      <c r="M137">
        <v>0</v>
      </c>
      <c r="N137">
        <v>5970100</v>
      </c>
      <c r="O137">
        <v>2012</v>
      </c>
      <c r="P137">
        <v>2012</v>
      </c>
      <c r="Q137" s="5">
        <v>48</v>
      </c>
      <c r="R137" s="5">
        <v>0</v>
      </c>
      <c r="S137" s="5">
        <v>58</v>
      </c>
      <c r="T137" s="5">
        <v>0</v>
      </c>
      <c r="U137" s="5">
        <v>54</v>
      </c>
      <c r="V137" s="5">
        <v>0</v>
      </c>
      <c r="W137" s="10" t="str">
        <f t="shared" si="6"/>
        <v>PP&amp;UP</v>
      </c>
      <c r="X137">
        <v>6</v>
      </c>
      <c r="Y137">
        <v>6</v>
      </c>
      <c r="Z137">
        <v>5</v>
      </c>
      <c r="AA137">
        <v>5</v>
      </c>
      <c r="AB137" t="s">
        <v>59</v>
      </c>
      <c r="AC137" t="s">
        <v>59</v>
      </c>
      <c r="AD137" t="s">
        <v>59</v>
      </c>
      <c r="AE137" t="s">
        <v>59</v>
      </c>
      <c r="AF137" t="s">
        <v>59</v>
      </c>
      <c r="AG137" t="s">
        <v>59</v>
      </c>
      <c r="AH137" t="s">
        <v>59</v>
      </c>
      <c r="AI137">
        <v>0</v>
      </c>
      <c r="AJ137">
        <v>0</v>
      </c>
      <c r="AK137" t="s">
        <v>235</v>
      </c>
      <c r="AL137" t="s">
        <v>86</v>
      </c>
      <c r="AM137" t="s">
        <v>86</v>
      </c>
      <c r="AN137" t="s">
        <v>86</v>
      </c>
      <c r="AO137" t="s">
        <v>86</v>
      </c>
      <c r="AP137">
        <v>0</v>
      </c>
      <c r="AQ137" t="s">
        <v>279</v>
      </c>
      <c r="AR137" t="s">
        <v>62</v>
      </c>
      <c r="AS137" t="s">
        <v>63</v>
      </c>
      <c r="AT137" t="s">
        <v>64</v>
      </c>
      <c r="AU137">
        <v>0</v>
      </c>
      <c r="AV137">
        <v>0</v>
      </c>
      <c r="AW137" t="s">
        <v>65</v>
      </c>
      <c r="AX137">
        <v>0</v>
      </c>
      <c r="AY137">
        <v>1</v>
      </c>
      <c r="AZ137">
        <v>97</v>
      </c>
      <c r="BA137">
        <v>5</v>
      </c>
      <c r="BB137">
        <v>97</v>
      </c>
      <c r="BC137">
        <f t="shared" si="7"/>
        <v>2</v>
      </c>
      <c r="BD137">
        <v>5970100</v>
      </c>
      <c r="BE137" t="s">
        <v>66</v>
      </c>
      <c r="BF137" t="s">
        <v>67</v>
      </c>
      <c r="BG137" t="s">
        <v>68</v>
      </c>
      <c r="BH137" t="s">
        <v>553</v>
      </c>
      <c r="BI137">
        <v>48</v>
      </c>
      <c r="BJ137">
        <v>58</v>
      </c>
      <c r="BK137">
        <v>54</v>
      </c>
      <c r="BL137">
        <f t="shared" si="8"/>
        <v>160</v>
      </c>
    </row>
    <row r="138" spans="1:64">
      <c r="A138" t="s">
        <v>70</v>
      </c>
      <c r="B138" s="1">
        <v>41272.485474537039</v>
      </c>
      <c r="C138">
        <v>0</v>
      </c>
      <c r="D138" s="1">
        <v>41272.485474537039</v>
      </c>
      <c r="E138">
        <v>0</v>
      </c>
      <c r="F138">
        <v>0</v>
      </c>
      <c r="G138">
        <v>1</v>
      </c>
      <c r="H138" s="1">
        <v>41272.485474537039</v>
      </c>
      <c r="I138" s="1">
        <v>41272.485474537039</v>
      </c>
      <c r="J138">
        <v>89.529677809299997</v>
      </c>
      <c r="K138">
        <v>23.687182221499999</v>
      </c>
      <c r="L138">
        <v>0</v>
      </c>
      <c r="M138">
        <v>56</v>
      </c>
      <c r="N138">
        <v>5090200</v>
      </c>
      <c r="O138">
        <v>2008</v>
      </c>
      <c r="P138" t="s">
        <v>554</v>
      </c>
      <c r="Q138" s="5">
        <v>16</v>
      </c>
      <c r="R138" s="5">
        <v>0</v>
      </c>
      <c r="S138" s="5">
        <v>27</v>
      </c>
      <c r="T138" s="5">
        <v>0</v>
      </c>
      <c r="U138" s="5">
        <v>51</v>
      </c>
      <c r="V138" s="5">
        <v>0</v>
      </c>
      <c r="W138" s="10" t="str">
        <f t="shared" si="6"/>
        <v>NP</v>
      </c>
      <c r="X138">
        <v>6</v>
      </c>
      <c r="Y138">
        <v>6</v>
      </c>
      <c r="Z138">
        <v>5</v>
      </c>
      <c r="AA138">
        <v>5</v>
      </c>
      <c r="AB138" t="s">
        <v>59</v>
      </c>
      <c r="AC138" t="s">
        <v>59</v>
      </c>
      <c r="AD138" t="s">
        <v>59</v>
      </c>
      <c r="AE138" t="s">
        <v>59</v>
      </c>
      <c r="AF138" t="s">
        <v>59</v>
      </c>
      <c r="AG138" t="s">
        <v>59</v>
      </c>
      <c r="AH138" t="s">
        <v>59</v>
      </c>
      <c r="AI138">
        <v>0</v>
      </c>
      <c r="AJ138">
        <v>0</v>
      </c>
      <c r="AK138" t="s">
        <v>235</v>
      </c>
      <c r="AL138" t="s">
        <v>60</v>
      </c>
      <c r="AM138" t="s">
        <v>60</v>
      </c>
      <c r="AN138" t="s">
        <v>60</v>
      </c>
      <c r="AO138" t="s">
        <v>60</v>
      </c>
      <c r="AP138">
        <v>25</v>
      </c>
      <c r="AQ138" t="s">
        <v>108</v>
      </c>
      <c r="AR138" t="s">
        <v>109</v>
      </c>
      <c r="AS138" t="s">
        <v>63</v>
      </c>
      <c r="AT138" t="s">
        <v>64</v>
      </c>
      <c r="AU138">
        <v>0</v>
      </c>
      <c r="AV138">
        <v>0</v>
      </c>
      <c r="AW138" t="s">
        <v>65</v>
      </c>
      <c r="AX138">
        <v>0</v>
      </c>
      <c r="AY138">
        <v>2</v>
      </c>
      <c r="AZ138">
        <v>9</v>
      </c>
      <c r="BA138">
        <v>50</v>
      </c>
      <c r="BB138">
        <v>9</v>
      </c>
      <c r="BC138">
        <f t="shared" si="7"/>
        <v>1</v>
      </c>
      <c r="BD138">
        <v>5090200</v>
      </c>
      <c r="BE138" t="s">
        <v>73</v>
      </c>
      <c r="BF138" t="s">
        <v>74</v>
      </c>
      <c r="BG138" t="s">
        <v>110</v>
      </c>
      <c r="BH138" t="s">
        <v>555</v>
      </c>
      <c r="BI138">
        <v>12</v>
      </c>
      <c r="BJ138">
        <v>29</v>
      </c>
      <c r="BK138">
        <v>53</v>
      </c>
      <c r="BL138">
        <f t="shared" si="8"/>
        <v>94</v>
      </c>
    </row>
    <row r="139" spans="1:64">
      <c r="A139" t="s">
        <v>216</v>
      </c>
      <c r="B139" s="1">
        <v>41272.646956018521</v>
      </c>
      <c r="C139">
        <v>0</v>
      </c>
      <c r="D139" s="1">
        <v>41272.646956018521</v>
      </c>
      <c r="E139">
        <v>0</v>
      </c>
      <c r="F139">
        <v>0</v>
      </c>
      <c r="G139">
        <v>1</v>
      </c>
      <c r="H139" s="1">
        <v>41272.646956018521</v>
      </c>
      <c r="I139" s="1">
        <v>41272.646956018521</v>
      </c>
      <c r="J139">
        <v>0</v>
      </c>
      <c r="K139">
        <v>0</v>
      </c>
      <c r="L139">
        <v>0</v>
      </c>
      <c r="M139">
        <v>0</v>
      </c>
      <c r="N139">
        <v>5020200</v>
      </c>
      <c r="O139">
        <v>2008</v>
      </c>
      <c r="P139">
        <v>2008</v>
      </c>
      <c r="Q139" s="5">
        <v>52</v>
      </c>
      <c r="R139" s="5">
        <v>0</v>
      </c>
      <c r="S139" s="5">
        <v>138</v>
      </c>
      <c r="T139" s="5">
        <v>0</v>
      </c>
      <c r="U139" s="5">
        <v>81</v>
      </c>
      <c r="V139" s="5">
        <v>0</v>
      </c>
      <c r="W139" s="10" t="str">
        <f t="shared" si="6"/>
        <v>PP&amp;UP</v>
      </c>
      <c r="X139">
        <v>6</v>
      </c>
      <c r="Y139">
        <v>6</v>
      </c>
      <c r="Z139">
        <v>5</v>
      </c>
      <c r="AA139">
        <v>5</v>
      </c>
      <c r="AB139" t="s">
        <v>59</v>
      </c>
      <c r="AC139" t="s">
        <v>71</v>
      </c>
      <c r="AD139" t="s">
        <v>59</v>
      </c>
      <c r="AE139" t="s">
        <v>59</v>
      </c>
      <c r="AF139" t="s">
        <v>71</v>
      </c>
      <c r="AG139" t="s">
        <v>59</v>
      </c>
      <c r="AH139" t="s">
        <v>59</v>
      </c>
      <c r="AI139">
        <v>0</v>
      </c>
      <c r="AJ139">
        <v>0</v>
      </c>
      <c r="AK139" t="s">
        <v>58</v>
      </c>
      <c r="AL139" t="s">
        <v>58</v>
      </c>
      <c r="AM139" t="s">
        <v>60</v>
      </c>
      <c r="AN139" t="s">
        <v>60</v>
      </c>
      <c r="AO139" t="s">
        <v>60</v>
      </c>
      <c r="AP139">
        <v>0</v>
      </c>
      <c r="AQ139" t="s">
        <v>217</v>
      </c>
      <c r="AR139" t="s">
        <v>218</v>
      </c>
      <c r="AS139" t="s">
        <v>63</v>
      </c>
      <c r="AT139" t="s">
        <v>64</v>
      </c>
      <c r="AU139">
        <v>0</v>
      </c>
      <c r="AV139">
        <v>0</v>
      </c>
      <c r="AW139" t="s">
        <v>65</v>
      </c>
      <c r="AX139">
        <v>0</v>
      </c>
      <c r="AY139">
        <v>2</v>
      </c>
      <c r="AZ139">
        <v>2</v>
      </c>
      <c r="BA139">
        <v>50</v>
      </c>
      <c r="BB139">
        <v>2</v>
      </c>
      <c r="BC139">
        <f t="shared" si="7"/>
        <v>1</v>
      </c>
      <c r="BD139">
        <v>5020200</v>
      </c>
      <c r="BE139" t="s">
        <v>538</v>
      </c>
      <c r="BF139" t="s">
        <v>539</v>
      </c>
      <c r="BG139" t="s">
        <v>556</v>
      </c>
      <c r="BH139" t="s">
        <v>557</v>
      </c>
      <c r="BI139">
        <v>47</v>
      </c>
      <c r="BJ139">
        <v>35</v>
      </c>
      <c r="BK139">
        <v>189</v>
      </c>
      <c r="BL139">
        <f t="shared" si="8"/>
        <v>271</v>
      </c>
    </row>
    <row r="140" spans="1:64">
      <c r="A140" t="s">
        <v>447</v>
      </c>
      <c r="B140" s="1">
        <v>41273.53266203704</v>
      </c>
      <c r="C140">
        <v>0</v>
      </c>
      <c r="D140" s="1">
        <v>41273.53266203704</v>
      </c>
      <c r="E140">
        <v>0</v>
      </c>
      <c r="F140">
        <v>0</v>
      </c>
      <c r="G140">
        <v>1</v>
      </c>
      <c r="H140" s="1">
        <v>41273.53266203704</v>
      </c>
      <c r="I140" s="1">
        <v>41273.53266203704</v>
      </c>
      <c r="J140">
        <v>0</v>
      </c>
      <c r="K140">
        <v>0</v>
      </c>
      <c r="L140">
        <v>0</v>
      </c>
      <c r="M140">
        <v>0</v>
      </c>
      <c r="N140">
        <v>5430200</v>
      </c>
      <c r="O140">
        <v>2007</v>
      </c>
      <c r="P140">
        <v>2007</v>
      </c>
      <c r="Q140" s="5">
        <v>33</v>
      </c>
      <c r="R140" s="5">
        <v>0</v>
      </c>
      <c r="S140" s="5">
        <v>35</v>
      </c>
      <c r="T140" s="5">
        <v>0</v>
      </c>
      <c r="U140" s="5">
        <v>91</v>
      </c>
      <c r="V140" s="5">
        <v>0</v>
      </c>
      <c r="W140" s="10" t="str">
        <f t="shared" si="6"/>
        <v>NP</v>
      </c>
      <c r="X140">
        <v>6</v>
      </c>
      <c r="Y140">
        <v>6</v>
      </c>
      <c r="Z140">
        <v>5</v>
      </c>
      <c r="AA140">
        <v>5</v>
      </c>
      <c r="AB140" t="s">
        <v>59</v>
      </c>
      <c r="AC140" t="s">
        <v>71</v>
      </c>
      <c r="AD140" t="s">
        <v>59</v>
      </c>
      <c r="AE140" t="s">
        <v>59</v>
      </c>
      <c r="AF140" t="s">
        <v>59</v>
      </c>
      <c r="AG140" t="s">
        <v>59</v>
      </c>
      <c r="AH140" t="s">
        <v>59</v>
      </c>
      <c r="AI140" t="s">
        <v>71</v>
      </c>
      <c r="AJ140">
        <v>0</v>
      </c>
      <c r="AK140" t="s">
        <v>60</v>
      </c>
      <c r="AL140" t="s">
        <v>58</v>
      </c>
      <c r="AM140" t="s">
        <v>60</v>
      </c>
      <c r="AN140" t="s">
        <v>60</v>
      </c>
      <c r="AO140" t="s">
        <v>60</v>
      </c>
      <c r="AP140">
        <v>0</v>
      </c>
      <c r="AQ140" t="s">
        <v>447</v>
      </c>
      <c r="AR140" t="s">
        <v>463</v>
      </c>
      <c r="AS140" t="s">
        <v>63</v>
      </c>
      <c r="AT140" t="s">
        <v>64</v>
      </c>
      <c r="AU140">
        <v>0</v>
      </c>
      <c r="AV140">
        <v>0</v>
      </c>
      <c r="AW140" t="s">
        <v>65</v>
      </c>
      <c r="AX140">
        <v>0</v>
      </c>
      <c r="AY140">
        <v>2</v>
      </c>
      <c r="AZ140">
        <v>43</v>
      </c>
      <c r="BA140">
        <v>5</v>
      </c>
      <c r="BB140">
        <v>43</v>
      </c>
      <c r="BC140">
        <f t="shared" si="7"/>
        <v>1</v>
      </c>
      <c r="BD140">
        <v>5430200</v>
      </c>
      <c r="BE140" t="s">
        <v>558</v>
      </c>
      <c r="BF140" t="s">
        <v>559</v>
      </c>
      <c r="BG140" t="s">
        <v>560</v>
      </c>
      <c r="BH140" t="s">
        <v>561</v>
      </c>
      <c r="BI140">
        <v>33</v>
      </c>
      <c r="BJ140">
        <v>35</v>
      </c>
      <c r="BK140">
        <v>91</v>
      </c>
      <c r="BL140">
        <f t="shared" si="8"/>
        <v>159</v>
      </c>
    </row>
    <row r="141" spans="1:64">
      <c r="A141" t="s">
        <v>404</v>
      </c>
      <c r="B141" s="1">
        <v>41273.704872685186</v>
      </c>
      <c r="C141">
        <v>0</v>
      </c>
      <c r="D141" s="1">
        <v>41273.704872685186</v>
      </c>
      <c r="E141">
        <v>0</v>
      </c>
      <c r="F141">
        <v>0</v>
      </c>
      <c r="G141">
        <v>1</v>
      </c>
      <c r="H141" s="1">
        <v>41273.704872685186</v>
      </c>
      <c r="I141" s="1">
        <v>41273.704872685186</v>
      </c>
      <c r="J141">
        <v>91.129162899999997</v>
      </c>
      <c r="K141">
        <v>23.5413219</v>
      </c>
      <c r="L141">
        <v>0</v>
      </c>
      <c r="M141">
        <v>0</v>
      </c>
      <c r="N141">
        <v>5130200</v>
      </c>
      <c r="O141">
        <v>2008</v>
      </c>
      <c r="P141">
        <v>2008</v>
      </c>
      <c r="Q141" s="5">
        <v>22</v>
      </c>
      <c r="R141" s="5">
        <v>0</v>
      </c>
      <c r="S141" s="5">
        <v>42</v>
      </c>
      <c r="T141" s="5">
        <v>0</v>
      </c>
      <c r="U141" s="5">
        <v>98</v>
      </c>
      <c r="V141" s="5">
        <v>0</v>
      </c>
      <c r="W141" s="10" t="str">
        <f t="shared" si="6"/>
        <v>NP</v>
      </c>
      <c r="X141">
        <v>6</v>
      </c>
      <c r="Y141">
        <v>6</v>
      </c>
      <c r="Z141">
        <v>5</v>
      </c>
      <c r="AA141">
        <v>5</v>
      </c>
      <c r="AB141" t="s">
        <v>59</v>
      </c>
      <c r="AC141" t="s">
        <v>71</v>
      </c>
      <c r="AD141" t="s">
        <v>59</v>
      </c>
      <c r="AE141" t="s">
        <v>59</v>
      </c>
      <c r="AF141" t="s">
        <v>59</v>
      </c>
      <c r="AG141" t="s">
        <v>59</v>
      </c>
      <c r="AH141" t="s">
        <v>59</v>
      </c>
      <c r="AI141">
        <v>0</v>
      </c>
      <c r="AJ141">
        <v>0</v>
      </c>
      <c r="AK141" t="s">
        <v>58</v>
      </c>
      <c r="AL141" t="s">
        <v>58</v>
      </c>
      <c r="AM141" t="s">
        <v>60</v>
      </c>
      <c r="AN141" t="s">
        <v>60</v>
      </c>
      <c r="AO141" t="s">
        <v>60</v>
      </c>
      <c r="AP141">
        <v>3416</v>
      </c>
      <c r="AQ141" t="s">
        <v>405</v>
      </c>
      <c r="AR141" t="s">
        <v>406</v>
      </c>
      <c r="AS141" t="s">
        <v>63</v>
      </c>
      <c r="AT141" t="s">
        <v>64</v>
      </c>
      <c r="AU141">
        <v>0</v>
      </c>
      <c r="AV141">
        <v>0</v>
      </c>
      <c r="AW141" t="s">
        <v>65</v>
      </c>
      <c r="AX141">
        <v>0</v>
      </c>
      <c r="AY141">
        <v>2</v>
      </c>
      <c r="AZ141">
        <v>13</v>
      </c>
      <c r="BA141">
        <v>5</v>
      </c>
      <c r="BB141">
        <v>13</v>
      </c>
      <c r="BC141">
        <f t="shared" si="7"/>
        <v>1</v>
      </c>
      <c r="BD141">
        <v>5130200</v>
      </c>
      <c r="BE141" t="s">
        <v>407</v>
      </c>
      <c r="BF141" t="s">
        <v>542</v>
      </c>
      <c r="BG141" t="s">
        <v>562</v>
      </c>
      <c r="BH141" t="s">
        <v>563</v>
      </c>
      <c r="BI141">
        <v>22</v>
      </c>
      <c r="BJ141">
        <v>42</v>
      </c>
      <c r="BK141">
        <v>98</v>
      </c>
      <c r="BL141">
        <f t="shared" si="8"/>
        <v>162</v>
      </c>
    </row>
    <row r="142" spans="1:64">
      <c r="A142" t="s">
        <v>85</v>
      </c>
      <c r="B142" s="1">
        <v>41274.618020833332</v>
      </c>
      <c r="C142">
        <v>0</v>
      </c>
      <c r="D142" s="1">
        <v>41274.618020833332</v>
      </c>
      <c r="E142">
        <v>0</v>
      </c>
      <c r="F142">
        <v>0</v>
      </c>
      <c r="G142">
        <v>1</v>
      </c>
      <c r="H142" s="1">
        <v>41274.618020833332</v>
      </c>
      <c r="I142" s="1">
        <v>41274.618020833332</v>
      </c>
      <c r="J142">
        <v>90.796706299999997</v>
      </c>
      <c r="K142">
        <v>24.2561596</v>
      </c>
      <c r="L142">
        <v>0</v>
      </c>
      <c r="M142">
        <v>0</v>
      </c>
      <c r="N142">
        <v>5610200</v>
      </c>
      <c r="O142">
        <v>2012</v>
      </c>
      <c r="P142">
        <v>2012</v>
      </c>
      <c r="Q142" s="5">
        <v>68</v>
      </c>
      <c r="R142" s="5">
        <v>0</v>
      </c>
      <c r="S142" s="5">
        <v>34</v>
      </c>
      <c r="T142" s="5">
        <v>0</v>
      </c>
      <c r="U142" s="5">
        <v>181</v>
      </c>
      <c r="V142" s="5">
        <v>0</v>
      </c>
      <c r="W142" s="10" t="str">
        <f t="shared" si="6"/>
        <v>NP</v>
      </c>
      <c r="X142">
        <v>6</v>
      </c>
      <c r="Y142">
        <v>6</v>
      </c>
      <c r="Z142">
        <v>5</v>
      </c>
      <c r="AA142">
        <v>5</v>
      </c>
      <c r="AB142" t="s">
        <v>59</v>
      </c>
      <c r="AC142" t="s">
        <v>59</v>
      </c>
      <c r="AD142" t="s">
        <v>59</v>
      </c>
      <c r="AE142" t="s">
        <v>59</v>
      </c>
      <c r="AF142" t="s">
        <v>59</v>
      </c>
      <c r="AG142" t="s">
        <v>59</v>
      </c>
      <c r="AH142" t="s">
        <v>59</v>
      </c>
      <c r="AI142">
        <v>0</v>
      </c>
      <c r="AJ142">
        <v>0</v>
      </c>
      <c r="AK142" t="s">
        <v>235</v>
      </c>
      <c r="AL142" t="s">
        <v>86</v>
      </c>
      <c r="AM142" t="s">
        <v>86</v>
      </c>
      <c r="AN142" t="s">
        <v>86</v>
      </c>
      <c r="AO142" t="s">
        <v>86</v>
      </c>
      <c r="AP142">
        <v>2829</v>
      </c>
      <c r="AQ142" t="s">
        <v>87</v>
      </c>
      <c r="AR142" t="s">
        <v>88</v>
      </c>
      <c r="AS142" t="s">
        <v>63</v>
      </c>
      <c r="AT142" t="s">
        <v>64</v>
      </c>
      <c r="AU142">
        <v>0</v>
      </c>
      <c r="AV142">
        <v>0</v>
      </c>
      <c r="AW142" t="s">
        <v>65</v>
      </c>
      <c r="AX142">
        <v>0</v>
      </c>
      <c r="AY142">
        <v>2</v>
      </c>
      <c r="AZ142">
        <v>61</v>
      </c>
      <c r="BA142">
        <v>5</v>
      </c>
      <c r="BB142">
        <v>61</v>
      </c>
      <c r="BC142">
        <f t="shared" si="7"/>
        <v>2</v>
      </c>
      <c r="BD142">
        <v>5610200</v>
      </c>
      <c r="BE142" t="s">
        <v>89</v>
      </c>
      <c r="BF142" t="s">
        <v>90</v>
      </c>
      <c r="BG142" t="s">
        <v>91</v>
      </c>
      <c r="BH142" t="s">
        <v>564</v>
      </c>
      <c r="BI142">
        <v>68</v>
      </c>
      <c r="BJ142">
        <v>34</v>
      </c>
      <c r="BK142">
        <v>181</v>
      </c>
      <c r="BL142">
        <f t="shared" si="8"/>
        <v>283</v>
      </c>
    </row>
    <row r="143" spans="1:64">
      <c r="A143" t="s">
        <v>387</v>
      </c>
      <c r="B143" s="1">
        <v>41274.718993055554</v>
      </c>
      <c r="C143">
        <v>0</v>
      </c>
      <c r="D143" s="1">
        <v>41274.718993055554</v>
      </c>
      <c r="E143">
        <v>0</v>
      </c>
      <c r="F143">
        <v>0</v>
      </c>
      <c r="G143">
        <v>1</v>
      </c>
      <c r="H143" s="1">
        <v>41274.718993055554</v>
      </c>
      <c r="I143" s="1">
        <v>41274.718993055554</v>
      </c>
      <c r="J143">
        <v>0</v>
      </c>
      <c r="K143">
        <v>0</v>
      </c>
      <c r="L143">
        <v>0</v>
      </c>
      <c r="M143">
        <v>0</v>
      </c>
      <c r="N143">
        <v>5380300</v>
      </c>
      <c r="O143">
        <v>2007</v>
      </c>
      <c r="P143" s="2">
        <v>39241</v>
      </c>
      <c r="Q143" s="5">
        <v>20</v>
      </c>
      <c r="R143" s="5">
        <v>0</v>
      </c>
      <c r="S143" s="5">
        <v>20</v>
      </c>
      <c r="T143" s="5">
        <v>0</v>
      </c>
      <c r="U143" s="5">
        <v>62</v>
      </c>
      <c r="V143" s="5">
        <v>0</v>
      </c>
      <c r="W143" s="10" t="str">
        <f t="shared" si="6"/>
        <v>NP</v>
      </c>
      <c r="X143">
        <v>6</v>
      </c>
      <c r="Y143">
        <v>6</v>
      </c>
      <c r="Z143">
        <v>5</v>
      </c>
      <c r="AA143">
        <v>5</v>
      </c>
      <c r="AB143" t="s">
        <v>59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t="s">
        <v>235</v>
      </c>
      <c r="AL143" t="s">
        <v>94</v>
      </c>
      <c r="AM143" t="s">
        <v>60</v>
      </c>
      <c r="AN143" t="s">
        <v>60</v>
      </c>
      <c r="AO143" t="s">
        <v>60</v>
      </c>
      <c r="AP143">
        <v>0</v>
      </c>
      <c r="AQ143" t="s">
        <v>565</v>
      </c>
      <c r="AR143" t="s">
        <v>390</v>
      </c>
      <c r="AS143" t="s">
        <v>64</v>
      </c>
      <c r="AT143" t="s">
        <v>63</v>
      </c>
      <c r="AU143">
        <v>0</v>
      </c>
      <c r="AV143">
        <v>0</v>
      </c>
      <c r="AW143" t="s">
        <v>65</v>
      </c>
      <c r="AX143">
        <v>0</v>
      </c>
      <c r="AY143">
        <v>3</v>
      </c>
      <c r="AZ143">
        <v>38</v>
      </c>
      <c r="BA143">
        <v>5</v>
      </c>
      <c r="BB143">
        <v>38</v>
      </c>
      <c r="BC143">
        <f t="shared" si="7"/>
        <v>1</v>
      </c>
      <c r="BD143">
        <v>5380300</v>
      </c>
      <c r="BE143" t="s">
        <v>391</v>
      </c>
      <c r="BF143" t="s">
        <v>376</v>
      </c>
      <c r="BG143" t="s">
        <v>566</v>
      </c>
      <c r="BH143" t="s">
        <v>567</v>
      </c>
      <c r="BI143">
        <v>23</v>
      </c>
      <c r="BJ143">
        <v>29</v>
      </c>
      <c r="BK143">
        <v>50</v>
      </c>
      <c r="BL143">
        <f t="shared" si="8"/>
        <v>102</v>
      </c>
    </row>
    <row r="144" spans="1:64">
      <c r="A144" t="s">
        <v>469</v>
      </c>
      <c r="B144" s="1">
        <v>41274.729270833333</v>
      </c>
      <c r="C144">
        <v>0</v>
      </c>
      <c r="D144" s="1">
        <v>41274.729270833333</v>
      </c>
      <c r="E144">
        <v>0</v>
      </c>
      <c r="F144">
        <v>0</v>
      </c>
      <c r="G144">
        <v>1</v>
      </c>
      <c r="H144" s="1">
        <v>41274.729270833333</v>
      </c>
      <c r="I144" s="1">
        <v>41274.729270833333</v>
      </c>
      <c r="J144">
        <v>0</v>
      </c>
      <c r="K144">
        <v>0</v>
      </c>
      <c r="L144">
        <v>0</v>
      </c>
      <c r="M144">
        <v>0</v>
      </c>
      <c r="N144">
        <v>5190200</v>
      </c>
      <c r="O144">
        <v>2007</v>
      </c>
      <c r="P144">
        <v>2007</v>
      </c>
      <c r="Q144" s="5">
        <v>64</v>
      </c>
      <c r="R144" s="5">
        <v>62</v>
      </c>
      <c r="S144" s="5">
        <v>162</v>
      </c>
      <c r="T144" s="5">
        <v>173</v>
      </c>
      <c r="U144" s="5">
        <v>42</v>
      </c>
      <c r="V144" s="5">
        <v>92</v>
      </c>
      <c r="W144" s="10" t="str">
        <f t="shared" si="6"/>
        <v>PP&amp;UP</v>
      </c>
      <c r="X144">
        <v>6</v>
      </c>
      <c r="Y144">
        <v>6</v>
      </c>
      <c r="Z144">
        <v>5</v>
      </c>
      <c r="AA144">
        <v>5</v>
      </c>
      <c r="AB144" t="s">
        <v>59</v>
      </c>
      <c r="AC144" t="s">
        <v>59</v>
      </c>
      <c r="AD144" t="s">
        <v>59</v>
      </c>
      <c r="AE144" t="s">
        <v>59</v>
      </c>
      <c r="AF144" t="s">
        <v>71</v>
      </c>
      <c r="AG144" t="s">
        <v>59</v>
      </c>
      <c r="AH144" t="s">
        <v>59</v>
      </c>
      <c r="AI144">
        <v>0</v>
      </c>
      <c r="AJ144">
        <v>0</v>
      </c>
      <c r="AK144" t="s">
        <v>58</v>
      </c>
      <c r="AL144" t="s">
        <v>58</v>
      </c>
      <c r="AM144" t="s">
        <v>60</v>
      </c>
      <c r="AN144" t="s">
        <v>60</v>
      </c>
      <c r="AO144" t="s">
        <v>60</v>
      </c>
      <c r="AP144">
        <v>0</v>
      </c>
      <c r="AQ144" t="s">
        <v>469</v>
      </c>
      <c r="AR144" t="s">
        <v>470</v>
      </c>
      <c r="AS144" t="s">
        <v>63</v>
      </c>
      <c r="AT144" t="s">
        <v>64</v>
      </c>
      <c r="AU144">
        <v>0</v>
      </c>
      <c r="AV144">
        <v>0</v>
      </c>
      <c r="AW144" t="s">
        <v>65</v>
      </c>
      <c r="AX144">
        <v>0</v>
      </c>
      <c r="AY144">
        <v>2</v>
      </c>
      <c r="AZ144">
        <v>19</v>
      </c>
      <c r="BA144">
        <v>5</v>
      </c>
      <c r="BB144">
        <v>19</v>
      </c>
      <c r="BC144">
        <f t="shared" si="7"/>
        <v>1</v>
      </c>
      <c r="BD144">
        <v>5190200</v>
      </c>
      <c r="BE144" t="s">
        <v>153</v>
      </c>
      <c r="BF144" t="s">
        <v>568</v>
      </c>
      <c r="BG144" t="s">
        <v>568</v>
      </c>
      <c r="BH144" t="s">
        <v>569</v>
      </c>
      <c r="BI144">
        <v>64</v>
      </c>
      <c r="BJ144">
        <v>162</v>
      </c>
      <c r="BK144">
        <v>42</v>
      </c>
      <c r="BL144">
        <f t="shared" si="8"/>
        <v>268</v>
      </c>
    </row>
    <row r="145" spans="1:64">
      <c r="A145" t="s">
        <v>266</v>
      </c>
      <c r="B145" s="1">
        <v>41275.69798611111</v>
      </c>
      <c r="C145">
        <v>0</v>
      </c>
      <c r="D145" s="1">
        <v>41275.69798611111</v>
      </c>
      <c r="E145">
        <v>0</v>
      </c>
      <c r="F145">
        <v>0</v>
      </c>
      <c r="G145">
        <v>1</v>
      </c>
      <c r="H145" s="1">
        <v>41275.69798611111</v>
      </c>
      <c r="I145" s="1">
        <v>41275.69798611111</v>
      </c>
      <c r="J145">
        <v>90.682240289899994</v>
      </c>
      <c r="K145">
        <v>24.318934039199998</v>
      </c>
      <c r="L145">
        <v>0</v>
      </c>
      <c r="M145">
        <v>-38</v>
      </c>
      <c r="N145">
        <v>5360300</v>
      </c>
      <c r="O145">
        <v>2007</v>
      </c>
      <c r="P145">
        <v>2007</v>
      </c>
      <c r="Q145" s="5">
        <v>30</v>
      </c>
      <c r="R145" s="5">
        <v>0</v>
      </c>
      <c r="S145" s="5">
        <v>101</v>
      </c>
      <c r="T145" s="5">
        <v>0</v>
      </c>
      <c r="U145" s="5">
        <v>169</v>
      </c>
      <c r="V145" s="5">
        <v>0</v>
      </c>
      <c r="W145" s="10" t="str">
        <f t="shared" si="6"/>
        <v>NP</v>
      </c>
      <c r="X145">
        <v>6</v>
      </c>
      <c r="Y145">
        <v>6</v>
      </c>
      <c r="Z145">
        <v>5</v>
      </c>
      <c r="AA145">
        <v>5</v>
      </c>
      <c r="AB145" t="s">
        <v>59</v>
      </c>
      <c r="AC145" t="s">
        <v>71</v>
      </c>
      <c r="AD145" t="s">
        <v>59</v>
      </c>
      <c r="AE145" t="s">
        <v>59</v>
      </c>
      <c r="AF145" t="s">
        <v>59</v>
      </c>
      <c r="AG145" t="s">
        <v>59</v>
      </c>
      <c r="AH145" t="s">
        <v>59</v>
      </c>
      <c r="AI145">
        <v>0</v>
      </c>
      <c r="AJ145">
        <v>0</v>
      </c>
      <c r="AK145" t="s">
        <v>60</v>
      </c>
      <c r="AL145" t="s">
        <v>60</v>
      </c>
      <c r="AM145" t="s">
        <v>60</v>
      </c>
      <c r="AN145" t="s">
        <v>60</v>
      </c>
      <c r="AO145" t="s">
        <v>60</v>
      </c>
      <c r="AP145">
        <v>60</v>
      </c>
      <c r="AQ145" t="s">
        <v>267</v>
      </c>
      <c r="AR145" t="s">
        <v>268</v>
      </c>
      <c r="AS145" t="s">
        <v>63</v>
      </c>
      <c r="AT145" t="s">
        <v>64</v>
      </c>
      <c r="AU145">
        <v>0</v>
      </c>
      <c r="AV145">
        <v>0</v>
      </c>
      <c r="AW145" t="s">
        <v>65</v>
      </c>
      <c r="AX145">
        <v>0</v>
      </c>
      <c r="AY145">
        <v>3</v>
      </c>
      <c r="AZ145">
        <v>36</v>
      </c>
      <c r="BA145">
        <v>5</v>
      </c>
      <c r="BB145">
        <v>36</v>
      </c>
      <c r="BC145">
        <f t="shared" si="7"/>
        <v>1</v>
      </c>
      <c r="BD145">
        <v>5360300</v>
      </c>
      <c r="BE145" t="s">
        <v>89</v>
      </c>
      <c r="BF145" t="s">
        <v>424</v>
      </c>
      <c r="BG145" t="s">
        <v>570</v>
      </c>
      <c r="BH145" t="s">
        <v>571</v>
      </c>
      <c r="BI145">
        <v>30</v>
      </c>
      <c r="BJ145">
        <v>101</v>
      </c>
      <c r="BK145">
        <v>169</v>
      </c>
      <c r="BL145">
        <f t="shared" si="8"/>
        <v>300</v>
      </c>
    </row>
    <row r="146" spans="1:64">
      <c r="A146" t="s">
        <v>177</v>
      </c>
      <c r="B146" s="1">
        <v>41276.544317129628</v>
      </c>
      <c r="C146">
        <v>0</v>
      </c>
      <c r="D146" s="1">
        <v>41276.544317129628</v>
      </c>
      <c r="E146">
        <v>0</v>
      </c>
      <c r="F146">
        <v>0</v>
      </c>
      <c r="G146">
        <v>1</v>
      </c>
      <c r="H146" s="1">
        <v>41276.544317129628</v>
      </c>
      <c r="I146" s="1">
        <v>41276.544317129628</v>
      </c>
      <c r="J146">
        <v>0</v>
      </c>
      <c r="K146">
        <v>0</v>
      </c>
      <c r="L146">
        <v>0</v>
      </c>
      <c r="M146">
        <v>0</v>
      </c>
      <c r="N146">
        <v>5070300</v>
      </c>
      <c r="O146">
        <v>2008</v>
      </c>
      <c r="P146">
        <v>2008</v>
      </c>
      <c r="Q146" s="5">
        <v>19</v>
      </c>
      <c r="R146" s="5">
        <v>25</v>
      </c>
      <c r="S146" s="5">
        <v>27</v>
      </c>
      <c r="T146" s="5">
        <v>38</v>
      </c>
      <c r="U146" s="5">
        <v>120</v>
      </c>
      <c r="V146" s="5">
        <v>121</v>
      </c>
      <c r="W146" s="10" t="str">
        <f t="shared" si="6"/>
        <v>NP</v>
      </c>
      <c r="X146">
        <v>6</v>
      </c>
      <c r="Y146">
        <v>6</v>
      </c>
      <c r="Z146">
        <v>5</v>
      </c>
      <c r="AA146">
        <v>5</v>
      </c>
      <c r="AB146" t="s">
        <v>59</v>
      </c>
      <c r="AC146" t="s">
        <v>71</v>
      </c>
      <c r="AD146" t="s">
        <v>59</v>
      </c>
      <c r="AE146" t="s">
        <v>59</v>
      </c>
      <c r="AF146" t="s">
        <v>71</v>
      </c>
      <c r="AG146" t="s">
        <v>59</v>
      </c>
      <c r="AH146" t="s">
        <v>59</v>
      </c>
      <c r="AI146" t="s">
        <v>59</v>
      </c>
      <c r="AJ146" t="s">
        <v>59</v>
      </c>
      <c r="AK146" t="s">
        <v>60</v>
      </c>
      <c r="AL146" t="s">
        <v>60</v>
      </c>
      <c r="AM146" t="s">
        <v>60</v>
      </c>
      <c r="AN146" t="s">
        <v>60</v>
      </c>
      <c r="AO146" t="s">
        <v>60</v>
      </c>
      <c r="AP146">
        <v>0</v>
      </c>
      <c r="AQ146" t="s">
        <v>178</v>
      </c>
      <c r="AR146" t="s">
        <v>179</v>
      </c>
      <c r="AS146" t="s">
        <v>63</v>
      </c>
      <c r="AT146" t="s">
        <v>64</v>
      </c>
      <c r="AU146">
        <v>0</v>
      </c>
      <c r="AV146">
        <v>0</v>
      </c>
      <c r="AW146" t="s">
        <v>65</v>
      </c>
      <c r="AX146">
        <v>0</v>
      </c>
      <c r="AY146">
        <v>3</v>
      </c>
      <c r="AZ146">
        <v>7</v>
      </c>
      <c r="BA146">
        <v>50</v>
      </c>
      <c r="BB146">
        <v>7</v>
      </c>
      <c r="BC146">
        <f t="shared" si="7"/>
        <v>1</v>
      </c>
      <c r="BD146">
        <v>5070300</v>
      </c>
      <c r="BE146" t="s">
        <v>232</v>
      </c>
      <c r="BF146" t="s">
        <v>549</v>
      </c>
      <c r="BG146" t="s">
        <v>572</v>
      </c>
      <c r="BH146" t="s">
        <v>573</v>
      </c>
      <c r="BI146">
        <v>28</v>
      </c>
      <c r="BJ146">
        <v>48</v>
      </c>
      <c r="BK146">
        <v>90</v>
      </c>
      <c r="BL146">
        <f t="shared" si="8"/>
        <v>166</v>
      </c>
    </row>
    <row r="147" spans="1:64">
      <c r="A147" t="s">
        <v>371</v>
      </c>
      <c r="B147" s="1">
        <v>41279.731539351851</v>
      </c>
      <c r="C147">
        <v>0</v>
      </c>
      <c r="D147" s="1">
        <v>41279.731539351851</v>
      </c>
      <c r="E147">
        <v>0</v>
      </c>
      <c r="F147">
        <v>0</v>
      </c>
      <c r="G147">
        <v>1</v>
      </c>
      <c r="H147" s="1">
        <v>41279.731539351851</v>
      </c>
      <c r="I147" s="1">
        <v>41279.731539351851</v>
      </c>
      <c r="J147">
        <v>0</v>
      </c>
      <c r="K147">
        <v>0</v>
      </c>
      <c r="L147">
        <v>0</v>
      </c>
      <c r="M147">
        <v>0</v>
      </c>
      <c r="N147">
        <v>5270300</v>
      </c>
      <c r="O147">
        <v>2007</v>
      </c>
      <c r="P147" t="s">
        <v>574</v>
      </c>
      <c r="Q147" s="5">
        <v>6</v>
      </c>
      <c r="R147" s="5">
        <v>0</v>
      </c>
      <c r="S147" s="5">
        <v>52</v>
      </c>
      <c r="T147" s="5">
        <v>0</v>
      </c>
      <c r="U147" s="5">
        <v>177</v>
      </c>
      <c r="V147" s="5">
        <v>0</v>
      </c>
      <c r="W147" s="10" t="str">
        <f t="shared" si="6"/>
        <v>NP</v>
      </c>
      <c r="X147">
        <v>6</v>
      </c>
      <c r="Y147">
        <v>6</v>
      </c>
      <c r="Z147">
        <v>5</v>
      </c>
      <c r="AA147">
        <v>5</v>
      </c>
      <c r="AB147" t="s">
        <v>59</v>
      </c>
      <c r="AC147" t="s">
        <v>59</v>
      </c>
      <c r="AD147" t="s">
        <v>59</v>
      </c>
      <c r="AE147" t="s">
        <v>59</v>
      </c>
      <c r="AF147" t="s">
        <v>59</v>
      </c>
      <c r="AG147" t="s">
        <v>59</v>
      </c>
      <c r="AH147" t="s">
        <v>59</v>
      </c>
      <c r="AI147">
        <v>0</v>
      </c>
      <c r="AJ147">
        <v>0</v>
      </c>
      <c r="AK147" t="s">
        <v>235</v>
      </c>
      <c r="AL147" t="s">
        <v>58</v>
      </c>
      <c r="AM147" t="s">
        <v>60</v>
      </c>
      <c r="AN147" t="s">
        <v>60</v>
      </c>
      <c r="AO147" t="s">
        <v>60</v>
      </c>
      <c r="AP147">
        <v>0</v>
      </c>
      <c r="AQ147" t="s">
        <v>575</v>
      </c>
      <c r="AR147">
        <v>0</v>
      </c>
      <c r="AS147">
        <v>0</v>
      </c>
      <c r="AT147" t="s">
        <v>64</v>
      </c>
      <c r="AU147">
        <v>0</v>
      </c>
      <c r="AV147">
        <v>0</v>
      </c>
      <c r="AW147" t="s">
        <v>65</v>
      </c>
      <c r="AX147">
        <v>0</v>
      </c>
      <c r="AY147">
        <v>3</v>
      </c>
      <c r="AZ147">
        <v>27</v>
      </c>
      <c r="BA147">
        <v>5</v>
      </c>
      <c r="BB147">
        <v>27</v>
      </c>
      <c r="BC147">
        <f t="shared" si="7"/>
        <v>1</v>
      </c>
      <c r="BD147">
        <v>5270300</v>
      </c>
      <c r="BE147" t="s">
        <v>576</v>
      </c>
      <c r="BF147" t="s">
        <v>577</v>
      </c>
      <c r="BG147" t="s">
        <v>578</v>
      </c>
      <c r="BH147" t="s">
        <v>579</v>
      </c>
      <c r="BI147">
        <v>10</v>
      </c>
      <c r="BJ147">
        <v>19</v>
      </c>
      <c r="BK147">
        <v>206</v>
      </c>
      <c r="BL147">
        <f t="shared" si="8"/>
        <v>235</v>
      </c>
    </row>
    <row r="148" spans="1:64">
      <c r="A148" t="s">
        <v>143</v>
      </c>
      <c r="B148" s="1">
        <v>41280.665601851855</v>
      </c>
      <c r="C148">
        <v>0</v>
      </c>
      <c r="D148" s="1">
        <v>41280.665601851855</v>
      </c>
      <c r="E148">
        <v>0</v>
      </c>
      <c r="F148">
        <v>0</v>
      </c>
      <c r="G148">
        <v>1</v>
      </c>
      <c r="H148" s="1">
        <v>41280.665601851855</v>
      </c>
      <c r="I148" s="1">
        <v>41280.665601851855</v>
      </c>
      <c r="J148">
        <v>89.362024899999994</v>
      </c>
      <c r="K148">
        <v>25.9143294</v>
      </c>
      <c r="L148">
        <v>0</v>
      </c>
      <c r="M148">
        <v>0</v>
      </c>
      <c r="N148">
        <v>5100200</v>
      </c>
      <c r="O148">
        <v>2008</v>
      </c>
      <c r="P148">
        <v>2008</v>
      </c>
      <c r="Q148" s="5">
        <v>54</v>
      </c>
      <c r="R148" s="5">
        <v>36</v>
      </c>
      <c r="S148" s="5">
        <v>40</v>
      </c>
      <c r="T148" s="5">
        <v>85</v>
      </c>
      <c r="U148" s="5">
        <v>82</v>
      </c>
      <c r="V148" s="5">
        <v>84</v>
      </c>
      <c r="W148" s="10" t="str">
        <f t="shared" si="6"/>
        <v>PP&amp;UP</v>
      </c>
      <c r="X148">
        <v>6</v>
      </c>
      <c r="Y148">
        <v>6</v>
      </c>
      <c r="Z148">
        <v>5</v>
      </c>
      <c r="AA148">
        <v>5</v>
      </c>
      <c r="AB148" t="s">
        <v>59</v>
      </c>
      <c r="AC148" t="s">
        <v>71</v>
      </c>
      <c r="AD148" t="s">
        <v>59</v>
      </c>
      <c r="AE148" t="s">
        <v>59</v>
      </c>
      <c r="AF148" t="s">
        <v>59</v>
      </c>
      <c r="AG148" t="s">
        <v>59</v>
      </c>
      <c r="AH148" t="s">
        <v>59</v>
      </c>
      <c r="AI148">
        <v>0</v>
      </c>
      <c r="AJ148">
        <v>0</v>
      </c>
      <c r="AK148" t="s">
        <v>60</v>
      </c>
      <c r="AL148" t="s">
        <v>94</v>
      </c>
      <c r="AM148" t="s">
        <v>60</v>
      </c>
      <c r="AN148" t="s">
        <v>60</v>
      </c>
      <c r="AO148" t="s">
        <v>60</v>
      </c>
      <c r="AP148">
        <v>3401</v>
      </c>
      <c r="AQ148" t="s">
        <v>144</v>
      </c>
      <c r="AR148" t="s">
        <v>229</v>
      </c>
      <c r="AS148" t="s">
        <v>63</v>
      </c>
      <c r="AT148" t="s">
        <v>64</v>
      </c>
      <c r="AU148">
        <v>0</v>
      </c>
      <c r="AV148">
        <v>0</v>
      </c>
      <c r="AW148" t="s">
        <v>65</v>
      </c>
      <c r="AX148">
        <v>0</v>
      </c>
      <c r="AY148">
        <v>2</v>
      </c>
      <c r="AZ148">
        <v>10</v>
      </c>
      <c r="BA148">
        <v>5</v>
      </c>
      <c r="BB148">
        <v>10</v>
      </c>
      <c r="BC148">
        <f t="shared" si="7"/>
        <v>1</v>
      </c>
      <c r="BD148">
        <v>5100200</v>
      </c>
      <c r="BE148" t="s">
        <v>146</v>
      </c>
      <c r="BF148" t="s">
        <v>147</v>
      </c>
      <c r="BG148" t="s">
        <v>148</v>
      </c>
      <c r="BH148" t="s">
        <v>580</v>
      </c>
      <c r="BI148">
        <v>36</v>
      </c>
      <c r="BJ148">
        <v>54</v>
      </c>
      <c r="BK148">
        <v>87</v>
      </c>
      <c r="BL148">
        <f t="shared" si="8"/>
        <v>177</v>
      </c>
    </row>
    <row r="149" spans="1:64">
      <c r="A149" t="s">
        <v>298</v>
      </c>
      <c r="B149" s="1">
        <v>41281.674328703702</v>
      </c>
      <c r="C149">
        <v>0</v>
      </c>
      <c r="D149" s="1">
        <v>41281.674328703702</v>
      </c>
      <c r="E149">
        <v>0</v>
      </c>
      <c r="F149">
        <v>0</v>
      </c>
      <c r="G149">
        <v>1</v>
      </c>
      <c r="H149" s="1">
        <v>41281.674328703702</v>
      </c>
      <c r="I149" s="1">
        <v>41281.674328703702</v>
      </c>
      <c r="J149">
        <v>91.994590099999996</v>
      </c>
      <c r="K149">
        <v>24.3324064</v>
      </c>
      <c r="L149">
        <v>0</v>
      </c>
      <c r="M149">
        <v>0</v>
      </c>
      <c r="N149">
        <v>5500100</v>
      </c>
      <c r="O149">
        <v>2007</v>
      </c>
      <c r="P149">
        <v>2007</v>
      </c>
      <c r="Q149" s="5">
        <v>72</v>
      </c>
      <c r="R149" s="5">
        <v>0</v>
      </c>
      <c r="S149" s="5">
        <v>55</v>
      </c>
      <c r="T149" s="5">
        <v>0</v>
      </c>
      <c r="U149" s="5">
        <v>113</v>
      </c>
      <c r="V149" s="5">
        <v>0</v>
      </c>
      <c r="W149" s="10" t="str">
        <f t="shared" si="6"/>
        <v>PP&amp;UP</v>
      </c>
      <c r="X149">
        <v>6</v>
      </c>
      <c r="Y149">
        <v>6</v>
      </c>
      <c r="Z149">
        <v>5</v>
      </c>
      <c r="AA149">
        <v>5</v>
      </c>
      <c r="AB149" t="s">
        <v>71</v>
      </c>
      <c r="AC149" t="s">
        <v>59</v>
      </c>
      <c r="AD149" t="s">
        <v>59</v>
      </c>
      <c r="AE149" t="s">
        <v>59</v>
      </c>
      <c r="AF149" t="s">
        <v>59</v>
      </c>
      <c r="AG149" t="s">
        <v>59</v>
      </c>
      <c r="AH149" t="s">
        <v>59</v>
      </c>
      <c r="AI149">
        <v>0</v>
      </c>
      <c r="AJ149">
        <v>0</v>
      </c>
      <c r="AK149" t="s">
        <v>235</v>
      </c>
      <c r="AL149" t="s">
        <v>94</v>
      </c>
      <c r="AM149" t="s">
        <v>94</v>
      </c>
      <c r="AN149" t="s">
        <v>94</v>
      </c>
      <c r="AO149" t="s">
        <v>94</v>
      </c>
      <c r="AP149">
        <v>4286</v>
      </c>
      <c r="AQ149" t="s">
        <v>299</v>
      </c>
      <c r="AR149" t="s">
        <v>395</v>
      </c>
      <c r="AS149" t="s">
        <v>63</v>
      </c>
      <c r="AT149" t="s">
        <v>64</v>
      </c>
      <c r="AU149">
        <v>0</v>
      </c>
      <c r="AV149">
        <v>0</v>
      </c>
      <c r="AW149" t="s">
        <v>65</v>
      </c>
      <c r="AX149">
        <v>0</v>
      </c>
      <c r="AY149">
        <v>1</v>
      </c>
      <c r="AZ149">
        <v>50</v>
      </c>
      <c r="BA149">
        <v>5</v>
      </c>
      <c r="BB149">
        <v>50</v>
      </c>
      <c r="BC149">
        <f t="shared" si="7"/>
        <v>1</v>
      </c>
      <c r="BD149">
        <v>5500100</v>
      </c>
      <c r="BE149" t="s">
        <v>396</v>
      </c>
      <c r="BF149" t="s">
        <v>397</v>
      </c>
      <c r="BG149" t="s">
        <v>581</v>
      </c>
      <c r="BH149" t="s">
        <v>582</v>
      </c>
      <c r="BI149">
        <v>72</v>
      </c>
      <c r="BJ149">
        <v>55</v>
      </c>
      <c r="BK149">
        <v>113</v>
      </c>
      <c r="BL149">
        <f t="shared" si="8"/>
        <v>240</v>
      </c>
    </row>
    <row r="150" spans="1:64">
      <c r="A150" t="s">
        <v>387</v>
      </c>
      <c r="B150" s="1">
        <v>41282.661851851852</v>
      </c>
      <c r="C150">
        <v>0</v>
      </c>
      <c r="D150" s="1">
        <v>41282.661851851852</v>
      </c>
      <c r="E150">
        <v>0</v>
      </c>
      <c r="F150">
        <v>0</v>
      </c>
      <c r="G150">
        <v>1</v>
      </c>
      <c r="H150" s="1">
        <v>41282.661851851852</v>
      </c>
      <c r="I150" s="1">
        <v>41282.661851851852</v>
      </c>
      <c r="J150">
        <v>0</v>
      </c>
      <c r="K150">
        <v>0</v>
      </c>
      <c r="L150">
        <v>0</v>
      </c>
      <c r="M150">
        <v>0</v>
      </c>
      <c r="N150">
        <v>5370300</v>
      </c>
      <c r="O150">
        <v>2008</v>
      </c>
      <c r="P150" s="2">
        <v>39783</v>
      </c>
      <c r="Q150" s="5">
        <v>8</v>
      </c>
      <c r="R150" s="5">
        <v>0</v>
      </c>
      <c r="S150" s="5">
        <v>37</v>
      </c>
      <c r="T150" s="5">
        <v>0</v>
      </c>
      <c r="U150" s="5">
        <v>40</v>
      </c>
      <c r="V150" s="5">
        <v>0</v>
      </c>
      <c r="W150" s="10" t="str">
        <f t="shared" si="6"/>
        <v>PP&amp;UP</v>
      </c>
      <c r="X150">
        <v>6</v>
      </c>
      <c r="Y150">
        <v>6</v>
      </c>
      <c r="Z150">
        <v>5</v>
      </c>
      <c r="AA150">
        <v>5</v>
      </c>
      <c r="AB150" t="s">
        <v>59</v>
      </c>
      <c r="AC150" t="s">
        <v>71</v>
      </c>
      <c r="AD150" t="s">
        <v>59</v>
      </c>
      <c r="AE150" t="s">
        <v>59</v>
      </c>
      <c r="AF150" t="s">
        <v>59</v>
      </c>
      <c r="AG150" t="s">
        <v>59</v>
      </c>
      <c r="AH150" t="s">
        <v>59</v>
      </c>
      <c r="AI150" t="s">
        <v>59</v>
      </c>
      <c r="AJ150" t="s">
        <v>59</v>
      </c>
      <c r="AK150" t="s">
        <v>60</v>
      </c>
      <c r="AL150" t="s">
        <v>94</v>
      </c>
      <c r="AM150" t="s">
        <v>60</v>
      </c>
      <c r="AN150" t="s">
        <v>60</v>
      </c>
      <c r="AO150" t="s">
        <v>60</v>
      </c>
      <c r="AP150">
        <v>0</v>
      </c>
      <c r="AQ150" t="s">
        <v>583</v>
      </c>
      <c r="AR150" t="s">
        <v>390</v>
      </c>
      <c r="AS150" t="s">
        <v>64</v>
      </c>
      <c r="AT150" t="s">
        <v>63</v>
      </c>
      <c r="AU150">
        <v>0</v>
      </c>
      <c r="AV150">
        <v>0</v>
      </c>
      <c r="AW150" t="s">
        <v>65</v>
      </c>
      <c r="AX150">
        <v>0</v>
      </c>
      <c r="AY150">
        <v>3</v>
      </c>
      <c r="AZ150">
        <v>37</v>
      </c>
      <c r="BA150">
        <v>5</v>
      </c>
      <c r="BB150">
        <v>37</v>
      </c>
      <c r="BC150">
        <f t="shared" si="7"/>
        <v>1</v>
      </c>
      <c r="BD150">
        <v>5370300</v>
      </c>
      <c r="BE150" t="s">
        <v>391</v>
      </c>
      <c r="BF150" t="s">
        <v>392</v>
      </c>
      <c r="BG150" t="s">
        <v>584</v>
      </c>
      <c r="BH150" t="s">
        <v>585</v>
      </c>
      <c r="BI150">
        <v>8</v>
      </c>
      <c r="BJ150">
        <v>37</v>
      </c>
      <c r="BK150">
        <v>40</v>
      </c>
      <c r="BL150">
        <f t="shared" si="8"/>
        <v>85</v>
      </c>
    </row>
    <row r="151" spans="1:64">
      <c r="A151" t="s">
        <v>404</v>
      </c>
      <c r="B151" s="1">
        <v>41282.789421296293</v>
      </c>
      <c r="C151">
        <v>0</v>
      </c>
      <c r="D151" s="1">
        <v>41282.789421296293</v>
      </c>
      <c r="E151">
        <v>0</v>
      </c>
      <c r="F151">
        <v>0</v>
      </c>
      <c r="G151">
        <v>1</v>
      </c>
      <c r="H151" s="1">
        <v>41282.789421296293</v>
      </c>
      <c r="I151" s="1">
        <v>41282.789421296293</v>
      </c>
      <c r="J151">
        <v>0</v>
      </c>
      <c r="K151">
        <v>0</v>
      </c>
      <c r="L151">
        <v>0</v>
      </c>
      <c r="M151">
        <v>0</v>
      </c>
      <c r="N151">
        <v>5120300</v>
      </c>
      <c r="O151">
        <v>2008</v>
      </c>
      <c r="P151">
        <v>2008</v>
      </c>
      <c r="Q151" s="5">
        <v>4</v>
      </c>
      <c r="R151" s="5">
        <v>0</v>
      </c>
      <c r="S151" s="5">
        <v>26</v>
      </c>
      <c r="T151" s="5">
        <v>0</v>
      </c>
      <c r="U151" s="5">
        <v>136</v>
      </c>
      <c r="V151" s="5">
        <v>0</v>
      </c>
      <c r="W151" s="10" t="str">
        <f t="shared" si="6"/>
        <v>NP</v>
      </c>
      <c r="X151">
        <v>6</v>
      </c>
      <c r="Y151">
        <v>6</v>
      </c>
      <c r="Z151">
        <v>5</v>
      </c>
      <c r="AA151">
        <v>5</v>
      </c>
      <c r="AB151" t="s">
        <v>59</v>
      </c>
      <c r="AC151" t="s">
        <v>59</v>
      </c>
      <c r="AD151" t="s">
        <v>59</v>
      </c>
      <c r="AE151" t="s">
        <v>59</v>
      </c>
      <c r="AF151" t="s">
        <v>59</v>
      </c>
      <c r="AG151" t="s">
        <v>59</v>
      </c>
      <c r="AH151" t="s">
        <v>59</v>
      </c>
      <c r="AI151">
        <v>0</v>
      </c>
      <c r="AJ151">
        <v>0</v>
      </c>
      <c r="AK151" t="s">
        <v>235</v>
      </c>
      <c r="AL151" t="s">
        <v>58</v>
      </c>
      <c r="AM151" t="s">
        <v>60</v>
      </c>
      <c r="AN151" t="s">
        <v>60</v>
      </c>
      <c r="AO151" t="s">
        <v>60</v>
      </c>
      <c r="AP151">
        <v>0</v>
      </c>
      <c r="AQ151" t="s">
        <v>405</v>
      </c>
      <c r="AR151" t="s">
        <v>586</v>
      </c>
      <c r="AS151" t="s">
        <v>63</v>
      </c>
      <c r="AT151" t="s">
        <v>64</v>
      </c>
      <c r="AU151">
        <v>0</v>
      </c>
      <c r="AV151">
        <v>0</v>
      </c>
      <c r="AW151" t="s">
        <v>65</v>
      </c>
      <c r="AX151">
        <v>0</v>
      </c>
      <c r="AY151">
        <v>3</v>
      </c>
      <c r="AZ151">
        <v>12</v>
      </c>
      <c r="BA151">
        <v>5</v>
      </c>
      <c r="BB151">
        <v>12</v>
      </c>
      <c r="BC151">
        <f t="shared" si="7"/>
        <v>1</v>
      </c>
      <c r="BD151">
        <v>5120300</v>
      </c>
      <c r="BE151" t="s">
        <v>407</v>
      </c>
      <c r="BF151" t="s">
        <v>408</v>
      </c>
      <c r="BG151" t="s">
        <v>587</v>
      </c>
      <c r="BH151" t="s">
        <v>588</v>
      </c>
      <c r="BI151">
        <v>4</v>
      </c>
      <c r="BJ151">
        <v>26</v>
      </c>
      <c r="BK151">
        <v>136</v>
      </c>
      <c r="BL151">
        <f t="shared" si="8"/>
        <v>166</v>
      </c>
    </row>
    <row r="152" spans="1:64">
      <c r="A152" t="s">
        <v>198</v>
      </c>
      <c r="B152" s="1">
        <v>41283.596550925926</v>
      </c>
      <c r="C152">
        <v>0</v>
      </c>
      <c r="D152" s="1">
        <v>41283.596550925926</v>
      </c>
      <c r="E152">
        <v>0</v>
      </c>
      <c r="F152">
        <v>0</v>
      </c>
      <c r="G152">
        <v>1</v>
      </c>
      <c r="H152" s="1">
        <v>41283.596550925926</v>
      </c>
      <c r="I152" s="1">
        <v>41283.596550925926</v>
      </c>
      <c r="J152">
        <v>92.234269807100006</v>
      </c>
      <c r="K152">
        <v>24.991535050900001</v>
      </c>
      <c r="L152">
        <v>0</v>
      </c>
      <c r="M152">
        <v>-90</v>
      </c>
      <c r="N152">
        <v>5520200</v>
      </c>
      <c r="O152">
        <v>2012</v>
      </c>
      <c r="P152">
        <v>2012</v>
      </c>
      <c r="Q152" s="5">
        <v>16</v>
      </c>
      <c r="R152" s="5">
        <v>0</v>
      </c>
      <c r="S152" s="5">
        <v>0</v>
      </c>
      <c r="T152" s="5">
        <v>0</v>
      </c>
      <c r="U152" s="5">
        <v>58</v>
      </c>
      <c r="V152" s="5">
        <v>0</v>
      </c>
      <c r="W152" s="10" t="str">
        <f t="shared" si="6"/>
        <v>NP</v>
      </c>
      <c r="X152">
        <v>6</v>
      </c>
      <c r="Y152">
        <v>6</v>
      </c>
      <c r="Z152">
        <v>5</v>
      </c>
      <c r="AA152">
        <v>5</v>
      </c>
      <c r="AB152" t="s">
        <v>71</v>
      </c>
      <c r="AC152" t="s">
        <v>59</v>
      </c>
      <c r="AD152" t="s">
        <v>59</v>
      </c>
      <c r="AE152" t="s">
        <v>59</v>
      </c>
      <c r="AF152" t="s">
        <v>59</v>
      </c>
      <c r="AG152" t="s">
        <v>59</v>
      </c>
      <c r="AH152" t="s">
        <v>59</v>
      </c>
      <c r="AI152">
        <v>0</v>
      </c>
      <c r="AJ152">
        <v>0</v>
      </c>
      <c r="AK152" t="s">
        <v>235</v>
      </c>
      <c r="AL152" t="s">
        <v>94</v>
      </c>
      <c r="AM152" t="s">
        <v>94</v>
      </c>
      <c r="AN152" t="s">
        <v>94</v>
      </c>
      <c r="AO152" t="s">
        <v>94</v>
      </c>
      <c r="AP152">
        <v>20</v>
      </c>
      <c r="AQ152" t="s">
        <v>199</v>
      </c>
      <c r="AR152" t="s">
        <v>291</v>
      </c>
      <c r="AS152" t="s">
        <v>63</v>
      </c>
      <c r="AT152" t="s">
        <v>64</v>
      </c>
      <c r="AU152">
        <v>0</v>
      </c>
      <c r="AV152">
        <v>0</v>
      </c>
      <c r="AW152" t="s">
        <v>65</v>
      </c>
      <c r="AX152">
        <v>0</v>
      </c>
      <c r="AY152">
        <v>2</v>
      </c>
      <c r="AZ152">
        <v>52</v>
      </c>
      <c r="BA152">
        <v>5</v>
      </c>
      <c r="BB152">
        <v>52</v>
      </c>
      <c r="BC152">
        <f t="shared" si="7"/>
        <v>2</v>
      </c>
      <c r="BD152">
        <v>5520200</v>
      </c>
      <c r="BE152" t="s">
        <v>115</v>
      </c>
      <c r="BF152" t="s">
        <v>368</v>
      </c>
      <c r="BG152" t="s">
        <v>368</v>
      </c>
      <c r="BH152" t="s">
        <v>589</v>
      </c>
      <c r="BI152">
        <v>16</v>
      </c>
      <c r="BK152">
        <v>58</v>
      </c>
      <c r="BL152">
        <f t="shared" si="8"/>
        <v>74</v>
      </c>
    </row>
    <row r="153" spans="1:64">
      <c r="A153" t="s">
        <v>119</v>
      </c>
      <c r="B153" s="1">
        <v>41284.54314814815</v>
      </c>
      <c r="C153">
        <v>0</v>
      </c>
      <c r="D153" s="1">
        <v>41284.54314814815</v>
      </c>
      <c r="E153">
        <v>0</v>
      </c>
      <c r="F153">
        <v>0</v>
      </c>
      <c r="G153">
        <v>1</v>
      </c>
      <c r="H153" s="1">
        <v>41284.54314814815</v>
      </c>
      <c r="I153" s="1">
        <v>41284.54314814815</v>
      </c>
      <c r="J153">
        <v>89.7623696</v>
      </c>
      <c r="K153">
        <v>23.1390919</v>
      </c>
      <c r="L153">
        <v>0</v>
      </c>
      <c r="M153">
        <v>0</v>
      </c>
      <c r="N153">
        <v>5400200</v>
      </c>
      <c r="O153">
        <v>2007</v>
      </c>
      <c r="P153" s="2">
        <v>39271</v>
      </c>
      <c r="Q153" s="5">
        <v>60</v>
      </c>
      <c r="R153" s="5">
        <v>0</v>
      </c>
      <c r="S153" s="5">
        <v>112</v>
      </c>
      <c r="T153" s="5">
        <v>0</v>
      </c>
      <c r="U153" s="5">
        <v>89</v>
      </c>
      <c r="V153" s="5">
        <v>0</v>
      </c>
      <c r="W153" s="10" t="str">
        <f t="shared" si="6"/>
        <v>PP&amp;UP</v>
      </c>
      <c r="X153">
        <v>6</v>
      </c>
      <c r="Y153">
        <v>6</v>
      </c>
      <c r="Z153">
        <v>5</v>
      </c>
      <c r="AA153">
        <v>5</v>
      </c>
      <c r="AB153" t="s">
        <v>71</v>
      </c>
      <c r="AC153" t="s">
        <v>59</v>
      </c>
      <c r="AD153">
        <v>0</v>
      </c>
      <c r="AE153" t="s">
        <v>59</v>
      </c>
      <c r="AF153">
        <v>0</v>
      </c>
      <c r="AG153" t="s">
        <v>59</v>
      </c>
      <c r="AH153">
        <v>0</v>
      </c>
      <c r="AI153">
        <v>0</v>
      </c>
      <c r="AJ153">
        <v>0</v>
      </c>
      <c r="AK153" t="s">
        <v>235</v>
      </c>
      <c r="AL153" t="s">
        <v>58</v>
      </c>
      <c r="AM153" t="s">
        <v>58</v>
      </c>
      <c r="AN153" t="s">
        <v>58</v>
      </c>
      <c r="AO153" t="s">
        <v>58</v>
      </c>
      <c r="AP153">
        <v>5000</v>
      </c>
      <c r="AQ153" t="s">
        <v>590</v>
      </c>
      <c r="AR153" t="s">
        <v>121</v>
      </c>
      <c r="AS153" t="s">
        <v>63</v>
      </c>
      <c r="AT153" t="s">
        <v>64</v>
      </c>
      <c r="AU153">
        <v>0</v>
      </c>
      <c r="AV153">
        <v>0</v>
      </c>
      <c r="AW153" t="s">
        <v>65</v>
      </c>
      <c r="AX153">
        <v>0</v>
      </c>
      <c r="AY153">
        <v>2</v>
      </c>
      <c r="AZ153">
        <v>40</v>
      </c>
      <c r="BA153">
        <v>5</v>
      </c>
      <c r="BB153">
        <v>40</v>
      </c>
      <c r="BC153">
        <f t="shared" si="7"/>
        <v>1</v>
      </c>
      <c r="BD153">
        <v>5400200</v>
      </c>
      <c r="BE153" t="s">
        <v>122</v>
      </c>
      <c r="BF153" t="s">
        <v>210</v>
      </c>
      <c r="BG153" t="s">
        <v>591</v>
      </c>
      <c r="BH153" t="s">
        <v>592</v>
      </c>
      <c r="BI153">
        <v>60</v>
      </c>
      <c r="BJ153">
        <v>112</v>
      </c>
      <c r="BK153">
        <v>89</v>
      </c>
      <c r="BL153">
        <f t="shared" si="8"/>
        <v>261</v>
      </c>
    </row>
    <row r="154" spans="1:64">
      <c r="A154" t="s">
        <v>469</v>
      </c>
      <c r="B154" s="1">
        <v>41284.639594907407</v>
      </c>
      <c r="C154">
        <v>0</v>
      </c>
      <c r="D154" s="1">
        <v>41284.639594907407</v>
      </c>
      <c r="E154">
        <v>0</v>
      </c>
      <c r="F154">
        <v>0</v>
      </c>
      <c r="G154">
        <v>1</v>
      </c>
      <c r="H154" s="1">
        <v>41284.639594907407</v>
      </c>
      <c r="I154" s="1">
        <v>41284.639594907407</v>
      </c>
      <c r="J154">
        <v>0</v>
      </c>
      <c r="K154">
        <v>0</v>
      </c>
      <c r="L154">
        <v>0</v>
      </c>
      <c r="M154">
        <v>0</v>
      </c>
      <c r="N154">
        <v>5190100</v>
      </c>
      <c r="O154">
        <v>2007</v>
      </c>
      <c r="P154">
        <v>2007</v>
      </c>
      <c r="Q154" s="5">
        <v>39</v>
      </c>
      <c r="R154" s="5">
        <v>44</v>
      </c>
      <c r="S154" s="5">
        <v>113</v>
      </c>
      <c r="T154" s="5">
        <v>115</v>
      </c>
      <c r="U154" s="5">
        <v>113</v>
      </c>
      <c r="V154" s="5">
        <v>116</v>
      </c>
      <c r="W154" s="10" t="str">
        <f t="shared" si="6"/>
        <v>PP&amp;UP</v>
      </c>
      <c r="X154">
        <v>6</v>
      </c>
      <c r="Y154">
        <v>6</v>
      </c>
      <c r="Z154">
        <v>5</v>
      </c>
      <c r="AA154">
        <v>5</v>
      </c>
      <c r="AB154" t="s">
        <v>59</v>
      </c>
      <c r="AC154" t="s">
        <v>59</v>
      </c>
      <c r="AD154" t="s">
        <v>59</v>
      </c>
      <c r="AE154" t="s">
        <v>59</v>
      </c>
      <c r="AF154" t="s">
        <v>71</v>
      </c>
      <c r="AG154" t="s">
        <v>59</v>
      </c>
      <c r="AH154" t="s">
        <v>59</v>
      </c>
      <c r="AI154">
        <v>0</v>
      </c>
      <c r="AJ154">
        <v>0</v>
      </c>
      <c r="AK154" t="s">
        <v>94</v>
      </c>
      <c r="AL154" t="s">
        <v>94</v>
      </c>
      <c r="AM154" t="s">
        <v>58</v>
      </c>
      <c r="AN154" t="s">
        <v>60</v>
      </c>
      <c r="AO154" t="s">
        <v>58</v>
      </c>
      <c r="AP154">
        <v>0</v>
      </c>
      <c r="AQ154" t="s">
        <v>469</v>
      </c>
      <c r="AR154" t="s">
        <v>470</v>
      </c>
      <c r="AS154" t="s">
        <v>63</v>
      </c>
      <c r="AT154" t="s">
        <v>64</v>
      </c>
      <c r="AU154">
        <v>0</v>
      </c>
      <c r="AV154">
        <v>0</v>
      </c>
      <c r="AW154" t="s">
        <v>65</v>
      </c>
      <c r="AX154">
        <v>0</v>
      </c>
      <c r="AY154">
        <v>1</v>
      </c>
      <c r="AZ154">
        <v>19</v>
      </c>
      <c r="BA154">
        <v>5</v>
      </c>
      <c r="BB154">
        <v>19</v>
      </c>
      <c r="BC154">
        <f t="shared" si="7"/>
        <v>1</v>
      </c>
      <c r="BD154">
        <v>5190100</v>
      </c>
      <c r="BE154" t="s">
        <v>153</v>
      </c>
      <c r="BF154" t="s">
        <v>568</v>
      </c>
      <c r="BG154" t="s">
        <v>593</v>
      </c>
      <c r="BH154" t="s">
        <v>594</v>
      </c>
      <c r="BI154">
        <v>39</v>
      </c>
      <c r="BJ154">
        <v>76</v>
      </c>
      <c r="BK154">
        <v>150</v>
      </c>
      <c r="BL154">
        <f t="shared" si="8"/>
        <v>265</v>
      </c>
    </row>
    <row r="155" spans="1:64">
      <c r="A155" t="s">
        <v>150</v>
      </c>
      <c r="B155" s="1">
        <v>41287.445879629631</v>
      </c>
      <c r="C155">
        <v>0</v>
      </c>
      <c r="D155" s="1">
        <v>41287.445879629631</v>
      </c>
      <c r="E155">
        <v>0</v>
      </c>
      <c r="F155">
        <v>0</v>
      </c>
      <c r="G155">
        <v>1</v>
      </c>
      <c r="H155" s="1">
        <v>41287.445879629631</v>
      </c>
      <c r="I155" s="1">
        <v>41287.445879629631</v>
      </c>
      <c r="J155">
        <v>89.581094872899996</v>
      </c>
      <c r="K155">
        <v>22.701065274600001</v>
      </c>
      <c r="L155">
        <v>0</v>
      </c>
      <c r="M155">
        <v>-20</v>
      </c>
      <c r="N155">
        <v>5200100</v>
      </c>
      <c r="O155">
        <v>2007</v>
      </c>
      <c r="P155">
        <v>2007</v>
      </c>
      <c r="Q155" s="5">
        <v>33</v>
      </c>
      <c r="R155" s="5">
        <v>27</v>
      </c>
      <c r="S155" s="5">
        <v>93</v>
      </c>
      <c r="T155" s="5">
        <v>102</v>
      </c>
      <c r="U155" s="5">
        <v>25</v>
      </c>
      <c r="V155" s="5">
        <v>35</v>
      </c>
      <c r="W155" s="10" t="str">
        <f t="shared" si="6"/>
        <v>PP&amp;UP</v>
      </c>
      <c r="X155">
        <v>6</v>
      </c>
      <c r="Y155">
        <v>6</v>
      </c>
      <c r="Z155">
        <v>5</v>
      </c>
      <c r="AA155">
        <v>5</v>
      </c>
      <c r="AB155" t="s">
        <v>71</v>
      </c>
      <c r="AC155">
        <v>0</v>
      </c>
      <c r="AD155" t="s">
        <v>59</v>
      </c>
      <c r="AE155">
        <v>0</v>
      </c>
      <c r="AF155" t="s">
        <v>71</v>
      </c>
      <c r="AG155">
        <v>0</v>
      </c>
      <c r="AH155" t="s">
        <v>59</v>
      </c>
      <c r="AI155">
        <v>0</v>
      </c>
      <c r="AJ155">
        <v>0</v>
      </c>
      <c r="AK155" t="s">
        <v>235</v>
      </c>
      <c r="AL155" t="s">
        <v>60</v>
      </c>
      <c r="AM155" t="s">
        <v>60</v>
      </c>
      <c r="AN155" t="s">
        <v>60</v>
      </c>
      <c r="AO155" t="s">
        <v>60</v>
      </c>
      <c r="AP155">
        <v>5</v>
      </c>
      <c r="AQ155" t="s">
        <v>151</v>
      </c>
      <c r="AR155" t="s">
        <v>595</v>
      </c>
      <c r="AS155" t="s">
        <v>63</v>
      </c>
      <c r="AT155" t="s">
        <v>64</v>
      </c>
      <c r="AU155">
        <v>0</v>
      </c>
      <c r="AV155">
        <v>0</v>
      </c>
      <c r="AW155" t="s">
        <v>65</v>
      </c>
      <c r="AX155">
        <v>0</v>
      </c>
      <c r="AY155">
        <v>1</v>
      </c>
      <c r="AZ155">
        <v>20</v>
      </c>
      <c r="BA155">
        <v>5</v>
      </c>
      <c r="BB155">
        <v>20</v>
      </c>
      <c r="BC155">
        <f t="shared" si="7"/>
        <v>1</v>
      </c>
      <c r="BD155">
        <v>5200100</v>
      </c>
      <c r="BE155" t="s">
        <v>153</v>
      </c>
      <c r="BF155" t="s">
        <v>154</v>
      </c>
      <c r="BG155" t="s">
        <v>596</v>
      </c>
      <c r="BH155" t="s">
        <v>597</v>
      </c>
      <c r="BI155">
        <v>33</v>
      </c>
      <c r="BJ155">
        <v>93</v>
      </c>
      <c r="BK155">
        <v>25</v>
      </c>
      <c r="BL155">
        <f t="shared" si="8"/>
        <v>151</v>
      </c>
    </row>
    <row r="156" spans="1:64">
      <c r="A156" t="s">
        <v>447</v>
      </c>
      <c r="B156" s="1">
        <v>41288.559421296297</v>
      </c>
      <c r="C156">
        <v>0</v>
      </c>
      <c r="D156" s="1">
        <v>41288.559421296297</v>
      </c>
      <c r="E156">
        <v>0</v>
      </c>
      <c r="F156">
        <v>0</v>
      </c>
      <c r="G156">
        <v>1</v>
      </c>
      <c r="H156" s="1">
        <v>41288.559421296297</v>
      </c>
      <c r="I156" s="1">
        <v>41288.559421296297</v>
      </c>
      <c r="J156">
        <v>0</v>
      </c>
      <c r="K156">
        <v>0</v>
      </c>
      <c r="L156">
        <v>0</v>
      </c>
      <c r="M156">
        <v>0</v>
      </c>
      <c r="N156">
        <v>5240200</v>
      </c>
      <c r="O156">
        <v>2007</v>
      </c>
      <c r="P156">
        <v>2007</v>
      </c>
      <c r="Q156" s="5">
        <v>14</v>
      </c>
      <c r="R156" s="5">
        <v>0</v>
      </c>
      <c r="S156" s="5">
        <v>69</v>
      </c>
      <c r="T156" s="5">
        <v>0</v>
      </c>
      <c r="U156" s="5">
        <v>71</v>
      </c>
      <c r="V156" s="5">
        <v>0</v>
      </c>
      <c r="W156" s="10" t="str">
        <f t="shared" si="6"/>
        <v>PP&amp;UP</v>
      </c>
      <c r="X156">
        <v>6</v>
      </c>
      <c r="Y156">
        <v>6</v>
      </c>
      <c r="Z156">
        <v>5</v>
      </c>
      <c r="AA156">
        <v>5</v>
      </c>
      <c r="AB156" t="s">
        <v>59</v>
      </c>
      <c r="AC156" t="s">
        <v>59</v>
      </c>
      <c r="AD156" t="s">
        <v>59</v>
      </c>
      <c r="AE156" t="s">
        <v>59</v>
      </c>
      <c r="AF156" t="s">
        <v>59</v>
      </c>
      <c r="AG156" t="s">
        <v>59</v>
      </c>
      <c r="AH156" t="s">
        <v>59</v>
      </c>
      <c r="AI156">
        <v>0</v>
      </c>
      <c r="AJ156">
        <v>0</v>
      </c>
      <c r="AK156" t="s">
        <v>235</v>
      </c>
      <c r="AL156" t="s">
        <v>60</v>
      </c>
      <c r="AM156" t="s">
        <v>60</v>
      </c>
      <c r="AN156" t="s">
        <v>60</v>
      </c>
      <c r="AO156" t="s">
        <v>60</v>
      </c>
      <c r="AP156">
        <v>0</v>
      </c>
      <c r="AQ156" t="s">
        <v>447</v>
      </c>
      <c r="AR156" t="s">
        <v>463</v>
      </c>
      <c r="AS156" t="s">
        <v>63</v>
      </c>
      <c r="AT156" t="s">
        <v>64</v>
      </c>
      <c r="AU156">
        <v>0</v>
      </c>
      <c r="AV156">
        <v>0</v>
      </c>
      <c r="AW156" t="s">
        <v>65</v>
      </c>
      <c r="AX156">
        <v>0</v>
      </c>
      <c r="AY156">
        <v>2</v>
      </c>
      <c r="AZ156">
        <v>24</v>
      </c>
      <c r="BA156">
        <v>5</v>
      </c>
      <c r="BB156">
        <v>24</v>
      </c>
      <c r="BC156">
        <f t="shared" si="7"/>
        <v>1</v>
      </c>
      <c r="BD156">
        <v>5240200</v>
      </c>
      <c r="BE156" t="s">
        <v>225</v>
      </c>
      <c r="BF156" t="s">
        <v>449</v>
      </c>
      <c r="BG156" t="s">
        <v>464</v>
      </c>
      <c r="BH156" t="s">
        <v>598</v>
      </c>
      <c r="BI156">
        <v>16</v>
      </c>
      <c r="BJ156">
        <v>69</v>
      </c>
      <c r="BK156">
        <v>88</v>
      </c>
      <c r="BL156">
        <f t="shared" si="8"/>
        <v>173</v>
      </c>
    </row>
    <row r="157" spans="1:64">
      <c r="A157" t="s">
        <v>313</v>
      </c>
      <c r="B157" s="1">
        <v>41288.613854166666</v>
      </c>
      <c r="C157">
        <v>0</v>
      </c>
      <c r="D157" s="1">
        <v>41288.613854166666</v>
      </c>
      <c r="E157">
        <v>0</v>
      </c>
      <c r="F157">
        <v>0</v>
      </c>
      <c r="G157">
        <v>1</v>
      </c>
      <c r="H157" s="1">
        <v>41288.613854166666</v>
      </c>
      <c r="I157" s="1">
        <v>41288.613854166666</v>
      </c>
      <c r="J157">
        <v>91.583962700000001</v>
      </c>
      <c r="K157">
        <v>22.763082600000001</v>
      </c>
      <c r="L157">
        <v>0</v>
      </c>
      <c r="M157">
        <v>0</v>
      </c>
      <c r="N157">
        <v>5490300</v>
      </c>
      <c r="O157">
        <v>2007</v>
      </c>
      <c r="P157">
        <v>2007</v>
      </c>
      <c r="Q157" s="5">
        <v>65</v>
      </c>
      <c r="R157" s="5">
        <v>0</v>
      </c>
      <c r="S157" s="5">
        <v>44</v>
      </c>
      <c r="T157" s="5">
        <v>0</v>
      </c>
      <c r="U157" s="5">
        <v>54</v>
      </c>
      <c r="V157" s="5">
        <v>0</v>
      </c>
      <c r="W157" s="10" t="str">
        <f t="shared" si="6"/>
        <v>PP&amp;UP</v>
      </c>
      <c r="X157">
        <v>6</v>
      </c>
      <c r="Y157">
        <v>6</v>
      </c>
      <c r="Z157">
        <v>5</v>
      </c>
      <c r="AA157">
        <v>5</v>
      </c>
      <c r="AB157" t="s">
        <v>71</v>
      </c>
      <c r="AC157" t="s">
        <v>59</v>
      </c>
      <c r="AD157" t="s">
        <v>59</v>
      </c>
      <c r="AE157" t="s">
        <v>59</v>
      </c>
      <c r="AF157" t="s">
        <v>59</v>
      </c>
      <c r="AG157" t="s">
        <v>59</v>
      </c>
      <c r="AH157" t="s">
        <v>59</v>
      </c>
      <c r="AI157">
        <v>0</v>
      </c>
      <c r="AJ157">
        <v>0</v>
      </c>
      <c r="AK157" t="s">
        <v>235</v>
      </c>
      <c r="AL157" t="s">
        <v>58</v>
      </c>
      <c r="AM157" t="s">
        <v>60</v>
      </c>
      <c r="AN157" t="s">
        <v>60</v>
      </c>
      <c r="AO157" t="s">
        <v>60</v>
      </c>
      <c r="AP157">
        <v>2678</v>
      </c>
      <c r="AQ157" t="s">
        <v>314</v>
      </c>
      <c r="AR157" t="s">
        <v>315</v>
      </c>
      <c r="AS157" t="s">
        <v>63</v>
      </c>
      <c r="AT157" t="s">
        <v>64</v>
      </c>
      <c r="AU157">
        <v>0</v>
      </c>
      <c r="AV157">
        <v>0</v>
      </c>
      <c r="AW157" t="s">
        <v>65</v>
      </c>
      <c r="AX157">
        <v>0</v>
      </c>
      <c r="AY157">
        <v>3</v>
      </c>
      <c r="AZ157">
        <v>49</v>
      </c>
      <c r="BA157">
        <v>5</v>
      </c>
      <c r="BB157">
        <v>49</v>
      </c>
      <c r="BC157">
        <f t="shared" si="7"/>
        <v>1</v>
      </c>
      <c r="BD157">
        <v>5490300</v>
      </c>
      <c r="BE157" t="s">
        <v>316</v>
      </c>
      <c r="BF157" t="s">
        <v>599</v>
      </c>
      <c r="BG157" t="s">
        <v>600</v>
      </c>
      <c r="BH157" t="s">
        <v>601</v>
      </c>
      <c r="BI157">
        <v>65</v>
      </c>
      <c r="BJ157">
        <v>44</v>
      </c>
      <c r="BK157">
        <v>54</v>
      </c>
      <c r="BL157">
        <f t="shared" si="8"/>
        <v>163</v>
      </c>
    </row>
    <row r="158" spans="1:64">
      <c r="A158" t="s">
        <v>198</v>
      </c>
      <c r="B158" s="1">
        <v>41288.712361111109</v>
      </c>
      <c r="C158">
        <v>0</v>
      </c>
      <c r="D158" s="1">
        <v>41288.712361111109</v>
      </c>
      <c r="E158">
        <v>0</v>
      </c>
      <c r="F158">
        <v>0</v>
      </c>
      <c r="G158">
        <v>1</v>
      </c>
      <c r="H158" s="1">
        <v>41288.712361111109</v>
      </c>
      <c r="I158" s="1">
        <v>41288.712361111109</v>
      </c>
      <c r="J158">
        <v>92.259953039199999</v>
      </c>
      <c r="K158">
        <v>25.0064007372</v>
      </c>
      <c r="L158">
        <v>0</v>
      </c>
      <c r="M158">
        <v>-40</v>
      </c>
      <c r="N158">
        <v>5520300</v>
      </c>
      <c r="O158">
        <v>2012</v>
      </c>
      <c r="P158">
        <v>2012</v>
      </c>
      <c r="Q158" s="5">
        <v>45</v>
      </c>
      <c r="R158" s="5">
        <v>0</v>
      </c>
      <c r="S158" s="5">
        <v>20</v>
      </c>
      <c r="T158" s="5">
        <v>0</v>
      </c>
      <c r="U158" s="5">
        <v>235</v>
      </c>
      <c r="V158" s="5">
        <v>0</v>
      </c>
      <c r="W158" s="10" t="str">
        <f t="shared" si="6"/>
        <v>NP</v>
      </c>
      <c r="X158">
        <v>6</v>
      </c>
      <c r="Y158">
        <v>6</v>
      </c>
      <c r="Z158">
        <v>5</v>
      </c>
      <c r="AA158">
        <v>5</v>
      </c>
      <c r="AB158" t="s">
        <v>71</v>
      </c>
      <c r="AC158" t="s">
        <v>59</v>
      </c>
      <c r="AD158" t="s">
        <v>59</v>
      </c>
      <c r="AE158" t="s">
        <v>59</v>
      </c>
      <c r="AF158" t="s">
        <v>59</v>
      </c>
      <c r="AG158" t="s">
        <v>59</v>
      </c>
      <c r="AH158" t="s">
        <v>59</v>
      </c>
      <c r="AI158">
        <v>0</v>
      </c>
      <c r="AJ158">
        <v>0</v>
      </c>
      <c r="AK158" t="s">
        <v>235</v>
      </c>
      <c r="AL158" t="s">
        <v>86</v>
      </c>
      <c r="AM158" t="s">
        <v>86</v>
      </c>
      <c r="AN158" t="s">
        <v>86</v>
      </c>
      <c r="AO158" t="s">
        <v>86</v>
      </c>
      <c r="AP158">
        <v>200</v>
      </c>
      <c r="AQ158" t="s">
        <v>199</v>
      </c>
      <c r="AR158" t="s">
        <v>291</v>
      </c>
      <c r="AS158" t="s">
        <v>63</v>
      </c>
      <c r="AT158" t="s">
        <v>64</v>
      </c>
      <c r="AU158">
        <v>0</v>
      </c>
      <c r="AV158">
        <v>0</v>
      </c>
      <c r="AW158" t="s">
        <v>65</v>
      </c>
      <c r="AX158">
        <v>0</v>
      </c>
      <c r="AY158">
        <v>3</v>
      </c>
      <c r="AZ158">
        <v>52</v>
      </c>
      <c r="BA158">
        <v>5</v>
      </c>
      <c r="BB158">
        <v>52</v>
      </c>
      <c r="BC158">
        <f t="shared" si="7"/>
        <v>2</v>
      </c>
      <c r="BD158">
        <v>5520300</v>
      </c>
      <c r="BE158" t="s">
        <v>115</v>
      </c>
      <c r="BF158" t="s">
        <v>368</v>
      </c>
      <c r="BG158" t="s">
        <v>368</v>
      </c>
      <c r="BH158" t="s">
        <v>602</v>
      </c>
      <c r="BI158">
        <v>45</v>
      </c>
      <c r="BJ158">
        <v>20</v>
      </c>
      <c r="BK158">
        <v>235</v>
      </c>
      <c r="BL158">
        <f t="shared" si="8"/>
        <v>300</v>
      </c>
    </row>
    <row r="159" spans="1:64">
      <c r="A159" t="s">
        <v>143</v>
      </c>
      <c r="B159" s="1">
        <v>41289.673668981479</v>
      </c>
      <c r="C159">
        <v>0</v>
      </c>
      <c r="D159" s="1">
        <v>41289.673668981479</v>
      </c>
      <c r="E159">
        <v>0</v>
      </c>
      <c r="F159">
        <v>0</v>
      </c>
      <c r="G159">
        <v>1</v>
      </c>
      <c r="H159" s="1">
        <v>41289.673668981479</v>
      </c>
      <c r="I159" s="1">
        <v>41289.673668981479</v>
      </c>
      <c r="J159">
        <v>89.433453299999996</v>
      </c>
      <c r="K159">
        <v>25.9029855</v>
      </c>
      <c r="L159">
        <v>0</v>
      </c>
      <c r="M159">
        <v>0</v>
      </c>
      <c r="N159">
        <v>5900200</v>
      </c>
      <c r="O159">
        <v>2012</v>
      </c>
      <c r="P159">
        <v>2012</v>
      </c>
      <c r="Q159" s="5">
        <v>54</v>
      </c>
      <c r="R159" s="5">
        <v>54</v>
      </c>
      <c r="S159" s="5">
        <v>34</v>
      </c>
      <c r="T159" s="5">
        <v>34</v>
      </c>
      <c r="U159" s="5">
        <v>119</v>
      </c>
      <c r="V159" s="5">
        <v>119</v>
      </c>
      <c r="W159" s="10" t="str">
        <f t="shared" si="6"/>
        <v>NP</v>
      </c>
      <c r="X159">
        <v>6</v>
      </c>
      <c r="Y159">
        <v>6</v>
      </c>
      <c r="Z159">
        <v>5</v>
      </c>
      <c r="AA159">
        <v>5</v>
      </c>
      <c r="AB159" t="s">
        <v>59</v>
      </c>
      <c r="AC159" t="s">
        <v>59</v>
      </c>
      <c r="AD159" t="s">
        <v>59</v>
      </c>
      <c r="AE159" t="s">
        <v>59</v>
      </c>
      <c r="AF159" t="s">
        <v>59</v>
      </c>
      <c r="AG159" t="s">
        <v>59</v>
      </c>
      <c r="AH159" t="s">
        <v>59</v>
      </c>
      <c r="AI159">
        <v>0</v>
      </c>
      <c r="AJ159">
        <v>0</v>
      </c>
      <c r="AK159" t="s">
        <v>235</v>
      </c>
      <c r="AL159" t="s">
        <v>94</v>
      </c>
      <c r="AM159" t="s">
        <v>60</v>
      </c>
      <c r="AN159" t="s">
        <v>60</v>
      </c>
      <c r="AO159" t="s">
        <v>60</v>
      </c>
      <c r="AP159">
        <v>3049</v>
      </c>
      <c r="AQ159" t="s">
        <v>144</v>
      </c>
      <c r="AR159" t="s">
        <v>229</v>
      </c>
      <c r="AS159" t="s">
        <v>63</v>
      </c>
      <c r="AT159" t="s">
        <v>64</v>
      </c>
      <c r="AU159">
        <v>0</v>
      </c>
      <c r="AV159">
        <v>0</v>
      </c>
      <c r="AW159" t="s">
        <v>65</v>
      </c>
      <c r="AX159">
        <v>0</v>
      </c>
      <c r="AY159">
        <v>2</v>
      </c>
      <c r="AZ159">
        <v>90</v>
      </c>
      <c r="BA159">
        <v>5</v>
      </c>
      <c r="BB159">
        <v>90</v>
      </c>
      <c r="BC159">
        <f t="shared" si="7"/>
        <v>2</v>
      </c>
      <c r="BD159">
        <v>5900200</v>
      </c>
      <c r="BE159" t="s">
        <v>146</v>
      </c>
      <c r="BF159" t="s">
        <v>603</v>
      </c>
      <c r="BG159" t="s">
        <v>604</v>
      </c>
      <c r="BH159" t="s">
        <v>605</v>
      </c>
      <c r="BI159">
        <v>54</v>
      </c>
      <c r="BJ159">
        <v>23</v>
      </c>
      <c r="BK159">
        <v>130</v>
      </c>
      <c r="BL159">
        <f t="shared" si="8"/>
        <v>207</v>
      </c>
    </row>
    <row r="160" spans="1:64">
      <c r="A160" t="s">
        <v>70</v>
      </c>
      <c r="B160" s="1">
        <v>41289.736608796295</v>
      </c>
      <c r="C160">
        <v>0</v>
      </c>
      <c r="D160" s="1">
        <v>41289.736608796295</v>
      </c>
      <c r="E160">
        <v>0</v>
      </c>
      <c r="F160">
        <v>0</v>
      </c>
      <c r="G160">
        <v>1</v>
      </c>
      <c r="H160" s="1">
        <v>41289.736608796295</v>
      </c>
      <c r="I160" s="1">
        <v>41289.736608796295</v>
      </c>
      <c r="J160">
        <v>89.984395300000003</v>
      </c>
      <c r="K160">
        <v>23.391389</v>
      </c>
      <c r="L160">
        <v>0</v>
      </c>
      <c r="M160">
        <v>0</v>
      </c>
      <c r="N160">
        <v>5420300</v>
      </c>
      <c r="O160">
        <v>2007</v>
      </c>
      <c r="P160">
        <v>2007</v>
      </c>
      <c r="Q160" s="5">
        <v>54</v>
      </c>
      <c r="R160" s="5">
        <v>0</v>
      </c>
      <c r="S160" s="5">
        <v>70</v>
      </c>
      <c r="T160" s="5">
        <v>0</v>
      </c>
      <c r="U160" s="5">
        <v>176</v>
      </c>
      <c r="V160" s="5">
        <v>0</v>
      </c>
      <c r="W160" s="10" t="str">
        <f t="shared" si="6"/>
        <v>NP</v>
      </c>
      <c r="X160">
        <v>6</v>
      </c>
      <c r="Y160">
        <v>6</v>
      </c>
      <c r="Z160">
        <v>5</v>
      </c>
      <c r="AA160">
        <v>5</v>
      </c>
      <c r="AB160" t="s">
        <v>71</v>
      </c>
      <c r="AC160" t="s">
        <v>59</v>
      </c>
      <c r="AD160" t="s">
        <v>59</v>
      </c>
      <c r="AE160" t="s">
        <v>59</v>
      </c>
      <c r="AF160" t="s">
        <v>71</v>
      </c>
      <c r="AG160" t="s">
        <v>59</v>
      </c>
      <c r="AH160" t="s">
        <v>59</v>
      </c>
      <c r="AI160">
        <v>0</v>
      </c>
      <c r="AJ160">
        <v>0</v>
      </c>
      <c r="AK160" t="s">
        <v>235</v>
      </c>
      <c r="AL160" t="s">
        <v>58</v>
      </c>
      <c r="AM160" t="s">
        <v>60</v>
      </c>
      <c r="AN160" t="s">
        <v>60</v>
      </c>
      <c r="AO160" t="s">
        <v>60</v>
      </c>
      <c r="AP160">
        <v>3065</v>
      </c>
      <c r="AQ160" t="s">
        <v>108</v>
      </c>
      <c r="AR160" t="s">
        <v>109</v>
      </c>
      <c r="AS160" t="s">
        <v>63</v>
      </c>
      <c r="AT160" t="s">
        <v>64</v>
      </c>
      <c r="AU160">
        <v>0</v>
      </c>
      <c r="AV160">
        <v>0</v>
      </c>
      <c r="AW160" t="s">
        <v>65</v>
      </c>
      <c r="AX160">
        <v>0</v>
      </c>
      <c r="AY160">
        <v>3</v>
      </c>
      <c r="AZ160">
        <v>42</v>
      </c>
      <c r="BA160">
        <v>5</v>
      </c>
      <c r="BB160">
        <v>42</v>
      </c>
      <c r="BC160">
        <f t="shared" si="7"/>
        <v>1</v>
      </c>
      <c r="BD160">
        <v>5420300</v>
      </c>
      <c r="BE160" t="s">
        <v>205</v>
      </c>
      <c r="BF160" t="s">
        <v>206</v>
      </c>
      <c r="BG160" t="s">
        <v>606</v>
      </c>
      <c r="BH160" t="s">
        <v>607</v>
      </c>
      <c r="BI160">
        <v>35</v>
      </c>
      <c r="BJ160">
        <v>46</v>
      </c>
      <c r="BK160">
        <v>119</v>
      </c>
      <c r="BL160">
        <f t="shared" si="8"/>
        <v>200</v>
      </c>
    </row>
    <row r="161" spans="1:64">
      <c r="A161" t="s">
        <v>191</v>
      </c>
      <c r="B161" s="1">
        <v>41290.650740740741</v>
      </c>
      <c r="C161">
        <v>0</v>
      </c>
      <c r="D161" s="1">
        <v>41290.650740740741</v>
      </c>
      <c r="E161">
        <v>0</v>
      </c>
      <c r="F161">
        <v>0</v>
      </c>
      <c r="G161">
        <v>1</v>
      </c>
      <c r="H161" s="1">
        <v>41290.650740740741</v>
      </c>
      <c r="I161" s="1">
        <v>41290.650740740741</v>
      </c>
      <c r="J161">
        <v>90.697352716899999</v>
      </c>
      <c r="K161">
        <v>23.334415775499998</v>
      </c>
      <c r="L161">
        <v>0</v>
      </c>
      <c r="M161">
        <v>-62</v>
      </c>
      <c r="N161">
        <v>5740200</v>
      </c>
      <c r="O161">
        <v>2012</v>
      </c>
      <c r="P161">
        <v>2012</v>
      </c>
      <c r="Q161" s="5">
        <v>26</v>
      </c>
      <c r="R161" s="5">
        <v>0</v>
      </c>
      <c r="S161" s="5">
        <v>120</v>
      </c>
      <c r="T161" s="5">
        <v>0</v>
      </c>
      <c r="U161" s="5">
        <v>22</v>
      </c>
      <c r="V161" s="5">
        <v>0</v>
      </c>
      <c r="W161" s="10" t="str">
        <f t="shared" si="6"/>
        <v>PP&amp;UP</v>
      </c>
      <c r="X161">
        <v>6</v>
      </c>
      <c r="Y161">
        <v>6</v>
      </c>
      <c r="Z161">
        <v>5</v>
      </c>
      <c r="AA161">
        <v>5</v>
      </c>
      <c r="AB161" t="s">
        <v>59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t="s">
        <v>235</v>
      </c>
      <c r="AL161" t="s">
        <v>94</v>
      </c>
      <c r="AM161" t="s">
        <v>94</v>
      </c>
      <c r="AN161" t="s">
        <v>94</v>
      </c>
      <c r="AO161" t="s">
        <v>94</v>
      </c>
      <c r="AP161">
        <v>15</v>
      </c>
      <c r="AQ161" t="s">
        <v>192</v>
      </c>
      <c r="AR161" t="s">
        <v>193</v>
      </c>
      <c r="AS161" t="s">
        <v>63</v>
      </c>
      <c r="AT161" t="s">
        <v>64</v>
      </c>
      <c r="AU161">
        <v>0</v>
      </c>
      <c r="AV161">
        <v>0</v>
      </c>
      <c r="AW161" t="s">
        <v>65</v>
      </c>
      <c r="AX161">
        <v>0</v>
      </c>
      <c r="AY161">
        <v>2</v>
      </c>
      <c r="AZ161">
        <v>74</v>
      </c>
      <c r="BA161">
        <v>5</v>
      </c>
      <c r="BB161">
        <v>74</v>
      </c>
      <c r="BC161">
        <f t="shared" si="7"/>
        <v>2</v>
      </c>
      <c r="BD161">
        <v>5740200</v>
      </c>
      <c r="BE161" t="s">
        <v>194</v>
      </c>
      <c r="BF161" t="s">
        <v>241</v>
      </c>
      <c r="BG161" t="s">
        <v>242</v>
      </c>
      <c r="BH161" t="s">
        <v>608</v>
      </c>
      <c r="BI161">
        <v>7</v>
      </c>
      <c r="BJ161">
        <v>137</v>
      </c>
      <c r="BK161">
        <v>24</v>
      </c>
      <c r="BL161">
        <f t="shared" si="8"/>
        <v>168</v>
      </c>
    </row>
    <row r="162" spans="1:64">
      <c r="A162" t="s">
        <v>304</v>
      </c>
      <c r="B162" s="1">
        <v>41290.709236111114</v>
      </c>
      <c r="C162">
        <v>0</v>
      </c>
      <c r="D162" s="1">
        <v>41290.709236111114</v>
      </c>
      <c r="E162">
        <v>0</v>
      </c>
      <c r="F162">
        <v>0</v>
      </c>
      <c r="G162">
        <v>1</v>
      </c>
      <c r="H162" s="1">
        <v>41290.709236111114</v>
      </c>
      <c r="I162" s="1">
        <v>41290.709236111114</v>
      </c>
      <c r="J162">
        <v>0</v>
      </c>
      <c r="K162">
        <v>0</v>
      </c>
      <c r="L162">
        <v>0</v>
      </c>
      <c r="M162">
        <v>0</v>
      </c>
      <c r="N162">
        <v>5310100</v>
      </c>
      <c r="O162">
        <v>2006</v>
      </c>
      <c r="P162">
        <v>2006</v>
      </c>
      <c r="Q162" s="5">
        <v>33</v>
      </c>
      <c r="R162" s="5">
        <v>36</v>
      </c>
      <c r="S162" s="5">
        <v>11</v>
      </c>
      <c r="T162" s="5">
        <v>55</v>
      </c>
      <c r="U162" s="5">
        <v>74</v>
      </c>
      <c r="V162" s="5">
        <v>23</v>
      </c>
      <c r="W162" s="10" t="str">
        <f t="shared" si="6"/>
        <v>NP</v>
      </c>
      <c r="X162">
        <v>6</v>
      </c>
      <c r="Y162">
        <v>6</v>
      </c>
      <c r="Z162">
        <v>5</v>
      </c>
      <c r="AA162">
        <v>5</v>
      </c>
      <c r="AB162" t="s">
        <v>59</v>
      </c>
      <c r="AC162" t="s">
        <v>71</v>
      </c>
      <c r="AD162" t="s">
        <v>59</v>
      </c>
      <c r="AE162" t="s">
        <v>59</v>
      </c>
      <c r="AF162" t="s">
        <v>59</v>
      </c>
      <c r="AG162" t="s">
        <v>59</v>
      </c>
      <c r="AH162" t="s">
        <v>59</v>
      </c>
      <c r="AI162">
        <v>0</v>
      </c>
      <c r="AJ162">
        <v>0</v>
      </c>
      <c r="AK162" t="s">
        <v>60</v>
      </c>
      <c r="AL162" t="s">
        <v>60</v>
      </c>
      <c r="AM162" t="s">
        <v>60</v>
      </c>
      <c r="AN162" t="s">
        <v>60</v>
      </c>
      <c r="AO162" t="s">
        <v>60</v>
      </c>
      <c r="AP162">
        <v>0</v>
      </c>
      <c r="AQ162" t="s">
        <v>609</v>
      </c>
      <c r="AR162" t="s">
        <v>418</v>
      </c>
      <c r="AS162" t="s">
        <v>63</v>
      </c>
      <c r="AT162" t="s">
        <v>64</v>
      </c>
      <c r="AU162">
        <v>0</v>
      </c>
      <c r="AV162">
        <v>0</v>
      </c>
      <c r="AW162" t="s">
        <v>65</v>
      </c>
      <c r="AX162">
        <v>0</v>
      </c>
      <c r="AY162">
        <v>1</v>
      </c>
      <c r="AZ162">
        <v>31</v>
      </c>
      <c r="BA162">
        <v>5</v>
      </c>
      <c r="BB162">
        <v>31</v>
      </c>
      <c r="BC162">
        <f t="shared" si="7"/>
        <v>1</v>
      </c>
      <c r="BD162">
        <v>5310100</v>
      </c>
      <c r="BE162" t="s">
        <v>307</v>
      </c>
      <c r="BF162" t="s">
        <v>308</v>
      </c>
      <c r="BG162" t="s">
        <v>610</v>
      </c>
      <c r="BH162" t="s">
        <v>611</v>
      </c>
      <c r="BI162">
        <v>34</v>
      </c>
      <c r="BJ162">
        <v>51</v>
      </c>
      <c r="BK162">
        <v>33</v>
      </c>
      <c r="BL162">
        <f t="shared" si="8"/>
        <v>118</v>
      </c>
    </row>
    <row r="163" spans="1:64">
      <c r="A163" t="s">
        <v>298</v>
      </c>
      <c r="B163" s="1">
        <v>41291.611134259256</v>
      </c>
      <c r="C163">
        <v>0</v>
      </c>
      <c r="D163" s="1">
        <v>41291.611134259256</v>
      </c>
      <c r="E163">
        <v>0</v>
      </c>
      <c r="F163">
        <v>0</v>
      </c>
      <c r="G163">
        <v>1</v>
      </c>
      <c r="H163" s="1">
        <v>41291.611134259256</v>
      </c>
      <c r="I163" s="1">
        <v>41291.611134259256</v>
      </c>
      <c r="J163">
        <v>91.661665499999998</v>
      </c>
      <c r="K163">
        <v>25.029816799999999</v>
      </c>
      <c r="L163">
        <v>0</v>
      </c>
      <c r="M163">
        <v>0</v>
      </c>
      <c r="N163">
        <v>5680300</v>
      </c>
      <c r="O163">
        <v>2012</v>
      </c>
      <c r="P163">
        <v>2012</v>
      </c>
      <c r="Q163" s="5">
        <v>16</v>
      </c>
      <c r="R163" s="5">
        <v>16</v>
      </c>
      <c r="S163" s="5">
        <v>101</v>
      </c>
      <c r="T163" s="5">
        <v>101</v>
      </c>
      <c r="U163" s="5">
        <v>129</v>
      </c>
      <c r="V163" s="5">
        <v>129</v>
      </c>
      <c r="W163" s="10" t="str">
        <f t="shared" si="6"/>
        <v>NP</v>
      </c>
      <c r="X163">
        <v>6</v>
      </c>
      <c r="Y163">
        <v>6</v>
      </c>
      <c r="Z163">
        <v>5</v>
      </c>
      <c r="AA163">
        <v>5</v>
      </c>
      <c r="AB163" t="s">
        <v>59</v>
      </c>
      <c r="AC163" t="s">
        <v>59</v>
      </c>
      <c r="AD163" t="s">
        <v>59</v>
      </c>
      <c r="AE163" t="s">
        <v>59</v>
      </c>
      <c r="AF163" t="s">
        <v>59</v>
      </c>
      <c r="AG163" t="s">
        <v>59</v>
      </c>
      <c r="AH163" t="s">
        <v>59</v>
      </c>
      <c r="AI163">
        <v>0</v>
      </c>
      <c r="AJ163">
        <v>0</v>
      </c>
      <c r="AK163" t="s">
        <v>86</v>
      </c>
      <c r="AL163" t="s">
        <v>86</v>
      </c>
      <c r="AM163" t="s">
        <v>86</v>
      </c>
      <c r="AN163" t="s">
        <v>86</v>
      </c>
      <c r="AO163" t="s">
        <v>86</v>
      </c>
      <c r="AP163">
        <v>2074</v>
      </c>
      <c r="AQ163" t="s">
        <v>299</v>
      </c>
      <c r="AR163" t="s">
        <v>300</v>
      </c>
      <c r="AS163" t="s">
        <v>63</v>
      </c>
      <c r="AT163" t="s">
        <v>64</v>
      </c>
      <c r="AU163">
        <v>0</v>
      </c>
      <c r="AV163">
        <v>0</v>
      </c>
      <c r="AW163" t="s">
        <v>65</v>
      </c>
      <c r="AX163">
        <v>0</v>
      </c>
      <c r="AY163">
        <v>3</v>
      </c>
      <c r="AZ163">
        <v>68</v>
      </c>
      <c r="BA163">
        <v>5</v>
      </c>
      <c r="BB163">
        <v>68</v>
      </c>
      <c r="BC163">
        <f t="shared" si="7"/>
        <v>2</v>
      </c>
      <c r="BD163">
        <v>5680300</v>
      </c>
      <c r="BE163" t="s">
        <v>104</v>
      </c>
      <c r="BF163" t="s">
        <v>301</v>
      </c>
      <c r="BG163" t="s">
        <v>302</v>
      </c>
      <c r="BH163" t="s">
        <v>612</v>
      </c>
      <c r="BI163">
        <v>16</v>
      </c>
      <c r="BJ163">
        <v>101</v>
      </c>
      <c r="BK163">
        <v>129</v>
      </c>
      <c r="BL163">
        <f t="shared" si="8"/>
        <v>246</v>
      </c>
    </row>
    <row r="164" spans="1:64">
      <c r="A164" t="s">
        <v>112</v>
      </c>
      <c r="B164" s="1">
        <v>41291.866053240738</v>
      </c>
      <c r="C164">
        <v>0</v>
      </c>
      <c r="D164" s="1">
        <v>41291.866053240738</v>
      </c>
      <c r="E164">
        <v>0</v>
      </c>
      <c r="F164">
        <v>0</v>
      </c>
      <c r="G164">
        <v>1</v>
      </c>
      <c r="H164" s="1">
        <v>41291.866053240738</v>
      </c>
      <c r="I164" s="1">
        <v>41291.866053240738</v>
      </c>
      <c r="J164">
        <v>92.416010999999997</v>
      </c>
      <c r="K164">
        <v>24.9517624</v>
      </c>
      <c r="L164">
        <v>0</v>
      </c>
      <c r="M164">
        <v>0</v>
      </c>
      <c r="N164">
        <v>5830200</v>
      </c>
      <c r="O164">
        <v>2012</v>
      </c>
      <c r="P164">
        <v>2012</v>
      </c>
      <c r="Q164" s="5">
        <v>16</v>
      </c>
      <c r="R164" s="5">
        <v>16</v>
      </c>
      <c r="S164" s="5">
        <v>9</v>
      </c>
      <c r="T164" s="5">
        <v>9</v>
      </c>
      <c r="U164" s="5">
        <v>32</v>
      </c>
      <c r="V164" s="5">
        <v>32</v>
      </c>
      <c r="W164" s="10" t="str">
        <f t="shared" si="6"/>
        <v>NP</v>
      </c>
      <c r="X164">
        <v>6</v>
      </c>
      <c r="Y164">
        <v>6</v>
      </c>
      <c r="Z164">
        <v>5</v>
      </c>
      <c r="AA164">
        <v>5</v>
      </c>
      <c r="AB164" t="s">
        <v>71</v>
      </c>
      <c r="AC164" t="s">
        <v>59</v>
      </c>
      <c r="AD164" t="s">
        <v>59</v>
      </c>
      <c r="AE164" t="s">
        <v>59</v>
      </c>
      <c r="AF164" t="s">
        <v>59</v>
      </c>
      <c r="AG164" t="s">
        <v>59</v>
      </c>
      <c r="AH164" t="s">
        <v>59</v>
      </c>
      <c r="AI164">
        <v>0</v>
      </c>
      <c r="AJ164">
        <v>0</v>
      </c>
      <c r="AK164" t="s">
        <v>235</v>
      </c>
      <c r="AL164" t="s">
        <v>86</v>
      </c>
      <c r="AM164">
        <v>0</v>
      </c>
      <c r="AN164">
        <v>0</v>
      </c>
      <c r="AO164">
        <v>0</v>
      </c>
      <c r="AP164">
        <v>3907</v>
      </c>
      <c r="AQ164" t="s">
        <v>113</v>
      </c>
      <c r="AR164" t="s">
        <v>114</v>
      </c>
      <c r="AS164" t="s">
        <v>63</v>
      </c>
      <c r="AT164" t="s">
        <v>64</v>
      </c>
      <c r="AU164">
        <v>0</v>
      </c>
      <c r="AV164">
        <v>0</v>
      </c>
      <c r="AW164" t="s">
        <v>65</v>
      </c>
      <c r="AX164">
        <v>0</v>
      </c>
      <c r="AY164">
        <v>2</v>
      </c>
      <c r="AZ164">
        <v>83</v>
      </c>
      <c r="BA164">
        <v>5</v>
      </c>
      <c r="BB164">
        <v>83</v>
      </c>
      <c r="BC164">
        <f t="shared" si="7"/>
        <v>2</v>
      </c>
      <c r="BD164">
        <v>5830200</v>
      </c>
      <c r="BE164" t="s">
        <v>115</v>
      </c>
      <c r="BF164" t="s">
        <v>116</v>
      </c>
      <c r="BG164" t="s">
        <v>236</v>
      </c>
      <c r="BH164" t="s">
        <v>613</v>
      </c>
      <c r="BI164">
        <v>16</v>
      </c>
      <c r="BJ164">
        <v>9</v>
      </c>
      <c r="BK164">
        <v>32</v>
      </c>
      <c r="BL164">
        <f t="shared" si="8"/>
        <v>57</v>
      </c>
    </row>
    <row r="165" spans="1:64">
      <c r="A165" t="s">
        <v>57</v>
      </c>
      <c r="B165" s="1">
        <v>41293.494722222225</v>
      </c>
      <c r="C165">
        <v>0</v>
      </c>
      <c r="D165" s="1">
        <v>41293.494722222225</v>
      </c>
      <c r="E165">
        <v>0</v>
      </c>
      <c r="F165">
        <v>0</v>
      </c>
      <c r="G165">
        <v>1</v>
      </c>
      <c r="H165" s="1">
        <v>41293.494722222225</v>
      </c>
      <c r="I165" s="1">
        <v>41293.494722222225</v>
      </c>
      <c r="J165">
        <v>90.923690100000002</v>
      </c>
      <c r="K165">
        <v>24.8932535</v>
      </c>
      <c r="L165">
        <v>0</v>
      </c>
      <c r="M165">
        <v>0</v>
      </c>
      <c r="N165">
        <v>5350200</v>
      </c>
      <c r="O165">
        <v>2007</v>
      </c>
      <c r="P165">
        <v>2007</v>
      </c>
      <c r="Q165" s="5">
        <v>69</v>
      </c>
      <c r="R165" s="5">
        <v>0</v>
      </c>
      <c r="S165" s="5">
        <v>79</v>
      </c>
      <c r="T165" s="5">
        <v>0</v>
      </c>
      <c r="U165" s="5">
        <v>41</v>
      </c>
      <c r="V165" s="5">
        <v>0</v>
      </c>
      <c r="W165" s="10" t="str">
        <f t="shared" si="6"/>
        <v>PP&amp;UP</v>
      </c>
      <c r="X165">
        <v>6</v>
      </c>
      <c r="Y165">
        <v>6</v>
      </c>
      <c r="Z165">
        <v>5</v>
      </c>
      <c r="AA165">
        <v>5</v>
      </c>
      <c r="AB165" t="s">
        <v>59</v>
      </c>
      <c r="AC165" t="s">
        <v>71</v>
      </c>
      <c r="AD165" t="s">
        <v>59</v>
      </c>
      <c r="AE165" t="s">
        <v>59</v>
      </c>
      <c r="AF165" t="s">
        <v>59</v>
      </c>
      <c r="AG165" t="s">
        <v>59</v>
      </c>
      <c r="AH165" t="s">
        <v>59</v>
      </c>
      <c r="AI165" t="s">
        <v>71</v>
      </c>
      <c r="AJ165">
        <v>0</v>
      </c>
      <c r="AK165" t="s">
        <v>86</v>
      </c>
      <c r="AL165" t="s">
        <v>60</v>
      </c>
      <c r="AM165" t="s">
        <v>60</v>
      </c>
      <c r="AN165" t="s">
        <v>60</v>
      </c>
      <c r="AO165" t="s">
        <v>60</v>
      </c>
      <c r="AP165">
        <v>3685</v>
      </c>
      <c r="AQ165" t="s">
        <v>279</v>
      </c>
      <c r="AR165" t="s">
        <v>62</v>
      </c>
      <c r="AS165" t="s">
        <v>63</v>
      </c>
      <c r="AT165" t="s">
        <v>64</v>
      </c>
      <c r="AU165">
        <v>0</v>
      </c>
      <c r="AV165">
        <v>0</v>
      </c>
      <c r="AW165" t="s">
        <v>65</v>
      </c>
      <c r="AX165">
        <v>0</v>
      </c>
      <c r="AY165">
        <v>2</v>
      </c>
      <c r="AZ165">
        <v>35</v>
      </c>
      <c r="BA165">
        <v>5</v>
      </c>
      <c r="BB165">
        <v>35</v>
      </c>
      <c r="BC165">
        <f t="shared" si="7"/>
        <v>1</v>
      </c>
      <c r="BD165">
        <v>5350200</v>
      </c>
      <c r="BE165" t="s">
        <v>66</v>
      </c>
      <c r="BF165" t="s">
        <v>280</v>
      </c>
      <c r="BG165" t="s">
        <v>614</v>
      </c>
      <c r="BH165" t="s">
        <v>615</v>
      </c>
      <c r="BI165">
        <v>66</v>
      </c>
      <c r="BJ165">
        <v>51</v>
      </c>
      <c r="BK165">
        <v>70</v>
      </c>
      <c r="BL165">
        <f t="shared" si="8"/>
        <v>187</v>
      </c>
    </row>
    <row r="166" spans="1:64">
      <c r="A166" t="s">
        <v>313</v>
      </c>
      <c r="B166" s="1">
        <v>41294.568738425929</v>
      </c>
      <c r="C166">
        <v>0</v>
      </c>
      <c r="D166" s="1">
        <v>41294.568738425929</v>
      </c>
      <c r="E166">
        <v>0</v>
      </c>
      <c r="F166">
        <v>0</v>
      </c>
      <c r="G166">
        <v>1</v>
      </c>
      <c r="H166" s="1">
        <v>41294.568738425929</v>
      </c>
      <c r="I166" s="1">
        <v>41294.568738425929</v>
      </c>
      <c r="J166">
        <v>91.547882700000002</v>
      </c>
      <c r="K166">
        <v>22.847819699999999</v>
      </c>
      <c r="L166">
        <v>0</v>
      </c>
      <c r="M166">
        <v>0</v>
      </c>
      <c r="N166">
        <v>5490200</v>
      </c>
      <c r="O166">
        <v>2007</v>
      </c>
      <c r="P166">
        <v>2007</v>
      </c>
      <c r="Q166" s="5">
        <v>36</v>
      </c>
      <c r="R166" s="5">
        <v>0</v>
      </c>
      <c r="S166" s="5">
        <v>160</v>
      </c>
      <c r="T166" s="5">
        <v>0</v>
      </c>
      <c r="U166" s="5">
        <v>84</v>
      </c>
      <c r="V166" s="5">
        <v>0</v>
      </c>
      <c r="W166" s="10" t="str">
        <f t="shared" si="6"/>
        <v>PP&amp;UP</v>
      </c>
      <c r="X166">
        <v>6</v>
      </c>
      <c r="Y166">
        <v>6</v>
      </c>
      <c r="Z166">
        <v>5</v>
      </c>
      <c r="AA166">
        <v>5</v>
      </c>
      <c r="AB166" t="s">
        <v>59</v>
      </c>
      <c r="AC166" t="s">
        <v>71</v>
      </c>
      <c r="AD166" t="s">
        <v>59</v>
      </c>
      <c r="AE166" t="s">
        <v>59</v>
      </c>
      <c r="AF166" t="s">
        <v>59</v>
      </c>
      <c r="AG166" t="s">
        <v>59</v>
      </c>
      <c r="AH166" t="s">
        <v>59</v>
      </c>
      <c r="AI166">
        <v>0</v>
      </c>
      <c r="AJ166">
        <v>0</v>
      </c>
      <c r="AK166" t="s">
        <v>60</v>
      </c>
      <c r="AL166" t="s">
        <v>58</v>
      </c>
      <c r="AM166" t="s">
        <v>60</v>
      </c>
      <c r="AN166" t="s">
        <v>60</v>
      </c>
      <c r="AO166" t="s">
        <v>60</v>
      </c>
      <c r="AP166">
        <v>2695</v>
      </c>
      <c r="AQ166" t="s">
        <v>315</v>
      </c>
      <c r="AR166" t="s">
        <v>314</v>
      </c>
      <c r="AS166" t="s">
        <v>64</v>
      </c>
      <c r="AT166" t="s">
        <v>63</v>
      </c>
      <c r="AU166">
        <v>0</v>
      </c>
      <c r="AV166">
        <v>0</v>
      </c>
      <c r="AW166" t="s">
        <v>65</v>
      </c>
      <c r="AX166">
        <v>0</v>
      </c>
      <c r="AY166">
        <v>2</v>
      </c>
      <c r="AZ166">
        <v>49</v>
      </c>
      <c r="BA166">
        <v>5</v>
      </c>
      <c r="BB166">
        <v>49</v>
      </c>
      <c r="BC166">
        <f t="shared" si="7"/>
        <v>1</v>
      </c>
      <c r="BD166">
        <v>5490200</v>
      </c>
      <c r="BE166" t="s">
        <v>316</v>
      </c>
      <c r="BF166" t="s">
        <v>599</v>
      </c>
      <c r="BG166" t="s">
        <v>616</v>
      </c>
      <c r="BH166" t="s">
        <v>617</v>
      </c>
      <c r="BI166">
        <v>36</v>
      </c>
      <c r="BJ166">
        <v>160</v>
      </c>
      <c r="BK166">
        <v>84</v>
      </c>
      <c r="BL166">
        <f t="shared" si="8"/>
        <v>280</v>
      </c>
    </row>
    <row r="167" spans="1:64">
      <c r="A167" t="s">
        <v>70</v>
      </c>
      <c r="B167" s="1">
        <v>41294.76189814815</v>
      </c>
      <c r="C167">
        <v>0</v>
      </c>
      <c r="D167" s="1">
        <v>41294.76189814815</v>
      </c>
      <c r="E167">
        <v>0</v>
      </c>
      <c r="F167">
        <v>0</v>
      </c>
      <c r="G167">
        <v>1</v>
      </c>
      <c r="H167" s="1">
        <v>41294.76189814815</v>
      </c>
      <c r="I167" s="1">
        <v>41294.76189814815</v>
      </c>
      <c r="J167">
        <v>90.022743599999998</v>
      </c>
      <c r="K167">
        <v>23.465916199999999</v>
      </c>
      <c r="L167">
        <v>0</v>
      </c>
      <c r="M167">
        <v>0</v>
      </c>
      <c r="N167">
        <v>5410200</v>
      </c>
      <c r="O167">
        <v>2008</v>
      </c>
      <c r="P167" s="2">
        <v>39479</v>
      </c>
      <c r="Q167" s="5">
        <v>45</v>
      </c>
      <c r="R167" s="5">
        <v>0</v>
      </c>
      <c r="S167" s="5">
        <v>67</v>
      </c>
      <c r="T167" s="5">
        <v>0</v>
      </c>
      <c r="U167" s="5">
        <v>110</v>
      </c>
      <c r="V167" s="5">
        <v>0</v>
      </c>
      <c r="W167" s="10" t="str">
        <f t="shared" si="6"/>
        <v>PP&amp;UP</v>
      </c>
      <c r="X167">
        <v>6</v>
      </c>
      <c r="Y167">
        <v>6</v>
      </c>
      <c r="Z167">
        <v>5</v>
      </c>
      <c r="AA167">
        <v>5</v>
      </c>
      <c r="AB167" t="s">
        <v>59</v>
      </c>
      <c r="AC167" t="s">
        <v>71</v>
      </c>
      <c r="AD167" t="s">
        <v>59</v>
      </c>
      <c r="AE167" t="s">
        <v>59</v>
      </c>
      <c r="AF167" t="s">
        <v>59</v>
      </c>
      <c r="AG167" t="s">
        <v>59</v>
      </c>
      <c r="AH167" t="s">
        <v>59</v>
      </c>
      <c r="AI167">
        <v>0</v>
      </c>
      <c r="AJ167">
        <v>0</v>
      </c>
      <c r="AK167" t="s">
        <v>86</v>
      </c>
      <c r="AL167" t="s">
        <v>60</v>
      </c>
      <c r="AM167" t="s">
        <v>60</v>
      </c>
      <c r="AN167" t="s">
        <v>60</v>
      </c>
      <c r="AO167" t="s">
        <v>60</v>
      </c>
      <c r="AP167">
        <v>3638</v>
      </c>
      <c r="AQ167" t="s">
        <v>108</v>
      </c>
      <c r="AR167" t="s">
        <v>109</v>
      </c>
      <c r="AS167" t="s">
        <v>63</v>
      </c>
      <c r="AT167" t="s">
        <v>64</v>
      </c>
      <c r="AU167">
        <v>0</v>
      </c>
      <c r="AV167">
        <v>0</v>
      </c>
      <c r="AW167" t="s">
        <v>65</v>
      </c>
      <c r="AX167">
        <v>0</v>
      </c>
      <c r="AY167">
        <v>2</v>
      </c>
      <c r="AZ167">
        <v>41</v>
      </c>
      <c r="BA167">
        <v>5</v>
      </c>
      <c r="BB167">
        <v>41</v>
      </c>
      <c r="BC167">
        <f t="shared" si="7"/>
        <v>1</v>
      </c>
      <c r="BD167">
        <v>5410200</v>
      </c>
      <c r="BE167" t="s">
        <v>205</v>
      </c>
      <c r="BF167" t="s">
        <v>284</v>
      </c>
      <c r="BG167" t="s">
        <v>618</v>
      </c>
      <c r="BH167" t="s">
        <v>619</v>
      </c>
      <c r="BI167">
        <v>25</v>
      </c>
      <c r="BJ167">
        <v>71</v>
      </c>
      <c r="BK167">
        <v>126</v>
      </c>
      <c r="BL167">
        <f t="shared" si="8"/>
        <v>222</v>
      </c>
    </row>
    <row r="168" spans="1:64">
      <c r="A168" t="s">
        <v>198</v>
      </c>
      <c r="B168" s="1">
        <v>41296.594143518516</v>
      </c>
      <c r="C168">
        <v>0</v>
      </c>
      <c r="D168" s="1">
        <v>41296.594143518516</v>
      </c>
      <c r="E168">
        <v>0</v>
      </c>
      <c r="F168">
        <v>0</v>
      </c>
      <c r="G168">
        <v>1</v>
      </c>
      <c r="H168" s="1">
        <v>41296.594143518516</v>
      </c>
      <c r="I168" s="1">
        <v>41296.594143518516</v>
      </c>
      <c r="J168">
        <v>92.152008439599996</v>
      </c>
      <c r="K168">
        <v>25.0665755496</v>
      </c>
      <c r="L168">
        <v>0</v>
      </c>
      <c r="M168">
        <v>-9</v>
      </c>
      <c r="N168">
        <v>5880300</v>
      </c>
      <c r="O168">
        <v>2012</v>
      </c>
      <c r="P168">
        <v>2012</v>
      </c>
      <c r="Q168" s="5">
        <v>33</v>
      </c>
      <c r="R168" s="5">
        <v>0</v>
      </c>
      <c r="S168" s="5">
        <v>2</v>
      </c>
      <c r="T168" s="5">
        <v>0</v>
      </c>
      <c r="U168" s="5">
        <v>117</v>
      </c>
      <c r="V168" s="5">
        <v>0</v>
      </c>
      <c r="W168" s="10" t="str">
        <f t="shared" si="6"/>
        <v>NP</v>
      </c>
      <c r="X168">
        <v>6</v>
      </c>
      <c r="Y168">
        <v>6</v>
      </c>
      <c r="Z168">
        <v>5</v>
      </c>
      <c r="AA168">
        <v>5</v>
      </c>
      <c r="AB168" t="s">
        <v>59</v>
      </c>
      <c r="AC168" t="s">
        <v>59</v>
      </c>
      <c r="AD168" t="s">
        <v>59</v>
      </c>
      <c r="AE168" t="s">
        <v>59</v>
      </c>
      <c r="AF168" t="s">
        <v>59</v>
      </c>
      <c r="AG168" t="s">
        <v>59</v>
      </c>
      <c r="AH168" t="s">
        <v>59</v>
      </c>
      <c r="AI168">
        <v>0</v>
      </c>
      <c r="AJ168">
        <v>0</v>
      </c>
      <c r="AK168" t="s">
        <v>235</v>
      </c>
      <c r="AL168" t="s">
        <v>94</v>
      </c>
      <c r="AM168" t="s">
        <v>94</v>
      </c>
      <c r="AN168" t="s">
        <v>94</v>
      </c>
      <c r="AO168" t="s">
        <v>94</v>
      </c>
      <c r="AP168">
        <v>15</v>
      </c>
      <c r="AQ168" t="s">
        <v>620</v>
      </c>
      <c r="AR168" t="s">
        <v>291</v>
      </c>
      <c r="AS168" t="s">
        <v>63</v>
      </c>
      <c r="AT168" t="s">
        <v>64</v>
      </c>
      <c r="AU168">
        <v>0</v>
      </c>
      <c r="AV168">
        <v>0</v>
      </c>
      <c r="AW168" t="s">
        <v>65</v>
      </c>
      <c r="AX168">
        <v>0</v>
      </c>
      <c r="AY168">
        <v>3</v>
      </c>
      <c r="AZ168">
        <v>88</v>
      </c>
      <c r="BA168">
        <v>5</v>
      </c>
      <c r="BB168">
        <v>88</v>
      </c>
      <c r="BC168">
        <f t="shared" si="7"/>
        <v>2</v>
      </c>
      <c r="BD168">
        <v>5880300</v>
      </c>
      <c r="BE168" t="s">
        <v>115</v>
      </c>
      <c r="BF168" t="s">
        <v>292</v>
      </c>
      <c r="BG168" t="s">
        <v>293</v>
      </c>
      <c r="BH168" t="s">
        <v>621</v>
      </c>
      <c r="BI168">
        <v>33</v>
      </c>
      <c r="BJ168">
        <v>67</v>
      </c>
      <c r="BK168">
        <v>52</v>
      </c>
      <c r="BL168">
        <f t="shared" si="8"/>
        <v>152</v>
      </c>
    </row>
    <row r="169" spans="1:64">
      <c r="A169" t="s">
        <v>298</v>
      </c>
      <c r="B169" s="1">
        <v>41297.680208333331</v>
      </c>
      <c r="C169">
        <v>0</v>
      </c>
      <c r="D169" s="1">
        <v>41297.680208333331</v>
      </c>
      <c r="E169">
        <v>0</v>
      </c>
      <c r="F169">
        <v>0</v>
      </c>
      <c r="G169">
        <v>1</v>
      </c>
      <c r="H169" s="1">
        <v>41297.680208333331</v>
      </c>
      <c r="I169" s="1">
        <v>41297.680208333331</v>
      </c>
      <c r="J169">
        <v>91.661642499999999</v>
      </c>
      <c r="K169">
        <v>25.0298336</v>
      </c>
      <c r="L169">
        <v>0</v>
      </c>
      <c r="M169">
        <v>0</v>
      </c>
      <c r="N169">
        <v>5680200</v>
      </c>
      <c r="O169">
        <v>2012</v>
      </c>
      <c r="P169">
        <v>2012</v>
      </c>
      <c r="Q169" s="5">
        <v>78</v>
      </c>
      <c r="R169" s="5">
        <v>78</v>
      </c>
      <c r="S169" s="5">
        <v>5</v>
      </c>
      <c r="T169" s="5">
        <v>5</v>
      </c>
      <c r="U169" s="5">
        <v>134</v>
      </c>
      <c r="V169" s="5">
        <v>134</v>
      </c>
      <c r="W169" s="10" t="str">
        <f t="shared" si="6"/>
        <v>NP</v>
      </c>
      <c r="X169">
        <v>6</v>
      </c>
      <c r="Y169">
        <v>6</v>
      </c>
      <c r="Z169">
        <v>5</v>
      </c>
      <c r="AA169">
        <v>5</v>
      </c>
      <c r="AB169" t="s">
        <v>71</v>
      </c>
      <c r="AC169" t="s">
        <v>59</v>
      </c>
      <c r="AD169" t="s">
        <v>59</v>
      </c>
      <c r="AE169" t="s">
        <v>59</v>
      </c>
      <c r="AF169" t="s">
        <v>59</v>
      </c>
      <c r="AG169" t="s">
        <v>59</v>
      </c>
      <c r="AH169" t="s">
        <v>59</v>
      </c>
      <c r="AI169">
        <v>0</v>
      </c>
      <c r="AJ169">
        <v>0</v>
      </c>
      <c r="AK169" t="s">
        <v>86</v>
      </c>
      <c r="AL169" t="s">
        <v>86</v>
      </c>
      <c r="AM169" t="s">
        <v>86</v>
      </c>
      <c r="AN169" t="s">
        <v>86</v>
      </c>
      <c r="AO169" t="s">
        <v>86</v>
      </c>
      <c r="AP169">
        <v>2065</v>
      </c>
      <c r="AQ169" t="s">
        <v>299</v>
      </c>
      <c r="AR169" t="s">
        <v>300</v>
      </c>
      <c r="AS169" t="s">
        <v>63</v>
      </c>
      <c r="AT169" t="s">
        <v>64</v>
      </c>
      <c r="AU169">
        <v>0</v>
      </c>
      <c r="AV169">
        <v>0</v>
      </c>
      <c r="AW169" t="s">
        <v>65</v>
      </c>
      <c r="AX169">
        <v>0</v>
      </c>
      <c r="AY169">
        <v>2</v>
      </c>
      <c r="AZ169">
        <v>68</v>
      </c>
      <c r="BA169">
        <v>5</v>
      </c>
      <c r="BB169">
        <v>68</v>
      </c>
      <c r="BC169">
        <f t="shared" si="7"/>
        <v>2</v>
      </c>
      <c r="BD169">
        <v>5680200</v>
      </c>
      <c r="BE169" t="s">
        <v>104</v>
      </c>
      <c r="BF169" t="s">
        <v>301</v>
      </c>
      <c r="BG169" t="s">
        <v>302</v>
      </c>
      <c r="BH169" t="s">
        <v>622</v>
      </c>
      <c r="BI169">
        <v>78</v>
      </c>
      <c r="BJ169">
        <v>5</v>
      </c>
      <c r="BK169">
        <v>134</v>
      </c>
      <c r="BL169">
        <f t="shared" si="8"/>
        <v>217</v>
      </c>
    </row>
    <row r="170" spans="1:64">
      <c r="A170" t="s">
        <v>85</v>
      </c>
      <c r="B170" s="1">
        <v>41298.612187500003</v>
      </c>
      <c r="C170">
        <v>0</v>
      </c>
      <c r="D170" s="1">
        <v>41298.612187500003</v>
      </c>
      <c r="E170">
        <v>0</v>
      </c>
      <c r="F170">
        <v>0</v>
      </c>
      <c r="G170">
        <v>1</v>
      </c>
      <c r="H170" s="1">
        <v>41298.612187500003</v>
      </c>
      <c r="I170" s="1">
        <v>41298.612187500003</v>
      </c>
      <c r="J170">
        <v>90.796976099999995</v>
      </c>
      <c r="K170">
        <v>24.2559559</v>
      </c>
      <c r="L170">
        <v>0</v>
      </c>
      <c r="M170">
        <v>0</v>
      </c>
      <c r="N170">
        <v>5940300</v>
      </c>
      <c r="O170">
        <v>2012</v>
      </c>
      <c r="P170">
        <v>2012</v>
      </c>
      <c r="Q170" s="5">
        <v>58</v>
      </c>
      <c r="R170" s="5">
        <v>0</v>
      </c>
      <c r="S170" s="5">
        <v>54</v>
      </c>
      <c r="T170" s="5">
        <v>0</v>
      </c>
      <c r="U170" s="5">
        <v>89</v>
      </c>
      <c r="V170" s="5">
        <v>0</v>
      </c>
      <c r="W170" s="10" t="str">
        <f t="shared" si="6"/>
        <v>PP&amp;UP</v>
      </c>
      <c r="X170">
        <v>6</v>
      </c>
      <c r="Y170">
        <v>6</v>
      </c>
      <c r="Z170">
        <v>5</v>
      </c>
      <c r="AA170">
        <v>5</v>
      </c>
      <c r="AB170" t="s">
        <v>59</v>
      </c>
      <c r="AC170" t="s">
        <v>59</v>
      </c>
      <c r="AD170" t="s">
        <v>59</v>
      </c>
      <c r="AE170" t="s">
        <v>59</v>
      </c>
      <c r="AF170" t="s">
        <v>59</v>
      </c>
      <c r="AG170" t="s">
        <v>59</v>
      </c>
      <c r="AH170" t="s">
        <v>59</v>
      </c>
      <c r="AI170">
        <v>0</v>
      </c>
      <c r="AJ170">
        <v>0</v>
      </c>
      <c r="AK170" t="s">
        <v>235</v>
      </c>
      <c r="AL170" t="s">
        <v>235</v>
      </c>
      <c r="AM170" t="s">
        <v>235</v>
      </c>
      <c r="AN170" t="s">
        <v>235</v>
      </c>
      <c r="AO170" t="s">
        <v>235</v>
      </c>
      <c r="AP170">
        <v>2847</v>
      </c>
      <c r="AQ170" t="s">
        <v>87</v>
      </c>
      <c r="AR170" t="s">
        <v>88</v>
      </c>
      <c r="AS170" t="s">
        <v>63</v>
      </c>
      <c r="AT170" t="s">
        <v>64</v>
      </c>
      <c r="AU170">
        <v>0</v>
      </c>
      <c r="AV170">
        <v>0</v>
      </c>
      <c r="AW170" t="s">
        <v>65</v>
      </c>
      <c r="AX170">
        <v>0</v>
      </c>
      <c r="AY170">
        <v>3</v>
      </c>
      <c r="AZ170">
        <v>94</v>
      </c>
      <c r="BA170">
        <v>5</v>
      </c>
      <c r="BB170">
        <v>94</v>
      </c>
      <c r="BC170">
        <f t="shared" si="7"/>
        <v>2</v>
      </c>
      <c r="BD170">
        <v>5940300</v>
      </c>
      <c r="BE170" t="s">
        <v>89</v>
      </c>
      <c r="BF170" t="s">
        <v>90</v>
      </c>
      <c r="BG170" t="s">
        <v>431</v>
      </c>
      <c r="BH170" t="s">
        <v>623</v>
      </c>
      <c r="BI170">
        <v>58</v>
      </c>
      <c r="BJ170">
        <v>54</v>
      </c>
      <c r="BK170">
        <v>89</v>
      </c>
      <c r="BL170">
        <f t="shared" si="8"/>
        <v>201</v>
      </c>
    </row>
    <row r="171" spans="1:64">
      <c r="A171" t="s">
        <v>313</v>
      </c>
      <c r="B171" s="1">
        <v>41302.74796296296</v>
      </c>
      <c r="C171">
        <v>0</v>
      </c>
      <c r="D171" s="1">
        <v>41302.74796296296</v>
      </c>
      <c r="E171">
        <v>0</v>
      </c>
      <c r="F171">
        <v>0</v>
      </c>
      <c r="G171">
        <v>1</v>
      </c>
      <c r="H171" s="1">
        <v>41302.74796296296</v>
      </c>
      <c r="I171" s="1">
        <v>41302.74796296296</v>
      </c>
      <c r="J171">
        <v>91.6770006</v>
      </c>
      <c r="K171">
        <v>22.9082103</v>
      </c>
      <c r="L171">
        <v>0</v>
      </c>
      <c r="M171">
        <v>0</v>
      </c>
      <c r="N171">
        <v>5820300</v>
      </c>
      <c r="O171">
        <v>2012</v>
      </c>
      <c r="P171">
        <v>2012</v>
      </c>
      <c r="Q171" s="5">
        <v>111</v>
      </c>
      <c r="R171" s="5">
        <v>0</v>
      </c>
      <c r="S171" s="5">
        <v>14</v>
      </c>
      <c r="T171" s="5">
        <v>0</v>
      </c>
      <c r="U171" s="5">
        <v>108</v>
      </c>
      <c r="V171" s="5">
        <v>0</v>
      </c>
      <c r="W171" s="10" t="str">
        <f t="shared" si="6"/>
        <v>PP&amp;UP</v>
      </c>
      <c r="X171">
        <v>6</v>
      </c>
      <c r="Y171">
        <v>6</v>
      </c>
      <c r="Z171">
        <v>5</v>
      </c>
      <c r="AA171">
        <v>5</v>
      </c>
      <c r="AB171" t="s">
        <v>59</v>
      </c>
      <c r="AC171" t="s">
        <v>59</v>
      </c>
      <c r="AD171" t="s">
        <v>59</v>
      </c>
      <c r="AE171" t="s">
        <v>59</v>
      </c>
      <c r="AF171" t="s">
        <v>59</v>
      </c>
      <c r="AG171" t="s">
        <v>59</v>
      </c>
      <c r="AH171" t="s">
        <v>59</v>
      </c>
      <c r="AI171">
        <v>0</v>
      </c>
      <c r="AJ171">
        <v>0</v>
      </c>
      <c r="AK171" t="s">
        <v>235</v>
      </c>
      <c r="AL171" t="s">
        <v>94</v>
      </c>
      <c r="AM171" t="s">
        <v>94</v>
      </c>
      <c r="AN171" t="s">
        <v>94</v>
      </c>
      <c r="AO171" t="s">
        <v>94</v>
      </c>
      <c r="AP171">
        <v>2608</v>
      </c>
      <c r="AQ171" t="s">
        <v>314</v>
      </c>
      <c r="AR171" t="s">
        <v>315</v>
      </c>
      <c r="AS171" t="s">
        <v>63</v>
      </c>
      <c r="AT171" t="s">
        <v>64</v>
      </c>
      <c r="AU171">
        <v>0</v>
      </c>
      <c r="AV171">
        <v>0</v>
      </c>
      <c r="AW171" t="s">
        <v>65</v>
      </c>
      <c r="AX171">
        <v>0</v>
      </c>
      <c r="AY171">
        <v>3</v>
      </c>
      <c r="AZ171">
        <v>82</v>
      </c>
      <c r="BA171">
        <v>5</v>
      </c>
      <c r="BB171">
        <v>82</v>
      </c>
      <c r="BC171">
        <f t="shared" si="7"/>
        <v>2</v>
      </c>
      <c r="BD171">
        <v>5820300</v>
      </c>
      <c r="BE171" t="s">
        <v>316</v>
      </c>
      <c r="BF171" t="s">
        <v>317</v>
      </c>
      <c r="BG171" t="s">
        <v>318</v>
      </c>
      <c r="BH171" t="s">
        <v>624</v>
      </c>
      <c r="BI171">
        <v>111</v>
      </c>
      <c r="BJ171">
        <v>14</v>
      </c>
      <c r="BK171">
        <v>108</v>
      </c>
      <c r="BL171">
        <f t="shared" si="8"/>
        <v>233</v>
      </c>
    </row>
    <row r="172" spans="1:64">
      <c r="A172" t="s">
        <v>404</v>
      </c>
      <c r="B172" s="1">
        <v>41303.704155092593</v>
      </c>
      <c r="C172">
        <v>0</v>
      </c>
      <c r="D172" s="1">
        <v>41303.704155092593</v>
      </c>
      <c r="E172">
        <v>0</v>
      </c>
      <c r="F172">
        <v>0</v>
      </c>
      <c r="G172">
        <v>1</v>
      </c>
      <c r="H172" s="1">
        <v>41303.704155092593</v>
      </c>
      <c r="I172" s="1">
        <v>41303.704155092593</v>
      </c>
      <c r="J172">
        <v>0</v>
      </c>
      <c r="K172">
        <v>0</v>
      </c>
      <c r="L172">
        <v>0</v>
      </c>
      <c r="M172">
        <v>0</v>
      </c>
      <c r="N172">
        <v>5140300</v>
      </c>
      <c r="O172">
        <v>2008</v>
      </c>
      <c r="P172">
        <v>2008</v>
      </c>
      <c r="Q172" s="5">
        <v>13</v>
      </c>
      <c r="R172" s="5">
        <v>0</v>
      </c>
      <c r="S172" s="5">
        <v>7</v>
      </c>
      <c r="T172" s="5">
        <v>0</v>
      </c>
      <c r="U172" s="5">
        <v>74</v>
      </c>
      <c r="V172" s="5">
        <v>0</v>
      </c>
      <c r="W172" s="10" t="str">
        <f t="shared" si="6"/>
        <v>NP</v>
      </c>
      <c r="X172">
        <v>6</v>
      </c>
      <c r="Y172">
        <v>6</v>
      </c>
      <c r="Z172">
        <v>5</v>
      </c>
      <c r="AA172">
        <v>5</v>
      </c>
      <c r="AB172" t="s">
        <v>59</v>
      </c>
      <c r="AC172" t="s">
        <v>71</v>
      </c>
      <c r="AD172" t="s">
        <v>59</v>
      </c>
      <c r="AE172" t="s">
        <v>59</v>
      </c>
      <c r="AF172" t="s">
        <v>59</v>
      </c>
      <c r="AG172" t="s">
        <v>59</v>
      </c>
      <c r="AH172" t="s">
        <v>59</v>
      </c>
      <c r="AI172">
        <v>0</v>
      </c>
      <c r="AJ172">
        <v>0</v>
      </c>
      <c r="AK172" t="s">
        <v>58</v>
      </c>
      <c r="AL172" t="s">
        <v>58</v>
      </c>
      <c r="AM172" t="s">
        <v>60</v>
      </c>
      <c r="AN172" t="s">
        <v>60</v>
      </c>
      <c r="AO172" t="s">
        <v>60</v>
      </c>
      <c r="AP172">
        <v>0</v>
      </c>
      <c r="AQ172" t="s">
        <v>405</v>
      </c>
      <c r="AR172" t="s">
        <v>406</v>
      </c>
      <c r="AS172" t="s">
        <v>63</v>
      </c>
      <c r="AT172" t="s">
        <v>64</v>
      </c>
      <c r="AU172">
        <v>0</v>
      </c>
      <c r="AV172">
        <v>0</v>
      </c>
      <c r="AW172" t="s">
        <v>65</v>
      </c>
      <c r="AX172">
        <v>0</v>
      </c>
      <c r="AY172">
        <v>3</v>
      </c>
      <c r="AZ172">
        <v>14</v>
      </c>
      <c r="BA172">
        <v>5</v>
      </c>
      <c r="BB172">
        <v>14</v>
      </c>
      <c r="BC172">
        <f t="shared" si="7"/>
        <v>1</v>
      </c>
      <c r="BD172">
        <v>5140300</v>
      </c>
      <c r="BE172" t="s">
        <v>407</v>
      </c>
      <c r="BF172" t="s">
        <v>452</v>
      </c>
      <c r="BG172" t="s">
        <v>625</v>
      </c>
      <c r="BH172" t="s">
        <v>626</v>
      </c>
      <c r="BI172">
        <v>13</v>
      </c>
      <c r="BJ172">
        <v>7</v>
      </c>
      <c r="BK172">
        <v>74</v>
      </c>
      <c r="BL172">
        <f t="shared" si="8"/>
        <v>94</v>
      </c>
    </row>
    <row r="173" spans="1:64">
      <c r="A173" t="s">
        <v>469</v>
      </c>
      <c r="B173" s="1">
        <v>41305.543541666666</v>
      </c>
      <c r="C173">
        <v>0</v>
      </c>
      <c r="D173" s="1">
        <v>41305.543541666666</v>
      </c>
      <c r="E173">
        <v>0</v>
      </c>
      <c r="F173">
        <v>0</v>
      </c>
      <c r="G173">
        <v>1</v>
      </c>
      <c r="H173" s="1">
        <v>41305.543541666666</v>
      </c>
      <c r="I173" s="1">
        <v>41305.543541666666</v>
      </c>
      <c r="J173">
        <v>0</v>
      </c>
      <c r="K173">
        <v>0</v>
      </c>
      <c r="L173">
        <v>0</v>
      </c>
      <c r="M173">
        <v>0</v>
      </c>
      <c r="N173">
        <v>5700200</v>
      </c>
      <c r="O173">
        <v>2012</v>
      </c>
      <c r="P173">
        <v>2012</v>
      </c>
      <c r="Q173" s="5">
        <v>92</v>
      </c>
      <c r="R173" s="5">
        <v>92</v>
      </c>
      <c r="S173" s="5">
        <v>108</v>
      </c>
      <c r="T173" s="5">
        <v>108</v>
      </c>
      <c r="U173" s="5">
        <v>2</v>
      </c>
      <c r="V173" s="5">
        <v>2</v>
      </c>
      <c r="W173" s="10" t="str">
        <f t="shared" si="6"/>
        <v>PP&amp;UP</v>
      </c>
      <c r="X173">
        <v>6</v>
      </c>
      <c r="Y173">
        <v>6</v>
      </c>
      <c r="Z173">
        <v>5</v>
      </c>
      <c r="AA173">
        <v>5</v>
      </c>
      <c r="AB173" t="s">
        <v>71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t="s">
        <v>235</v>
      </c>
      <c r="AL173" t="s">
        <v>86</v>
      </c>
      <c r="AM173" t="s">
        <v>86</v>
      </c>
      <c r="AN173" t="s">
        <v>86</v>
      </c>
      <c r="AO173" t="s">
        <v>86</v>
      </c>
      <c r="AP173">
        <v>0</v>
      </c>
      <c r="AQ173" t="s">
        <v>470</v>
      </c>
      <c r="AR173" t="s">
        <v>469</v>
      </c>
      <c r="AS173" t="s">
        <v>64</v>
      </c>
      <c r="AT173" t="s">
        <v>63</v>
      </c>
      <c r="AU173">
        <v>0</v>
      </c>
      <c r="AV173">
        <v>0</v>
      </c>
      <c r="AW173" t="s">
        <v>65</v>
      </c>
      <c r="AX173">
        <v>0</v>
      </c>
      <c r="AY173">
        <v>2</v>
      </c>
      <c r="AZ173">
        <v>70</v>
      </c>
      <c r="BA173">
        <v>5</v>
      </c>
      <c r="BB173">
        <v>70</v>
      </c>
      <c r="BC173">
        <f t="shared" si="7"/>
        <v>2</v>
      </c>
      <c r="BD173">
        <v>5700200</v>
      </c>
      <c r="BE173" t="s">
        <v>153</v>
      </c>
      <c r="BF173" t="s">
        <v>471</v>
      </c>
      <c r="BG173" t="s">
        <v>472</v>
      </c>
      <c r="BH173" t="s">
        <v>627</v>
      </c>
      <c r="BI173">
        <v>92</v>
      </c>
      <c r="BJ173">
        <v>105</v>
      </c>
      <c r="BK173">
        <v>5</v>
      </c>
      <c r="BL173">
        <f t="shared" si="8"/>
        <v>202</v>
      </c>
    </row>
    <row r="174" spans="1:64">
      <c r="A174" t="s">
        <v>101</v>
      </c>
      <c r="B174" s="1">
        <v>41305.708425925928</v>
      </c>
      <c r="C174">
        <v>0</v>
      </c>
      <c r="D174" s="1">
        <v>41305.708425925928</v>
      </c>
      <c r="E174">
        <v>0</v>
      </c>
      <c r="F174">
        <v>0</v>
      </c>
      <c r="G174">
        <v>1</v>
      </c>
      <c r="H174" s="1">
        <v>41305.708425925928</v>
      </c>
      <c r="I174" s="1">
        <v>41305.708425925928</v>
      </c>
      <c r="J174">
        <v>91.751443031500003</v>
      </c>
      <c r="K174">
        <v>24.815142419000001</v>
      </c>
      <c r="L174">
        <v>0</v>
      </c>
      <c r="M174">
        <v>-53</v>
      </c>
      <c r="N174">
        <v>5570200</v>
      </c>
      <c r="O174">
        <v>2012</v>
      </c>
      <c r="P174">
        <v>2012</v>
      </c>
      <c r="Q174" s="5">
        <v>33</v>
      </c>
      <c r="R174" s="5">
        <v>0</v>
      </c>
      <c r="S174" s="5">
        <v>108</v>
      </c>
      <c r="T174" s="5">
        <v>0</v>
      </c>
      <c r="U174" s="5">
        <v>137</v>
      </c>
      <c r="V174" s="5">
        <v>0</v>
      </c>
      <c r="W174" s="10" t="str">
        <f t="shared" si="6"/>
        <v>PP&amp;UP</v>
      </c>
      <c r="X174">
        <v>6</v>
      </c>
      <c r="Y174">
        <v>6</v>
      </c>
      <c r="Z174">
        <v>5</v>
      </c>
      <c r="AA174">
        <v>5</v>
      </c>
      <c r="AB174" t="s">
        <v>59</v>
      </c>
      <c r="AC174" t="s">
        <v>59</v>
      </c>
      <c r="AD174" t="s">
        <v>59</v>
      </c>
      <c r="AE174">
        <v>0</v>
      </c>
      <c r="AF174">
        <v>0</v>
      </c>
      <c r="AG174">
        <v>0</v>
      </c>
      <c r="AH174">
        <v>0</v>
      </c>
      <c r="AI174" t="s">
        <v>71</v>
      </c>
      <c r="AJ174">
        <v>0</v>
      </c>
      <c r="AK174" t="s">
        <v>235</v>
      </c>
      <c r="AL174" t="s">
        <v>86</v>
      </c>
      <c r="AM174" t="s">
        <v>86</v>
      </c>
      <c r="AN174" t="s">
        <v>86</v>
      </c>
      <c r="AO174" t="s">
        <v>86</v>
      </c>
      <c r="AP174">
        <v>200</v>
      </c>
      <c r="AQ174" t="s">
        <v>628</v>
      </c>
      <c r="AR174" t="s">
        <v>629</v>
      </c>
      <c r="AS174" t="s">
        <v>63</v>
      </c>
      <c r="AT174" t="s">
        <v>64</v>
      </c>
      <c r="AU174">
        <v>0</v>
      </c>
      <c r="AV174">
        <v>0</v>
      </c>
      <c r="AW174" t="s">
        <v>65</v>
      </c>
      <c r="AX174">
        <v>0</v>
      </c>
      <c r="AY174">
        <v>2</v>
      </c>
      <c r="AZ174">
        <v>57</v>
      </c>
      <c r="BA174">
        <v>5</v>
      </c>
      <c r="BB174">
        <v>57</v>
      </c>
      <c r="BC174">
        <f t="shared" si="7"/>
        <v>2</v>
      </c>
      <c r="BD174">
        <v>5570200</v>
      </c>
      <c r="BE174" t="s">
        <v>115</v>
      </c>
      <c r="BF174" t="s">
        <v>458</v>
      </c>
      <c r="BG174" t="s">
        <v>458</v>
      </c>
      <c r="BH174" t="s">
        <v>630</v>
      </c>
      <c r="BI174">
        <v>9</v>
      </c>
      <c r="BJ174">
        <v>75</v>
      </c>
      <c r="BK174">
        <v>100</v>
      </c>
      <c r="BL174">
        <f t="shared" si="8"/>
        <v>184</v>
      </c>
    </row>
    <row r="175" spans="1:64">
      <c r="A175" t="s">
        <v>93</v>
      </c>
      <c r="B175" s="1">
        <v>41307.724664351852</v>
      </c>
      <c r="C175">
        <v>0</v>
      </c>
      <c r="D175" s="1">
        <v>41307.724664351852</v>
      </c>
      <c r="E175">
        <v>0</v>
      </c>
      <c r="F175">
        <v>0</v>
      </c>
      <c r="G175">
        <v>1</v>
      </c>
      <c r="H175" s="1">
        <v>41307.724664351852</v>
      </c>
      <c r="I175" s="1">
        <v>41307.724664351852</v>
      </c>
      <c r="J175">
        <v>91.850345300000001</v>
      </c>
      <c r="K175">
        <v>22.6246312</v>
      </c>
      <c r="L175">
        <v>0</v>
      </c>
      <c r="M175">
        <v>0</v>
      </c>
      <c r="N175">
        <v>5510300</v>
      </c>
      <c r="O175">
        <v>2012</v>
      </c>
      <c r="P175">
        <v>2012</v>
      </c>
      <c r="Q175" s="5">
        <v>45</v>
      </c>
      <c r="R175" s="5">
        <v>0</v>
      </c>
      <c r="S175" s="5">
        <v>8</v>
      </c>
      <c r="T175" s="5">
        <v>0</v>
      </c>
      <c r="U175" s="5">
        <v>162</v>
      </c>
      <c r="V175" s="5">
        <v>0</v>
      </c>
      <c r="W175" s="10" t="str">
        <f t="shared" si="6"/>
        <v>NP</v>
      </c>
      <c r="X175">
        <v>6</v>
      </c>
      <c r="Y175">
        <v>6</v>
      </c>
      <c r="Z175">
        <v>5</v>
      </c>
      <c r="AA175">
        <v>5</v>
      </c>
      <c r="AB175" t="s">
        <v>59</v>
      </c>
      <c r="AC175" t="s">
        <v>59</v>
      </c>
      <c r="AD175" t="s">
        <v>59</v>
      </c>
      <c r="AE175" t="s">
        <v>59</v>
      </c>
      <c r="AF175" t="s">
        <v>59</v>
      </c>
      <c r="AG175" t="s">
        <v>59</v>
      </c>
      <c r="AH175" t="s">
        <v>59</v>
      </c>
      <c r="AI175">
        <v>0</v>
      </c>
      <c r="AJ175">
        <v>0</v>
      </c>
      <c r="AK175" t="s">
        <v>235</v>
      </c>
      <c r="AL175" t="s">
        <v>58</v>
      </c>
      <c r="AM175" t="s">
        <v>58</v>
      </c>
      <c r="AN175" t="s">
        <v>94</v>
      </c>
      <c r="AO175" t="s">
        <v>58</v>
      </c>
      <c r="AP175">
        <v>2305</v>
      </c>
      <c r="AQ175" t="s">
        <v>133</v>
      </c>
      <c r="AR175" t="s">
        <v>134</v>
      </c>
      <c r="AS175" t="s">
        <v>63</v>
      </c>
      <c r="AT175" t="s">
        <v>64</v>
      </c>
      <c r="AU175">
        <v>0</v>
      </c>
      <c r="AV175">
        <v>0</v>
      </c>
      <c r="AW175" t="s">
        <v>65</v>
      </c>
      <c r="AX175">
        <v>0</v>
      </c>
      <c r="AY175">
        <v>3</v>
      </c>
      <c r="AZ175">
        <v>51</v>
      </c>
      <c r="BA175">
        <v>5</v>
      </c>
      <c r="BB175">
        <v>51</v>
      </c>
      <c r="BC175">
        <f t="shared" si="7"/>
        <v>2</v>
      </c>
      <c r="BD175">
        <v>5510300</v>
      </c>
      <c r="BE175" t="s">
        <v>316</v>
      </c>
      <c r="BF175" t="s">
        <v>317</v>
      </c>
      <c r="BG175" t="s">
        <v>333</v>
      </c>
      <c r="BH175" t="s">
        <v>631</v>
      </c>
      <c r="BI175">
        <v>53</v>
      </c>
      <c r="BJ175">
        <v>28</v>
      </c>
      <c r="BK175">
        <v>247</v>
      </c>
      <c r="BL175">
        <f t="shared" si="8"/>
        <v>328</v>
      </c>
    </row>
    <row r="176" spans="1:64">
      <c r="A176" t="s">
        <v>112</v>
      </c>
      <c r="B176" s="1">
        <v>41307.808067129627</v>
      </c>
      <c r="C176">
        <v>0</v>
      </c>
      <c r="D176" s="1">
        <v>41307.808067129627</v>
      </c>
      <c r="E176">
        <v>0</v>
      </c>
      <c r="F176">
        <v>0</v>
      </c>
      <c r="G176">
        <v>1</v>
      </c>
      <c r="H176" s="1">
        <v>41307.808067129627</v>
      </c>
      <c r="I176" s="1">
        <v>41307.808067129627</v>
      </c>
      <c r="J176">
        <v>92.419585400000003</v>
      </c>
      <c r="K176">
        <v>24.949426899999999</v>
      </c>
      <c r="L176">
        <v>0</v>
      </c>
      <c r="M176">
        <v>0</v>
      </c>
      <c r="N176">
        <v>5590200</v>
      </c>
      <c r="O176">
        <v>2012</v>
      </c>
      <c r="P176">
        <v>2012</v>
      </c>
      <c r="Q176" s="5">
        <v>20</v>
      </c>
      <c r="R176" s="5">
        <v>20</v>
      </c>
      <c r="S176" s="5">
        <v>18</v>
      </c>
      <c r="T176" s="5">
        <v>18</v>
      </c>
      <c r="U176" s="5">
        <v>89</v>
      </c>
      <c r="V176" s="5">
        <v>89</v>
      </c>
      <c r="W176" s="10" t="str">
        <f t="shared" si="6"/>
        <v>NP</v>
      </c>
      <c r="X176">
        <v>6</v>
      </c>
      <c r="Y176">
        <v>6</v>
      </c>
      <c r="Z176">
        <v>5</v>
      </c>
      <c r="AA176">
        <v>5</v>
      </c>
      <c r="AB176" t="s">
        <v>59</v>
      </c>
      <c r="AC176" t="s">
        <v>59</v>
      </c>
      <c r="AD176" t="s">
        <v>59</v>
      </c>
      <c r="AE176" t="s">
        <v>59</v>
      </c>
      <c r="AF176" t="s">
        <v>59</v>
      </c>
      <c r="AG176" t="s">
        <v>59</v>
      </c>
      <c r="AH176" t="s">
        <v>59</v>
      </c>
      <c r="AI176">
        <v>0</v>
      </c>
      <c r="AJ176">
        <v>0</v>
      </c>
      <c r="AK176" t="s">
        <v>235</v>
      </c>
      <c r="AL176" t="s">
        <v>94</v>
      </c>
      <c r="AM176" t="s">
        <v>94</v>
      </c>
      <c r="AN176" t="s">
        <v>94</v>
      </c>
      <c r="AO176" t="s">
        <v>94</v>
      </c>
      <c r="AP176">
        <v>3976</v>
      </c>
      <c r="AQ176" t="s">
        <v>113</v>
      </c>
      <c r="AR176" t="s">
        <v>287</v>
      </c>
      <c r="AS176" t="s">
        <v>63</v>
      </c>
      <c r="AT176" t="s">
        <v>64</v>
      </c>
      <c r="AU176">
        <v>0</v>
      </c>
      <c r="AV176">
        <v>0</v>
      </c>
      <c r="AW176" t="s">
        <v>65</v>
      </c>
      <c r="AX176">
        <v>0</v>
      </c>
      <c r="AY176">
        <v>2</v>
      </c>
      <c r="AZ176">
        <v>59</v>
      </c>
      <c r="BA176">
        <v>5</v>
      </c>
      <c r="BB176">
        <v>59</v>
      </c>
      <c r="BC176">
        <f t="shared" si="7"/>
        <v>2</v>
      </c>
      <c r="BD176">
        <v>5590200</v>
      </c>
      <c r="BE176" t="s">
        <v>115</v>
      </c>
      <c r="BF176" t="s">
        <v>288</v>
      </c>
      <c r="BG176" t="s">
        <v>289</v>
      </c>
      <c r="BH176" t="s">
        <v>632</v>
      </c>
      <c r="BI176">
        <v>20</v>
      </c>
      <c r="BJ176">
        <v>18</v>
      </c>
      <c r="BK176">
        <v>89</v>
      </c>
      <c r="BL176">
        <f t="shared" si="8"/>
        <v>127</v>
      </c>
    </row>
    <row r="177" spans="1:64">
      <c r="A177" t="s">
        <v>304</v>
      </c>
      <c r="B177" s="1">
        <v>41309.649733796294</v>
      </c>
      <c r="C177">
        <v>0</v>
      </c>
      <c r="D177" s="1">
        <v>41309.649733796294</v>
      </c>
      <c r="E177">
        <v>0</v>
      </c>
      <c r="F177">
        <v>0</v>
      </c>
      <c r="G177">
        <v>1</v>
      </c>
      <c r="H177" s="1">
        <v>41309.649733796294</v>
      </c>
      <c r="I177" s="1">
        <v>41309.649733796294</v>
      </c>
      <c r="J177">
        <v>88.4232935</v>
      </c>
      <c r="K177">
        <v>26.236490499999999</v>
      </c>
      <c r="L177">
        <v>0</v>
      </c>
      <c r="M177">
        <v>0</v>
      </c>
      <c r="N177">
        <v>5300300</v>
      </c>
      <c r="O177">
        <v>2006</v>
      </c>
      <c r="P177">
        <v>2006</v>
      </c>
      <c r="Q177" s="5">
        <v>28</v>
      </c>
      <c r="R177" s="5">
        <v>37</v>
      </c>
      <c r="S177" s="5">
        <v>81</v>
      </c>
      <c r="T177" s="5">
        <v>100</v>
      </c>
      <c r="U177" s="5">
        <v>47</v>
      </c>
      <c r="V177" s="5">
        <v>47</v>
      </c>
      <c r="W177" s="10" t="str">
        <f t="shared" si="6"/>
        <v>PP&amp;UP</v>
      </c>
      <c r="X177">
        <v>6</v>
      </c>
      <c r="Y177">
        <v>6</v>
      </c>
      <c r="Z177">
        <v>5</v>
      </c>
      <c r="AA177">
        <v>5</v>
      </c>
      <c r="AB177" t="s">
        <v>59</v>
      </c>
      <c r="AC177" t="s">
        <v>71</v>
      </c>
      <c r="AD177" t="s">
        <v>59</v>
      </c>
      <c r="AE177" t="s">
        <v>59</v>
      </c>
      <c r="AF177" t="s">
        <v>59</v>
      </c>
      <c r="AG177" t="s">
        <v>59</v>
      </c>
      <c r="AH177" t="s">
        <v>59</v>
      </c>
      <c r="AI177">
        <v>0</v>
      </c>
      <c r="AJ177">
        <v>0</v>
      </c>
      <c r="AK177" t="s">
        <v>60</v>
      </c>
      <c r="AL177" t="s">
        <v>60</v>
      </c>
      <c r="AM177" t="s">
        <v>60</v>
      </c>
      <c r="AN177" t="s">
        <v>60</v>
      </c>
      <c r="AO177" t="s">
        <v>60</v>
      </c>
      <c r="AP177">
        <v>4039</v>
      </c>
      <c r="AQ177" t="s">
        <v>633</v>
      </c>
      <c r="AR177" t="s">
        <v>418</v>
      </c>
      <c r="AS177" t="s">
        <v>63</v>
      </c>
      <c r="AT177" t="s">
        <v>64</v>
      </c>
      <c r="AU177">
        <v>0</v>
      </c>
      <c r="AV177">
        <v>0</v>
      </c>
      <c r="AW177" t="s">
        <v>65</v>
      </c>
      <c r="AX177">
        <v>0</v>
      </c>
      <c r="AY177">
        <v>3</v>
      </c>
      <c r="AZ177">
        <v>30</v>
      </c>
      <c r="BA177">
        <v>5</v>
      </c>
      <c r="BB177">
        <v>30</v>
      </c>
      <c r="BC177">
        <f t="shared" si="7"/>
        <v>1</v>
      </c>
      <c r="BD177">
        <v>5300300</v>
      </c>
      <c r="BE177" t="s">
        <v>329</v>
      </c>
      <c r="BF177" t="s">
        <v>330</v>
      </c>
      <c r="BG177" t="s">
        <v>508</v>
      </c>
      <c r="BH177" t="s">
        <v>230</v>
      </c>
      <c r="BI177">
        <v>17</v>
      </c>
      <c r="BJ177">
        <v>78</v>
      </c>
      <c r="BK177">
        <v>61</v>
      </c>
      <c r="BL177">
        <f t="shared" si="8"/>
        <v>156</v>
      </c>
    </row>
    <row r="178" spans="1:64">
      <c r="A178" t="s">
        <v>313</v>
      </c>
      <c r="B178" s="1">
        <v>41310.756006944444</v>
      </c>
      <c r="C178">
        <v>0</v>
      </c>
      <c r="D178" s="1">
        <v>41310.756006944444</v>
      </c>
      <c r="E178">
        <v>0</v>
      </c>
      <c r="F178">
        <v>0</v>
      </c>
      <c r="G178">
        <v>1</v>
      </c>
      <c r="H178" s="1">
        <v>41310.756006944444</v>
      </c>
      <c r="I178" s="1">
        <v>41310.756006944444</v>
      </c>
      <c r="J178">
        <v>91.676239699999996</v>
      </c>
      <c r="K178">
        <v>22.8787834</v>
      </c>
      <c r="L178">
        <v>0</v>
      </c>
      <c r="M178">
        <v>0</v>
      </c>
      <c r="N178">
        <v>5820100</v>
      </c>
      <c r="O178">
        <v>2012</v>
      </c>
      <c r="P178">
        <v>2012</v>
      </c>
      <c r="Q178" s="5">
        <v>97</v>
      </c>
      <c r="R178" s="5">
        <v>0</v>
      </c>
      <c r="S178" s="5">
        <v>7</v>
      </c>
      <c r="T178" s="5">
        <v>0</v>
      </c>
      <c r="U178" s="5">
        <v>156</v>
      </c>
      <c r="V178" s="5">
        <v>0</v>
      </c>
      <c r="W178" s="10" t="str">
        <f t="shared" si="6"/>
        <v>NP</v>
      </c>
      <c r="X178">
        <v>6</v>
      </c>
      <c r="Y178">
        <v>6</v>
      </c>
      <c r="Z178">
        <v>5</v>
      </c>
      <c r="AA178">
        <v>5</v>
      </c>
      <c r="AB178" t="s">
        <v>59</v>
      </c>
      <c r="AC178" t="s">
        <v>59</v>
      </c>
      <c r="AD178" t="s">
        <v>59</v>
      </c>
      <c r="AE178" t="s">
        <v>59</v>
      </c>
      <c r="AF178" t="s">
        <v>59</v>
      </c>
      <c r="AG178" t="s">
        <v>59</v>
      </c>
      <c r="AH178" t="s">
        <v>59</v>
      </c>
      <c r="AI178">
        <v>0</v>
      </c>
      <c r="AJ178">
        <v>0</v>
      </c>
      <c r="AK178" t="s">
        <v>235</v>
      </c>
      <c r="AL178" t="s">
        <v>94</v>
      </c>
      <c r="AM178" t="s">
        <v>94</v>
      </c>
      <c r="AN178" t="s">
        <v>94</v>
      </c>
      <c r="AO178" t="s">
        <v>94</v>
      </c>
      <c r="AP178">
        <v>4303</v>
      </c>
      <c r="AQ178" t="s">
        <v>314</v>
      </c>
      <c r="AR178" t="s">
        <v>315</v>
      </c>
      <c r="AS178" t="s">
        <v>63</v>
      </c>
      <c r="AT178" t="s">
        <v>64</v>
      </c>
      <c r="AU178">
        <v>0</v>
      </c>
      <c r="AV178">
        <v>0</v>
      </c>
      <c r="AW178" t="s">
        <v>65</v>
      </c>
      <c r="AX178">
        <v>0</v>
      </c>
      <c r="AY178">
        <v>1</v>
      </c>
      <c r="AZ178">
        <v>82</v>
      </c>
      <c r="BA178">
        <v>5</v>
      </c>
      <c r="BB178">
        <v>82</v>
      </c>
      <c r="BC178">
        <f t="shared" si="7"/>
        <v>2</v>
      </c>
      <c r="BD178">
        <v>5820100</v>
      </c>
      <c r="BE178" t="s">
        <v>316</v>
      </c>
      <c r="BF178" t="s">
        <v>317</v>
      </c>
      <c r="BG178" t="s">
        <v>318</v>
      </c>
      <c r="BH178" t="s">
        <v>634</v>
      </c>
      <c r="BI178">
        <v>97</v>
      </c>
      <c r="BJ178">
        <v>7</v>
      </c>
      <c r="BK178">
        <v>156</v>
      </c>
      <c r="BL178">
        <f t="shared" si="8"/>
        <v>260</v>
      </c>
    </row>
    <row r="179" spans="1:64">
      <c r="A179" t="s">
        <v>298</v>
      </c>
      <c r="B179" s="1">
        <v>41311.729641203703</v>
      </c>
      <c r="C179">
        <v>0</v>
      </c>
      <c r="D179" s="1">
        <v>41311.729641203703</v>
      </c>
      <c r="E179">
        <v>0</v>
      </c>
      <c r="F179">
        <v>0</v>
      </c>
      <c r="G179">
        <v>1</v>
      </c>
      <c r="H179" s="1">
        <v>41311.729641203703</v>
      </c>
      <c r="I179" s="1">
        <v>41311.729641203703</v>
      </c>
      <c r="J179">
        <v>91.677952300000001</v>
      </c>
      <c r="K179">
        <v>24.953884800000001</v>
      </c>
      <c r="L179">
        <v>0</v>
      </c>
      <c r="M179">
        <v>0</v>
      </c>
      <c r="N179">
        <v>5760100</v>
      </c>
      <c r="O179">
        <v>2012</v>
      </c>
      <c r="P179">
        <v>2012</v>
      </c>
      <c r="Q179" s="5">
        <v>19</v>
      </c>
      <c r="R179" s="5">
        <v>19</v>
      </c>
      <c r="S179" s="5">
        <v>64</v>
      </c>
      <c r="T179" s="5">
        <v>64</v>
      </c>
      <c r="U179" s="5">
        <v>54</v>
      </c>
      <c r="V179" s="5">
        <v>54</v>
      </c>
      <c r="W179" s="10" t="str">
        <f t="shared" si="6"/>
        <v>PP&amp;UP</v>
      </c>
      <c r="X179">
        <v>6</v>
      </c>
      <c r="Y179">
        <v>6</v>
      </c>
      <c r="Z179">
        <v>5</v>
      </c>
      <c r="AA179">
        <v>5</v>
      </c>
      <c r="AB179" t="s">
        <v>59</v>
      </c>
      <c r="AC179" t="s">
        <v>59</v>
      </c>
      <c r="AD179" t="s">
        <v>59</v>
      </c>
      <c r="AE179" t="s">
        <v>59</v>
      </c>
      <c r="AF179" t="s">
        <v>59</v>
      </c>
      <c r="AG179" t="s">
        <v>59</v>
      </c>
      <c r="AH179" t="s">
        <v>59</v>
      </c>
      <c r="AI179">
        <v>0</v>
      </c>
      <c r="AJ179">
        <v>0</v>
      </c>
      <c r="AK179" t="s">
        <v>86</v>
      </c>
      <c r="AL179" t="s">
        <v>86</v>
      </c>
      <c r="AM179" t="s">
        <v>86</v>
      </c>
      <c r="AN179" t="s">
        <v>86</v>
      </c>
      <c r="AO179" t="s">
        <v>86</v>
      </c>
      <c r="AP179">
        <v>3774</v>
      </c>
      <c r="AQ179" t="s">
        <v>299</v>
      </c>
      <c r="AR179" t="s">
        <v>635</v>
      </c>
      <c r="AS179" t="s">
        <v>63</v>
      </c>
      <c r="AT179" t="s">
        <v>64</v>
      </c>
      <c r="AU179">
        <v>0</v>
      </c>
      <c r="AV179">
        <v>0</v>
      </c>
      <c r="AW179" t="s">
        <v>65</v>
      </c>
      <c r="AX179">
        <v>0</v>
      </c>
      <c r="AY179">
        <v>1</v>
      </c>
      <c r="AZ179">
        <v>76</v>
      </c>
      <c r="BA179">
        <v>5</v>
      </c>
      <c r="BB179">
        <v>76</v>
      </c>
      <c r="BC179">
        <f t="shared" si="7"/>
        <v>2</v>
      </c>
      <c r="BD179">
        <v>5760100</v>
      </c>
      <c r="BE179" t="s">
        <v>104</v>
      </c>
      <c r="BF179" t="s">
        <v>301</v>
      </c>
      <c r="BG179" t="s">
        <v>536</v>
      </c>
      <c r="BH179" t="s">
        <v>636</v>
      </c>
      <c r="BI179">
        <v>19</v>
      </c>
      <c r="BJ179">
        <v>64</v>
      </c>
      <c r="BK179">
        <v>54</v>
      </c>
      <c r="BL179">
        <f t="shared" si="8"/>
        <v>137</v>
      </c>
    </row>
    <row r="180" spans="1:64">
      <c r="A180" t="s">
        <v>272</v>
      </c>
      <c r="B180" s="1">
        <v>41311.746203703704</v>
      </c>
      <c r="C180">
        <v>0</v>
      </c>
      <c r="D180" s="1">
        <v>41311.746203703704</v>
      </c>
      <c r="E180">
        <v>0</v>
      </c>
      <c r="F180">
        <v>0</v>
      </c>
      <c r="G180">
        <v>1</v>
      </c>
      <c r="H180" s="1">
        <v>41311.746203703704</v>
      </c>
      <c r="I180" s="1">
        <v>41311.746203703704</v>
      </c>
      <c r="J180">
        <v>89.252052300000003</v>
      </c>
      <c r="K180">
        <v>22.7681936</v>
      </c>
      <c r="L180">
        <v>0</v>
      </c>
      <c r="M180">
        <v>0</v>
      </c>
      <c r="N180">
        <v>5910100</v>
      </c>
      <c r="O180">
        <v>2012</v>
      </c>
      <c r="P180">
        <v>2012</v>
      </c>
      <c r="Q180" s="5">
        <v>91</v>
      </c>
      <c r="R180" s="5">
        <v>0</v>
      </c>
      <c r="S180" s="5">
        <v>30</v>
      </c>
      <c r="T180" s="5">
        <v>0</v>
      </c>
      <c r="U180" s="5">
        <v>89</v>
      </c>
      <c r="V180" s="5">
        <v>0</v>
      </c>
      <c r="W180" s="10" t="str">
        <f t="shared" si="6"/>
        <v>PP&amp;UP</v>
      </c>
      <c r="X180">
        <v>6</v>
      </c>
      <c r="Y180">
        <v>6</v>
      </c>
      <c r="Z180">
        <v>5</v>
      </c>
      <c r="AA180">
        <v>5</v>
      </c>
      <c r="AB180" t="s">
        <v>71</v>
      </c>
      <c r="AC180" t="s">
        <v>59</v>
      </c>
      <c r="AD180" t="s">
        <v>59</v>
      </c>
      <c r="AE180" t="s">
        <v>59</v>
      </c>
      <c r="AF180" t="s">
        <v>59</v>
      </c>
      <c r="AG180" t="s">
        <v>59</v>
      </c>
      <c r="AH180" t="s">
        <v>59</v>
      </c>
      <c r="AI180">
        <v>0</v>
      </c>
      <c r="AJ180">
        <v>0</v>
      </c>
      <c r="AK180" t="s">
        <v>235</v>
      </c>
      <c r="AL180" t="s">
        <v>94</v>
      </c>
      <c r="AM180" t="s">
        <v>94</v>
      </c>
      <c r="AN180" t="s">
        <v>94</v>
      </c>
      <c r="AO180" t="s">
        <v>94</v>
      </c>
      <c r="AP180">
        <v>4080</v>
      </c>
      <c r="AQ180" t="s">
        <v>637</v>
      </c>
      <c r="AR180" t="s">
        <v>273</v>
      </c>
      <c r="AS180" t="s">
        <v>64</v>
      </c>
      <c r="AT180" t="s">
        <v>63</v>
      </c>
      <c r="AU180">
        <v>0</v>
      </c>
      <c r="AV180">
        <v>0</v>
      </c>
      <c r="AW180" t="s">
        <v>65</v>
      </c>
      <c r="AX180">
        <v>0</v>
      </c>
      <c r="AY180">
        <v>1</v>
      </c>
      <c r="AZ180">
        <v>91</v>
      </c>
      <c r="BA180">
        <v>5</v>
      </c>
      <c r="BB180">
        <v>91</v>
      </c>
      <c r="BC180">
        <f t="shared" si="7"/>
        <v>2</v>
      </c>
      <c r="BD180">
        <v>5910100</v>
      </c>
      <c r="BE180" t="s">
        <v>275</v>
      </c>
      <c r="BF180" t="s">
        <v>276</v>
      </c>
      <c r="BG180" t="s">
        <v>325</v>
      </c>
      <c r="BH180" t="s">
        <v>638</v>
      </c>
      <c r="BI180">
        <v>92</v>
      </c>
      <c r="BJ180">
        <v>26</v>
      </c>
      <c r="BK180">
        <v>92</v>
      </c>
      <c r="BL180">
        <f t="shared" si="8"/>
        <v>210</v>
      </c>
    </row>
    <row r="181" spans="1:64">
      <c r="A181" t="s">
        <v>469</v>
      </c>
      <c r="B181" s="1">
        <v>41311.756412037037</v>
      </c>
      <c r="C181">
        <v>0</v>
      </c>
      <c r="D181" s="1">
        <v>41311.756412037037</v>
      </c>
      <c r="E181">
        <v>0</v>
      </c>
      <c r="F181">
        <v>0</v>
      </c>
      <c r="G181">
        <v>1</v>
      </c>
      <c r="H181" s="1">
        <v>41311.756412037037</v>
      </c>
      <c r="I181" s="1">
        <v>41311.756412037037</v>
      </c>
      <c r="J181">
        <v>0</v>
      </c>
      <c r="K181">
        <v>0</v>
      </c>
      <c r="L181">
        <v>0</v>
      </c>
      <c r="M181">
        <v>0</v>
      </c>
      <c r="N181">
        <v>5650200</v>
      </c>
      <c r="O181">
        <v>2012</v>
      </c>
      <c r="P181">
        <v>2012</v>
      </c>
      <c r="Q181" s="5">
        <v>46</v>
      </c>
      <c r="R181" s="5">
        <v>46</v>
      </c>
      <c r="S181" s="5">
        <v>73</v>
      </c>
      <c r="T181" s="5">
        <v>73</v>
      </c>
      <c r="U181" s="5">
        <v>74</v>
      </c>
      <c r="V181" s="5">
        <v>74</v>
      </c>
      <c r="W181" s="10" t="str">
        <f t="shared" si="6"/>
        <v>PP&amp;UP</v>
      </c>
      <c r="X181">
        <v>6</v>
      </c>
      <c r="Y181">
        <v>6</v>
      </c>
      <c r="Z181">
        <v>5</v>
      </c>
      <c r="AA181">
        <v>5</v>
      </c>
      <c r="AB181" t="s">
        <v>59</v>
      </c>
      <c r="AC181">
        <v>0</v>
      </c>
      <c r="AD181" t="s">
        <v>59</v>
      </c>
      <c r="AE181">
        <v>0</v>
      </c>
      <c r="AF181" t="s">
        <v>71</v>
      </c>
      <c r="AG181">
        <v>0</v>
      </c>
      <c r="AH181" t="s">
        <v>71</v>
      </c>
      <c r="AI181">
        <v>0</v>
      </c>
      <c r="AJ181">
        <v>0</v>
      </c>
      <c r="AK181" t="s">
        <v>235</v>
      </c>
      <c r="AL181" t="s">
        <v>86</v>
      </c>
      <c r="AM181" t="s">
        <v>86</v>
      </c>
      <c r="AN181" t="s">
        <v>86</v>
      </c>
      <c r="AO181" t="s">
        <v>86</v>
      </c>
      <c r="AP181">
        <v>0</v>
      </c>
      <c r="AQ181" t="s">
        <v>469</v>
      </c>
      <c r="AR181" t="s">
        <v>470</v>
      </c>
      <c r="AS181" t="s">
        <v>63</v>
      </c>
      <c r="AT181" t="s">
        <v>64</v>
      </c>
      <c r="AU181">
        <v>0</v>
      </c>
      <c r="AV181">
        <v>0</v>
      </c>
      <c r="AW181" t="s">
        <v>65</v>
      </c>
      <c r="AX181">
        <v>0</v>
      </c>
      <c r="AY181">
        <v>2</v>
      </c>
      <c r="AZ181">
        <v>65</v>
      </c>
      <c r="BA181">
        <v>5</v>
      </c>
      <c r="BB181">
        <v>65</v>
      </c>
      <c r="BC181">
        <f t="shared" si="7"/>
        <v>2</v>
      </c>
      <c r="BD181">
        <v>5650200</v>
      </c>
      <c r="BE181" t="s">
        <v>153</v>
      </c>
      <c r="BF181" t="s">
        <v>499</v>
      </c>
      <c r="BG181" t="s">
        <v>500</v>
      </c>
      <c r="BH181" t="s">
        <v>639</v>
      </c>
      <c r="BI181">
        <v>44</v>
      </c>
      <c r="BJ181">
        <v>110</v>
      </c>
      <c r="BK181">
        <v>39</v>
      </c>
      <c r="BL181">
        <f t="shared" si="8"/>
        <v>193</v>
      </c>
    </row>
    <row r="182" spans="1:64">
      <c r="A182" t="s">
        <v>101</v>
      </c>
      <c r="B182" s="1">
        <v>41315.673090277778</v>
      </c>
      <c r="C182">
        <v>0</v>
      </c>
      <c r="D182" s="1">
        <v>41315.673090277778</v>
      </c>
      <c r="E182">
        <v>0</v>
      </c>
      <c r="F182">
        <v>0</v>
      </c>
      <c r="G182">
        <v>1</v>
      </c>
      <c r="H182" s="1">
        <v>41315.673090277778</v>
      </c>
      <c r="I182" s="1">
        <v>41315.673090277778</v>
      </c>
      <c r="J182">
        <v>91.750318113099993</v>
      </c>
      <c r="K182">
        <v>24.817971803900001</v>
      </c>
      <c r="L182">
        <v>0</v>
      </c>
      <c r="M182">
        <v>-20</v>
      </c>
      <c r="N182">
        <v>5570300</v>
      </c>
      <c r="O182">
        <v>2012</v>
      </c>
      <c r="P182">
        <v>2012</v>
      </c>
      <c r="Q182" s="5">
        <v>45</v>
      </c>
      <c r="R182" s="5">
        <v>0</v>
      </c>
      <c r="S182" s="5">
        <v>89</v>
      </c>
      <c r="T182" s="5">
        <v>0</v>
      </c>
      <c r="U182" s="5">
        <v>142</v>
      </c>
      <c r="V182" s="5">
        <v>0</v>
      </c>
      <c r="W182" s="10" t="str">
        <f t="shared" si="6"/>
        <v>NP</v>
      </c>
      <c r="X182">
        <v>6</v>
      </c>
      <c r="Y182">
        <v>6</v>
      </c>
      <c r="Z182">
        <v>5</v>
      </c>
      <c r="AA182">
        <v>5</v>
      </c>
      <c r="AB182" t="s">
        <v>59</v>
      </c>
      <c r="AC182" t="s">
        <v>59</v>
      </c>
      <c r="AD182" t="s">
        <v>59</v>
      </c>
      <c r="AE182" t="s">
        <v>59</v>
      </c>
      <c r="AF182" t="s">
        <v>59</v>
      </c>
      <c r="AG182" t="s">
        <v>59</v>
      </c>
      <c r="AH182" t="s">
        <v>59</v>
      </c>
      <c r="AI182" t="s">
        <v>71</v>
      </c>
      <c r="AJ182" t="s">
        <v>71</v>
      </c>
      <c r="AK182" t="s">
        <v>94</v>
      </c>
      <c r="AL182" t="s">
        <v>235</v>
      </c>
      <c r="AM182" t="s">
        <v>235</v>
      </c>
      <c r="AN182" t="s">
        <v>235</v>
      </c>
      <c r="AO182" t="s">
        <v>235</v>
      </c>
      <c r="AP182">
        <v>25</v>
      </c>
      <c r="AQ182" t="s">
        <v>350</v>
      </c>
      <c r="AR182" t="s">
        <v>503</v>
      </c>
      <c r="AS182" t="s">
        <v>63</v>
      </c>
      <c r="AT182" t="s">
        <v>64</v>
      </c>
      <c r="AU182">
        <v>0</v>
      </c>
      <c r="AV182">
        <v>0</v>
      </c>
      <c r="AW182" t="s">
        <v>65</v>
      </c>
      <c r="AX182">
        <v>0</v>
      </c>
      <c r="AY182">
        <v>3</v>
      </c>
      <c r="AZ182">
        <v>57</v>
      </c>
      <c r="BA182">
        <v>5</v>
      </c>
      <c r="BB182">
        <v>57</v>
      </c>
      <c r="BC182">
        <f t="shared" si="7"/>
        <v>2</v>
      </c>
      <c r="BD182">
        <v>5570300</v>
      </c>
      <c r="BE182" t="s">
        <v>115</v>
      </c>
      <c r="BF182" t="s">
        <v>458</v>
      </c>
      <c r="BG182" t="s">
        <v>458</v>
      </c>
      <c r="BH182" t="s">
        <v>640</v>
      </c>
      <c r="BI182">
        <v>11</v>
      </c>
      <c r="BJ182">
        <v>27</v>
      </c>
      <c r="BK182">
        <v>78</v>
      </c>
      <c r="BL182">
        <f t="shared" si="8"/>
        <v>116</v>
      </c>
    </row>
    <row r="183" spans="1:64">
      <c r="A183" t="s">
        <v>313</v>
      </c>
      <c r="B183" s="1">
        <v>41317.649826388886</v>
      </c>
      <c r="C183">
        <v>0</v>
      </c>
      <c r="D183" s="1">
        <v>41317.649826388886</v>
      </c>
      <c r="E183">
        <v>0</v>
      </c>
      <c r="F183">
        <v>0</v>
      </c>
      <c r="G183">
        <v>1</v>
      </c>
      <c r="H183" s="1">
        <v>41317.649826388886</v>
      </c>
      <c r="I183" s="1">
        <v>41317.649826388886</v>
      </c>
      <c r="J183">
        <v>91.790550499999995</v>
      </c>
      <c r="K183">
        <v>22.6902227</v>
      </c>
      <c r="L183">
        <v>0</v>
      </c>
      <c r="M183">
        <v>0</v>
      </c>
      <c r="N183">
        <v>5890100</v>
      </c>
      <c r="O183">
        <v>2012</v>
      </c>
      <c r="P183">
        <v>2012</v>
      </c>
      <c r="Q183" s="5">
        <v>48</v>
      </c>
      <c r="R183" s="5">
        <v>0</v>
      </c>
      <c r="S183" s="5">
        <v>123</v>
      </c>
      <c r="T183" s="5">
        <v>0</v>
      </c>
      <c r="U183" s="5">
        <v>69</v>
      </c>
      <c r="V183" s="5">
        <v>0</v>
      </c>
      <c r="W183" s="10" t="str">
        <f t="shared" si="6"/>
        <v>PP&amp;UP</v>
      </c>
      <c r="X183">
        <v>6</v>
      </c>
      <c r="Y183">
        <v>6</v>
      </c>
      <c r="Z183">
        <v>5</v>
      </c>
      <c r="AA183">
        <v>5</v>
      </c>
      <c r="AB183" t="s">
        <v>59</v>
      </c>
      <c r="AC183" t="s">
        <v>59</v>
      </c>
      <c r="AD183" t="s">
        <v>59</v>
      </c>
      <c r="AE183" t="s">
        <v>59</v>
      </c>
      <c r="AF183" t="s">
        <v>59</v>
      </c>
      <c r="AG183" t="s">
        <v>59</v>
      </c>
      <c r="AH183" t="s">
        <v>59</v>
      </c>
      <c r="AI183">
        <v>0</v>
      </c>
      <c r="AJ183">
        <v>0</v>
      </c>
      <c r="AK183" t="s">
        <v>235</v>
      </c>
      <c r="AL183" t="s">
        <v>94</v>
      </c>
      <c r="AM183" t="s">
        <v>94</v>
      </c>
      <c r="AN183" t="s">
        <v>94</v>
      </c>
      <c r="AO183" t="s">
        <v>94</v>
      </c>
      <c r="AP183">
        <v>2080</v>
      </c>
      <c r="AQ183" t="s">
        <v>641</v>
      </c>
      <c r="AR183" t="s">
        <v>642</v>
      </c>
      <c r="AS183" t="s">
        <v>63</v>
      </c>
      <c r="AT183" t="s">
        <v>64</v>
      </c>
      <c r="AU183">
        <v>0</v>
      </c>
      <c r="AV183">
        <v>0</v>
      </c>
      <c r="AW183" t="s">
        <v>65</v>
      </c>
      <c r="AX183">
        <v>0</v>
      </c>
      <c r="AY183">
        <v>1</v>
      </c>
      <c r="AZ183">
        <v>89</v>
      </c>
      <c r="BA183">
        <v>5</v>
      </c>
      <c r="BB183">
        <v>89</v>
      </c>
      <c r="BC183">
        <f t="shared" si="7"/>
        <v>2</v>
      </c>
      <c r="BD183">
        <v>5890100</v>
      </c>
      <c r="BE183" t="s">
        <v>316</v>
      </c>
      <c r="BF183" t="s">
        <v>317</v>
      </c>
      <c r="BG183" t="s">
        <v>459</v>
      </c>
      <c r="BH183" t="s">
        <v>643</v>
      </c>
      <c r="BI183">
        <v>48</v>
      </c>
      <c r="BJ183">
        <v>123</v>
      </c>
      <c r="BK183">
        <v>69</v>
      </c>
      <c r="BL183">
        <f t="shared" si="8"/>
        <v>240</v>
      </c>
    </row>
    <row r="184" spans="1:64">
      <c r="A184" t="s">
        <v>298</v>
      </c>
      <c r="B184" s="1">
        <v>41322.701840277776</v>
      </c>
      <c r="C184">
        <v>0</v>
      </c>
      <c r="D184" s="1">
        <v>41322.701840277776</v>
      </c>
      <c r="E184">
        <v>0</v>
      </c>
      <c r="F184">
        <v>0</v>
      </c>
      <c r="G184">
        <v>1</v>
      </c>
      <c r="H184" s="1">
        <v>41322.701840277776</v>
      </c>
      <c r="I184" s="1">
        <v>41322.701840277776</v>
      </c>
      <c r="J184">
        <v>91.678059399999995</v>
      </c>
      <c r="K184">
        <v>24.953373599999999</v>
      </c>
      <c r="L184">
        <v>0</v>
      </c>
      <c r="M184">
        <v>0</v>
      </c>
      <c r="N184">
        <v>5560200</v>
      </c>
      <c r="O184">
        <v>2012</v>
      </c>
      <c r="P184">
        <v>2012</v>
      </c>
      <c r="Q184" s="5">
        <v>11</v>
      </c>
      <c r="R184" s="5">
        <v>11</v>
      </c>
      <c r="S184" s="5">
        <v>25</v>
      </c>
      <c r="T184" s="5">
        <v>25</v>
      </c>
      <c r="U184" s="5">
        <v>20</v>
      </c>
      <c r="V184" s="5">
        <v>20</v>
      </c>
      <c r="W184" s="10" t="str">
        <f t="shared" si="6"/>
        <v>PP&amp;UP</v>
      </c>
      <c r="X184">
        <v>6</v>
      </c>
      <c r="Y184">
        <v>6</v>
      </c>
      <c r="Z184">
        <v>5</v>
      </c>
      <c r="AA184">
        <v>5</v>
      </c>
      <c r="AB184" t="s">
        <v>59</v>
      </c>
      <c r="AC184" t="s">
        <v>59</v>
      </c>
      <c r="AD184" t="s">
        <v>59</v>
      </c>
      <c r="AE184" t="s">
        <v>59</v>
      </c>
      <c r="AF184" t="s">
        <v>59</v>
      </c>
      <c r="AG184" t="s">
        <v>59</v>
      </c>
      <c r="AH184" t="s">
        <v>59</v>
      </c>
      <c r="AI184">
        <v>0</v>
      </c>
      <c r="AJ184">
        <v>0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>
        <v>3771</v>
      </c>
      <c r="AQ184" t="s">
        <v>299</v>
      </c>
      <c r="AR184" t="s">
        <v>344</v>
      </c>
      <c r="AS184" t="s">
        <v>63</v>
      </c>
      <c r="AT184" t="s">
        <v>64</v>
      </c>
      <c r="AU184">
        <v>0</v>
      </c>
      <c r="AV184">
        <v>0</v>
      </c>
      <c r="AW184" t="s">
        <v>65</v>
      </c>
      <c r="AX184">
        <v>0</v>
      </c>
      <c r="AY184">
        <v>2</v>
      </c>
      <c r="AZ184">
        <v>56</v>
      </c>
      <c r="BA184">
        <v>5</v>
      </c>
      <c r="BB184">
        <v>56</v>
      </c>
      <c r="BC184">
        <f t="shared" si="7"/>
        <v>2</v>
      </c>
      <c r="BD184">
        <v>5560200</v>
      </c>
      <c r="BE184" t="s">
        <v>104</v>
      </c>
      <c r="BF184" t="s">
        <v>301</v>
      </c>
      <c r="BG184" t="s">
        <v>345</v>
      </c>
      <c r="BH184" t="s">
        <v>644</v>
      </c>
      <c r="BI184">
        <v>11</v>
      </c>
      <c r="BJ184">
        <v>25</v>
      </c>
      <c r="BK184">
        <v>20</v>
      </c>
      <c r="BL184">
        <f t="shared" si="8"/>
        <v>56</v>
      </c>
    </row>
    <row r="185" spans="1:64">
      <c r="A185" t="s">
        <v>85</v>
      </c>
      <c r="B185" s="1">
        <v>41330.681643518517</v>
      </c>
      <c r="C185">
        <v>0</v>
      </c>
      <c r="D185" s="1">
        <v>41330.681643518517</v>
      </c>
      <c r="E185">
        <v>0</v>
      </c>
      <c r="F185">
        <v>0</v>
      </c>
      <c r="G185">
        <v>1</v>
      </c>
      <c r="H185" s="1">
        <v>41330.681643518517</v>
      </c>
      <c r="I185" s="1">
        <v>41330.681643518517</v>
      </c>
      <c r="J185">
        <v>90.980500399999997</v>
      </c>
      <c r="K185">
        <v>24.0670334</v>
      </c>
      <c r="L185">
        <v>0</v>
      </c>
      <c r="M185">
        <v>0</v>
      </c>
      <c r="N185">
        <v>5800200</v>
      </c>
      <c r="O185">
        <v>2012</v>
      </c>
      <c r="P185">
        <v>2012</v>
      </c>
      <c r="Q185" s="5">
        <v>25</v>
      </c>
      <c r="R185" s="5">
        <v>0</v>
      </c>
      <c r="S185" s="5">
        <v>63</v>
      </c>
      <c r="T185" s="5">
        <v>0</v>
      </c>
      <c r="U185" s="5">
        <v>96</v>
      </c>
      <c r="V185" s="5">
        <v>0</v>
      </c>
      <c r="W185" s="10" t="str">
        <f t="shared" si="6"/>
        <v>NP</v>
      </c>
      <c r="X185">
        <v>6</v>
      </c>
      <c r="Y185">
        <v>6</v>
      </c>
      <c r="Z185">
        <v>5</v>
      </c>
      <c r="AA185">
        <v>5</v>
      </c>
      <c r="AB185" t="s">
        <v>71</v>
      </c>
      <c r="AC185" t="s">
        <v>59</v>
      </c>
      <c r="AD185" t="s">
        <v>59</v>
      </c>
      <c r="AE185" t="s">
        <v>59</v>
      </c>
      <c r="AF185" t="s">
        <v>59</v>
      </c>
      <c r="AG185" t="s">
        <v>59</v>
      </c>
      <c r="AH185" t="s">
        <v>59</v>
      </c>
      <c r="AI185">
        <v>0</v>
      </c>
      <c r="AJ185">
        <v>0</v>
      </c>
      <c r="AK185" t="s">
        <v>235</v>
      </c>
      <c r="AL185" t="s">
        <v>94</v>
      </c>
      <c r="AM185" t="s">
        <v>235</v>
      </c>
      <c r="AN185" t="s">
        <v>235</v>
      </c>
      <c r="AO185" t="s">
        <v>235</v>
      </c>
      <c r="AP185">
        <v>1931</v>
      </c>
      <c r="AQ185" t="s">
        <v>87</v>
      </c>
      <c r="AR185" t="s">
        <v>88</v>
      </c>
      <c r="AS185" t="s">
        <v>63</v>
      </c>
      <c r="AT185" t="s">
        <v>64</v>
      </c>
      <c r="AU185">
        <v>0</v>
      </c>
      <c r="AV185">
        <v>0</v>
      </c>
      <c r="AW185" t="s">
        <v>65</v>
      </c>
      <c r="AX185">
        <v>0</v>
      </c>
      <c r="AY185">
        <v>2</v>
      </c>
      <c r="AZ185">
        <v>80</v>
      </c>
      <c r="BA185">
        <v>5</v>
      </c>
      <c r="BB185">
        <v>80</v>
      </c>
      <c r="BC185">
        <f t="shared" si="7"/>
        <v>2</v>
      </c>
      <c r="BD185">
        <v>5800200</v>
      </c>
      <c r="BE185" t="s">
        <v>89</v>
      </c>
      <c r="BF185" t="s">
        <v>310</v>
      </c>
      <c r="BG185" t="s">
        <v>645</v>
      </c>
      <c r="BH185" t="s">
        <v>646</v>
      </c>
      <c r="BI185">
        <v>25</v>
      </c>
      <c r="BJ185">
        <v>63</v>
      </c>
      <c r="BK185">
        <v>96</v>
      </c>
      <c r="BL185">
        <f t="shared" si="8"/>
        <v>184</v>
      </c>
    </row>
    <row r="186" spans="1:64">
      <c r="A186" t="s">
        <v>191</v>
      </c>
      <c r="B186" s="1">
        <v>41332.676782407405</v>
      </c>
      <c r="C186">
        <v>0</v>
      </c>
      <c r="D186" s="1">
        <v>41332.676782407405</v>
      </c>
      <c r="E186">
        <v>0</v>
      </c>
      <c r="F186">
        <v>0</v>
      </c>
      <c r="G186">
        <v>1</v>
      </c>
      <c r="H186" s="1">
        <v>41332.676782407405</v>
      </c>
      <c r="I186" s="1">
        <v>41332.676782407405</v>
      </c>
      <c r="J186">
        <v>90.555970799999997</v>
      </c>
      <c r="K186">
        <v>23.333414099999999</v>
      </c>
      <c r="L186">
        <v>0</v>
      </c>
      <c r="M186">
        <v>0</v>
      </c>
      <c r="N186">
        <v>5450300</v>
      </c>
      <c r="O186">
        <v>2007</v>
      </c>
      <c r="P186" t="s">
        <v>647</v>
      </c>
      <c r="Q186" s="5">
        <v>21</v>
      </c>
      <c r="R186" s="5">
        <v>0</v>
      </c>
      <c r="S186" s="5">
        <v>0</v>
      </c>
      <c r="T186" s="5">
        <v>0</v>
      </c>
      <c r="U186" s="5">
        <v>31</v>
      </c>
      <c r="V186" s="5">
        <v>0</v>
      </c>
      <c r="W186" s="10" t="str">
        <f t="shared" si="6"/>
        <v>NP</v>
      </c>
      <c r="X186">
        <v>6</v>
      </c>
      <c r="Y186">
        <v>6</v>
      </c>
      <c r="Z186">
        <v>5</v>
      </c>
      <c r="AA186">
        <v>5</v>
      </c>
      <c r="AB186" t="s">
        <v>59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t="s">
        <v>235</v>
      </c>
      <c r="AL186" t="s">
        <v>94</v>
      </c>
      <c r="AM186" t="s">
        <v>235</v>
      </c>
      <c r="AN186" t="s">
        <v>94</v>
      </c>
      <c r="AO186" t="s">
        <v>235</v>
      </c>
      <c r="AP186">
        <v>4483</v>
      </c>
      <c r="AQ186" t="s">
        <v>192</v>
      </c>
      <c r="AR186" t="s">
        <v>193</v>
      </c>
      <c r="AS186" t="s">
        <v>63</v>
      </c>
      <c r="AT186" t="s">
        <v>64</v>
      </c>
      <c r="AU186">
        <v>0</v>
      </c>
      <c r="AV186">
        <v>0</v>
      </c>
      <c r="AW186" t="s">
        <v>65</v>
      </c>
      <c r="AX186">
        <v>0</v>
      </c>
      <c r="AY186">
        <v>3</v>
      </c>
      <c r="AZ186">
        <v>45</v>
      </c>
      <c r="BA186">
        <v>5</v>
      </c>
      <c r="BB186">
        <v>45</v>
      </c>
      <c r="BC186">
        <f t="shared" si="7"/>
        <v>1</v>
      </c>
      <c r="BD186">
        <v>5450300</v>
      </c>
      <c r="BE186" t="s">
        <v>194</v>
      </c>
      <c r="BF186" t="s">
        <v>339</v>
      </c>
      <c r="BG186" t="s">
        <v>648</v>
      </c>
      <c r="BH186" t="s">
        <v>649</v>
      </c>
      <c r="BI186">
        <v>1</v>
      </c>
      <c r="BJ186">
        <v>1</v>
      </c>
      <c r="BK186">
        <v>67</v>
      </c>
      <c r="BL186">
        <f t="shared" si="8"/>
        <v>69</v>
      </c>
    </row>
    <row r="187" spans="1:64">
      <c r="A187" t="s">
        <v>77</v>
      </c>
      <c r="B187" s="1">
        <v>41333.639386574076</v>
      </c>
      <c r="C187">
        <v>0</v>
      </c>
      <c r="D187" s="1">
        <v>41333.639386574076</v>
      </c>
      <c r="E187">
        <v>0</v>
      </c>
      <c r="F187">
        <v>0</v>
      </c>
      <c r="G187">
        <v>1</v>
      </c>
      <c r="H187" s="1">
        <v>41333.639386574076</v>
      </c>
      <c r="I187" s="1">
        <v>41333.639386574076</v>
      </c>
      <c r="J187">
        <v>0</v>
      </c>
      <c r="K187">
        <v>0</v>
      </c>
      <c r="L187">
        <v>0</v>
      </c>
      <c r="M187">
        <v>0</v>
      </c>
      <c r="N187">
        <v>5450200</v>
      </c>
      <c r="O187">
        <v>2007</v>
      </c>
      <c r="P187">
        <v>2007</v>
      </c>
      <c r="Q187" s="5">
        <v>28</v>
      </c>
      <c r="R187" s="5">
        <v>0</v>
      </c>
      <c r="S187" s="5">
        <v>84</v>
      </c>
      <c r="T187" s="5">
        <v>0</v>
      </c>
      <c r="U187" s="5">
        <v>57</v>
      </c>
      <c r="V187" s="5">
        <v>0</v>
      </c>
      <c r="W187" s="10" t="str">
        <f t="shared" si="6"/>
        <v>PP&amp;UP</v>
      </c>
      <c r="X187">
        <v>6</v>
      </c>
      <c r="Y187">
        <v>6</v>
      </c>
      <c r="Z187">
        <v>5</v>
      </c>
      <c r="AA187">
        <v>5</v>
      </c>
      <c r="AB187" t="s">
        <v>71</v>
      </c>
      <c r="AC187" t="s">
        <v>59</v>
      </c>
      <c r="AD187" t="s">
        <v>59</v>
      </c>
      <c r="AE187" t="s">
        <v>71</v>
      </c>
      <c r="AF187" t="s">
        <v>59</v>
      </c>
      <c r="AG187" t="s">
        <v>59</v>
      </c>
      <c r="AH187" t="s">
        <v>59</v>
      </c>
      <c r="AI187" t="s">
        <v>59</v>
      </c>
      <c r="AJ187" t="s">
        <v>59</v>
      </c>
      <c r="AK187" t="s">
        <v>60</v>
      </c>
      <c r="AL187" t="s">
        <v>94</v>
      </c>
      <c r="AM187" t="s">
        <v>60</v>
      </c>
      <c r="AN187" t="s">
        <v>60</v>
      </c>
      <c r="AO187" t="s">
        <v>60</v>
      </c>
      <c r="AP187">
        <v>0</v>
      </c>
      <c r="AQ187" t="s">
        <v>650</v>
      </c>
      <c r="AR187" t="s">
        <v>651</v>
      </c>
      <c r="AS187" t="s">
        <v>63</v>
      </c>
      <c r="AT187" t="s">
        <v>64</v>
      </c>
      <c r="AU187">
        <v>0</v>
      </c>
      <c r="AV187">
        <v>0</v>
      </c>
      <c r="AW187" t="s">
        <v>65</v>
      </c>
      <c r="AX187">
        <v>0</v>
      </c>
      <c r="AY187">
        <v>2</v>
      </c>
      <c r="AZ187">
        <v>45</v>
      </c>
      <c r="BA187">
        <v>5</v>
      </c>
      <c r="BB187">
        <v>45</v>
      </c>
      <c r="BC187">
        <f t="shared" si="7"/>
        <v>1</v>
      </c>
      <c r="BD187">
        <v>5450200</v>
      </c>
      <c r="BE187" t="s">
        <v>194</v>
      </c>
      <c r="BF187" t="s">
        <v>339</v>
      </c>
      <c r="BG187" t="s">
        <v>340</v>
      </c>
      <c r="BH187" t="s">
        <v>652</v>
      </c>
      <c r="BI187">
        <v>29</v>
      </c>
      <c r="BJ187">
        <v>67</v>
      </c>
      <c r="BK187">
        <v>154</v>
      </c>
      <c r="BL187">
        <f t="shared" si="8"/>
        <v>250</v>
      </c>
    </row>
    <row r="188" spans="1:64">
      <c r="A188" t="s">
        <v>85</v>
      </c>
      <c r="B188" s="1">
        <v>41335.665532407409</v>
      </c>
      <c r="C188">
        <v>0</v>
      </c>
      <c r="D188" s="1">
        <v>41335.665532407409</v>
      </c>
      <c r="E188">
        <v>0</v>
      </c>
      <c r="F188">
        <v>0</v>
      </c>
      <c r="G188">
        <v>1</v>
      </c>
      <c r="H188" s="1">
        <v>41335.665532407409</v>
      </c>
      <c r="I188" s="1">
        <v>41335.665532407409</v>
      </c>
      <c r="J188">
        <v>90.980283799999995</v>
      </c>
      <c r="K188">
        <v>24.066949699999999</v>
      </c>
      <c r="L188">
        <v>0</v>
      </c>
      <c r="M188">
        <v>0</v>
      </c>
      <c r="N188">
        <v>5800100</v>
      </c>
      <c r="O188">
        <v>2012</v>
      </c>
      <c r="P188">
        <v>2012</v>
      </c>
      <c r="Q188" s="5">
        <v>30</v>
      </c>
      <c r="R188" s="5">
        <v>0</v>
      </c>
      <c r="S188" s="5">
        <v>95</v>
      </c>
      <c r="T188" s="5">
        <v>0</v>
      </c>
      <c r="U188" s="5">
        <v>115</v>
      </c>
      <c r="V188" s="5">
        <v>0</v>
      </c>
      <c r="W188" s="10" t="str">
        <f t="shared" si="6"/>
        <v>PP&amp;UP</v>
      </c>
      <c r="X188">
        <v>6</v>
      </c>
      <c r="Y188">
        <v>6</v>
      </c>
      <c r="Z188">
        <v>5</v>
      </c>
      <c r="AA188">
        <v>5</v>
      </c>
      <c r="AB188" t="s">
        <v>59</v>
      </c>
      <c r="AC188" t="s">
        <v>59</v>
      </c>
      <c r="AD188" t="s">
        <v>59</v>
      </c>
      <c r="AE188" t="s">
        <v>59</v>
      </c>
      <c r="AF188" t="s">
        <v>59</v>
      </c>
      <c r="AG188" t="s">
        <v>59</v>
      </c>
      <c r="AH188" t="s">
        <v>59</v>
      </c>
      <c r="AI188">
        <v>0</v>
      </c>
      <c r="AJ188">
        <v>0</v>
      </c>
      <c r="AK188" t="s">
        <v>235</v>
      </c>
      <c r="AL188" t="s">
        <v>94</v>
      </c>
      <c r="AM188" t="s">
        <v>235</v>
      </c>
      <c r="AN188" t="s">
        <v>235</v>
      </c>
      <c r="AO188" t="s">
        <v>235</v>
      </c>
      <c r="AP188">
        <v>1895</v>
      </c>
      <c r="AQ188" t="s">
        <v>87</v>
      </c>
      <c r="AR188" t="s">
        <v>88</v>
      </c>
      <c r="AS188" t="s">
        <v>63</v>
      </c>
      <c r="AT188" t="s">
        <v>64</v>
      </c>
      <c r="AU188">
        <v>0</v>
      </c>
      <c r="AV188">
        <v>0</v>
      </c>
      <c r="AW188" t="s">
        <v>65</v>
      </c>
      <c r="AX188">
        <v>0</v>
      </c>
      <c r="AY188">
        <v>1</v>
      </c>
      <c r="AZ188">
        <v>80</v>
      </c>
      <c r="BA188">
        <v>5</v>
      </c>
      <c r="BB188">
        <v>80</v>
      </c>
      <c r="BC188">
        <f t="shared" si="7"/>
        <v>2</v>
      </c>
      <c r="BD188">
        <v>5800100</v>
      </c>
      <c r="BE188" t="s">
        <v>89</v>
      </c>
      <c r="BF188" t="s">
        <v>310</v>
      </c>
      <c r="BG188" t="s">
        <v>645</v>
      </c>
      <c r="BH188" t="s">
        <v>653</v>
      </c>
      <c r="BI188">
        <v>30</v>
      </c>
      <c r="BJ188">
        <v>95</v>
      </c>
      <c r="BK188">
        <v>115</v>
      </c>
      <c r="BL188">
        <f t="shared" si="8"/>
        <v>240</v>
      </c>
    </row>
    <row r="189" spans="1:64">
      <c r="A189" t="s">
        <v>93</v>
      </c>
      <c r="B189" s="1">
        <v>41336.717233796298</v>
      </c>
      <c r="C189">
        <v>0</v>
      </c>
      <c r="D189" s="1">
        <v>41336.717233796298</v>
      </c>
      <c r="E189">
        <v>0</v>
      </c>
      <c r="F189">
        <v>0</v>
      </c>
      <c r="G189">
        <v>1</v>
      </c>
      <c r="H189" s="1">
        <v>41336.717233796298</v>
      </c>
      <c r="I189" s="1">
        <v>41336.717233796298</v>
      </c>
      <c r="J189">
        <v>91.869655399999999</v>
      </c>
      <c r="K189">
        <v>22.599807800000001</v>
      </c>
      <c r="L189">
        <v>0</v>
      </c>
      <c r="M189">
        <v>0</v>
      </c>
      <c r="N189">
        <v>5580200</v>
      </c>
      <c r="O189">
        <v>2012</v>
      </c>
      <c r="P189">
        <v>2012</v>
      </c>
      <c r="Q189" s="5">
        <v>64</v>
      </c>
      <c r="R189" s="5">
        <v>0</v>
      </c>
      <c r="S189" s="5">
        <v>44</v>
      </c>
      <c r="T189" s="5">
        <v>0</v>
      </c>
      <c r="U189" s="5">
        <v>108</v>
      </c>
      <c r="V189" s="5">
        <v>0</v>
      </c>
      <c r="W189" s="10" t="str">
        <f t="shared" si="6"/>
        <v>PP&amp;UP</v>
      </c>
      <c r="X189">
        <v>6</v>
      </c>
      <c r="Y189">
        <v>6</v>
      </c>
      <c r="Z189">
        <v>5</v>
      </c>
      <c r="AA189">
        <v>5</v>
      </c>
      <c r="AB189" t="s">
        <v>59</v>
      </c>
      <c r="AC189" t="s">
        <v>59</v>
      </c>
      <c r="AD189" t="s">
        <v>59</v>
      </c>
      <c r="AE189" t="s">
        <v>59</v>
      </c>
      <c r="AF189" t="s">
        <v>59</v>
      </c>
      <c r="AG189" t="s">
        <v>59</v>
      </c>
      <c r="AH189" t="s">
        <v>59</v>
      </c>
      <c r="AI189">
        <v>0</v>
      </c>
      <c r="AJ189">
        <v>0</v>
      </c>
      <c r="AK189" t="s">
        <v>235</v>
      </c>
      <c r="AL189" t="s">
        <v>94</v>
      </c>
      <c r="AM189" t="s">
        <v>94</v>
      </c>
      <c r="AN189" t="s">
        <v>94</v>
      </c>
      <c r="AO189" t="s">
        <v>235</v>
      </c>
      <c r="AP189">
        <v>2126</v>
      </c>
      <c r="AQ189" t="s">
        <v>133</v>
      </c>
      <c r="AR189" t="s">
        <v>134</v>
      </c>
      <c r="AS189" t="s">
        <v>63</v>
      </c>
      <c r="AT189" t="s">
        <v>64</v>
      </c>
      <c r="AU189">
        <v>0</v>
      </c>
      <c r="AV189">
        <v>0</v>
      </c>
      <c r="AW189" t="s">
        <v>65</v>
      </c>
      <c r="AX189">
        <v>0</v>
      </c>
      <c r="AY189">
        <v>2</v>
      </c>
      <c r="AZ189">
        <v>58</v>
      </c>
      <c r="BA189">
        <v>5</v>
      </c>
      <c r="BB189">
        <v>58</v>
      </c>
      <c r="BC189">
        <f t="shared" si="7"/>
        <v>2</v>
      </c>
      <c r="BD189">
        <v>5580200</v>
      </c>
      <c r="BE189" t="s">
        <v>316</v>
      </c>
      <c r="BF189" t="s">
        <v>317</v>
      </c>
      <c r="BG189" t="s">
        <v>654</v>
      </c>
      <c r="BH189" t="s">
        <v>655</v>
      </c>
      <c r="BI189">
        <v>64</v>
      </c>
      <c r="BJ189">
        <v>44</v>
      </c>
      <c r="BK189">
        <v>108</v>
      </c>
      <c r="BL189">
        <f t="shared" si="8"/>
        <v>216</v>
      </c>
    </row>
    <row r="190" spans="1:64">
      <c r="A190" t="s">
        <v>101</v>
      </c>
      <c r="B190" s="1">
        <v>41340.742106481484</v>
      </c>
      <c r="C190">
        <v>0</v>
      </c>
      <c r="D190" s="1">
        <v>41340.742106481484</v>
      </c>
      <c r="E190">
        <v>0</v>
      </c>
      <c r="F190">
        <v>0</v>
      </c>
      <c r="G190">
        <v>1</v>
      </c>
      <c r="H190" s="1">
        <v>41340.742106481484</v>
      </c>
      <c r="I190" s="1">
        <v>41340.742106481484</v>
      </c>
      <c r="J190">
        <v>91.444190249100004</v>
      </c>
      <c r="K190">
        <v>24.922297264499999</v>
      </c>
      <c r="L190">
        <v>0</v>
      </c>
      <c r="M190">
        <v>6</v>
      </c>
      <c r="N190">
        <v>5920100</v>
      </c>
      <c r="O190">
        <v>2012</v>
      </c>
      <c r="P190">
        <v>2012</v>
      </c>
      <c r="Q190" s="5">
        <v>64</v>
      </c>
      <c r="R190" s="5">
        <v>0</v>
      </c>
      <c r="S190" s="5">
        <v>83</v>
      </c>
      <c r="T190" s="5">
        <v>0</v>
      </c>
      <c r="U190" s="5">
        <v>99</v>
      </c>
      <c r="V190" s="5">
        <v>0</v>
      </c>
      <c r="W190" s="10" t="str">
        <f t="shared" si="6"/>
        <v>PP&amp;UP</v>
      </c>
      <c r="X190">
        <v>6</v>
      </c>
      <c r="Y190">
        <v>6</v>
      </c>
      <c r="Z190">
        <v>5</v>
      </c>
      <c r="AA190">
        <v>5</v>
      </c>
      <c r="AB190" t="s">
        <v>59</v>
      </c>
      <c r="AC190" t="s">
        <v>59</v>
      </c>
      <c r="AD190" t="s">
        <v>59</v>
      </c>
      <c r="AE190" t="s">
        <v>59</v>
      </c>
      <c r="AF190" t="s">
        <v>59</v>
      </c>
      <c r="AG190" t="s">
        <v>59</v>
      </c>
      <c r="AH190" t="s">
        <v>59</v>
      </c>
      <c r="AI190" t="s">
        <v>71</v>
      </c>
      <c r="AJ190" t="s">
        <v>71</v>
      </c>
      <c r="AK190" t="s">
        <v>235</v>
      </c>
      <c r="AL190" t="s">
        <v>94</v>
      </c>
      <c r="AM190" t="s">
        <v>94</v>
      </c>
      <c r="AN190" t="s">
        <v>94</v>
      </c>
      <c r="AO190" t="s">
        <v>94</v>
      </c>
      <c r="AP190">
        <v>15</v>
      </c>
      <c r="AQ190" t="s">
        <v>299</v>
      </c>
      <c r="AR190" t="s">
        <v>351</v>
      </c>
      <c r="AS190" t="s">
        <v>63</v>
      </c>
      <c r="AT190" t="s">
        <v>64</v>
      </c>
      <c r="AU190">
        <v>0</v>
      </c>
      <c r="AV190">
        <v>0</v>
      </c>
      <c r="AW190" t="s">
        <v>65</v>
      </c>
      <c r="AX190">
        <v>0</v>
      </c>
      <c r="AY190">
        <v>1</v>
      </c>
      <c r="AZ190">
        <v>92</v>
      </c>
      <c r="BA190">
        <v>5</v>
      </c>
      <c r="BB190">
        <v>92</v>
      </c>
      <c r="BC190">
        <f t="shared" si="7"/>
        <v>2</v>
      </c>
      <c r="BD190">
        <v>5920100</v>
      </c>
      <c r="BE190" t="s">
        <v>104</v>
      </c>
      <c r="BF190" t="s">
        <v>352</v>
      </c>
      <c r="BG190" t="s">
        <v>353</v>
      </c>
      <c r="BH190" t="s">
        <v>656</v>
      </c>
      <c r="BI190">
        <v>64</v>
      </c>
      <c r="BJ190">
        <v>83</v>
      </c>
      <c r="BK190">
        <v>103</v>
      </c>
      <c r="BL190">
        <f t="shared" si="8"/>
        <v>250</v>
      </c>
    </row>
    <row r="191" spans="1:64">
      <c r="A191" t="s">
        <v>112</v>
      </c>
      <c r="B191" s="1">
        <v>41346.842835648145</v>
      </c>
      <c r="C191">
        <v>0</v>
      </c>
      <c r="D191" s="1">
        <v>41346.842835648145</v>
      </c>
      <c r="E191">
        <v>0</v>
      </c>
      <c r="F191">
        <v>0</v>
      </c>
      <c r="G191">
        <v>1</v>
      </c>
      <c r="H191" s="1">
        <v>41346.842835648145</v>
      </c>
      <c r="I191" s="1">
        <v>41346.842835648145</v>
      </c>
      <c r="J191">
        <v>91.762161399999997</v>
      </c>
      <c r="K191">
        <v>25.0838109</v>
      </c>
      <c r="L191">
        <v>0</v>
      </c>
      <c r="M191">
        <v>0</v>
      </c>
      <c r="N191">
        <v>5540100</v>
      </c>
      <c r="O191">
        <v>2012</v>
      </c>
      <c r="P191">
        <v>2012</v>
      </c>
      <c r="Q191" s="5">
        <v>20</v>
      </c>
      <c r="R191" s="5">
        <v>20</v>
      </c>
      <c r="S191" s="5">
        <v>136</v>
      </c>
      <c r="T191" s="5">
        <v>136</v>
      </c>
      <c r="U191" s="5">
        <v>15</v>
      </c>
      <c r="V191" s="5">
        <v>15</v>
      </c>
      <c r="W191" s="10" t="str">
        <f t="shared" si="6"/>
        <v>PP&amp;UP</v>
      </c>
      <c r="X191">
        <v>6</v>
      </c>
      <c r="Y191">
        <v>6</v>
      </c>
      <c r="Z191">
        <v>5</v>
      </c>
      <c r="AA191">
        <v>5</v>
      </c>
      <c r="AB191" t="s">
        <v>59</v>
      </c>
      <c r="AC191" t="s">
        <v>59</v>
      </c>
      <c r="AD191" t="s">
        <v>59</v>
      </c>
      <c r="AE191" t="s">
        <v>59</v>
      </c>
      <c r="AF191" t="s">
        <v>59</v>
      </c>
      <c r="AG191" t="s">
        <v>59</v>
      </c>
      <c r="AH191" t="s">
        <v>59</v>
      </c>
      <c r="AI191">
        <v>0</v>
      </c>
      <c r="AJ191">
        <v>0</v>
      </c>
      <c r="AK191" t="s">
        <v>235</v>
      </c>
      <c r="AL191" t="s">
        <v>94</v>
      </c>
      <c r="AM191" t="s">
        <v>235</v>
      </c>
      <c r="AN191" t="s">
        <v>235</v>
      </c>
      <c r="AO191" t="s">
        <v>235</v>
      </c>
      <c r="AP191">
        <v>2738</v>
      </c>
      <c r="AQ191" t="s">
        <v>287</v>
      </c>
      <c r="AR191" t="s">
        <v>113</v>
      </c>
      <c r="AS191" t="s">
        <v>64</v>
      </c>
      <c r="AT191" t="s">
        <v>63</v>
      </c>
      <c r="AU191">
        <v>0</v>
      </c>
      <c r="AV191">
        <v>0</v>
      </c>
      <c r="AW191" t="s">
        <v>65</v>
      </c>
      <c r="AX191">
        <v>0</v>
      </c>
      <c r="AY191">
        <v>1</v>
      </c>
      <c r="AZ191">
        <v>54</v>
      </c>
      <c r="BA191">
        <v>5</v>
      </c>
      <c r="BB191">
        <v>54</v>
      </c>
      <c r="BC191">
        <f t="shared" si="7"/>
        <v>2</v>
      </c>
      <c r="BD191">
        <v>5540100</v>
      </c>
      <c r="BE191" t="s">
        <v>115</v>
      </c>
      <c r="BF191" t="s">
        <v>526</v>
      </c>
      <c r="BG191" t="s">
        <v>527</v>
      </c>
      <c r="BH191" t="s">
        <v>657</v>
      </c>
      <c r="BI191">
        <v>20</v>
      </c>
      <c r="BJ191">
        <v>136</v>
      </c>
      <c r="BK191">
        <v>15</v>
      </c>
      <c r="BL191">
        <f t="shared" si="8"/>
        <v>171</v>
      </c>
    </row>
    <row r="192" spans="1:64">
      <c r="A192" t="s">
        <v>93</v>
      </c>
      <c r="B192" s="1">
        <v>41347.701678240737</v>
      </c>
      <c r="C192">
        <v>0</v>
      </c>
      <c r="D192" s="1">
        <v>41347.701678240737</v>
      </c>
      <c r="E192">
        <v>0</v>
      </c>
      <c r="F192">
        <v>0</v>
      </c>
      <c r="G192">
        <v>1</v>
      </c>
      <c r="H192" s="1">
        <v>41347.701678240737</v>
      </c>
      <c r="I192" s="1">
        <v>41347.701678240737</v>
      </c>
      <c r="J192">
        <v>91.900663699999996</v>
      </c>
      <c r="K192">
        <v>22.5328698</v>
      </c>
      <c r="L192">
        <v>0</v>
      </c>
      <c r="M192">
        <v>0</v>
      </c>
      <c r="N192">
        <v>5000300</v>
      </c>
      <c r="O192">
        <v>2012</v>
      </c>
      <c r="P192">
        <v>2012</v>
      </c>
      <c r="Q192" s="5">
        <v>74</v>
      </c>
      <c r="R192" s="5">
        <v>0</v>
      </c>
      <c r="S192" s="5">
        <v>145</v>
      </c>
      <c r="T192" s="5">
        <v>0</v>
      </c>
      <c r="U192" s="5">
        <v>53</v>
      </c>
      <c r="V192" s="5">
        <v>0</v>
      </c>
      <c r="W192" s="10" t="str">
        <f t="shared" si="6"/>
        <v>PP&amp;UP</v>
      </c>
      <c r="X192">
        <v>6</v>
      </c>
      <c r="Y192">
        <v>6</v>
      </c>
      <c r="Z192">
        <v>5</v>
      </c>
      <c r="AA192">
        <v>5</v>
      </c>
      <c r="AB192" t="s">
        <v>59</v>
      </c>
      <c r="AC192" t="s">
        <v>59</v>
      </c>
      <c r="AD192" t="s">
        <v>59</v>
      </c>
      <c r="AE192" t="s">
        <v>59</v>
      </c>
      <c r="AF192" t="s">
        <v>59</v>
      </c>
      <c r="AG192" t="s">
        <v>59</v>
      </c>
      <c r="AH192" t="s">
        <v>59</v>
      </c>
      <c r="AI192">
        <v>0</v>
      </c>
      <c r="AJ192">
        <v>0</v>
      </c>
      <c r="AK192" t="s">
        <v>235</v>
      </c>
      <c r="AL192" t="s">
        <v>94</v>
      </c>
      <c r="AM192" t="s">
        <v>94</v>
      </c>
      <c r="AN192" t="s">
        <v>94</v>
      </c>
      <c r="AO192" t="s">
        <v>94</v>
      </c>
      <c r="AP192">
        <v>2605</v>
      </c>
      <c r="AQ192" t="s">
        <v>133</v>
      </c>
      <c r="AR192" t="s">
        <v>134</v>
      </c>
      <c r="AS192" t="s">
        <v>63</v>
      </c>
      <c r="AT192" t="s">
        <v>64</v>
      </c>
      <c r="AU192">
        <v>0</v>
      </c>
      <c r="AV192">
        <v>0</v>
      </c>
      <c r="AW192" t="s">
        <v>65</v>
      </c>
      <c r="AX192">
        <v>0</v>
      </c>
      <c r="AY192">
        <v>3</v>
      </c>
      <c r="AZ192">
        <v>500</v>
      </c>
      <c r="BB192">
        <v>500</v>
      </c>
      <c r="BC192">
        <f t="shared" si="7"/>
        <v>2</v>
      </c>
      <c r="BD192">
        <v>5000300</v>
      </c>
      <c r="BE192" t="s">
        <v>316</v>
      </c>
      <c r="BF192" t="s">
        <v>317</v>
      </c>
      <c r="BG192" t="s">
        <v>530</v>
      </c>
      <c r="BH192" t="s">
        <v>658</v>
      </c>
      <c r="BI192">
        <v>74</v>
      </c>
      <c r="BJ192">
        <v>145</v>
      </c>
      <c r="BK192">
        <v>53</v>
      </c>
      <c r="BL192">
        <f t="shared" si="8"/>
        <v>272</v>
      </c>
    </row>
    <row r="193" spans="1:64">
      <c r="A193" t="s">
        <v>112</v>
      </c>
      <c r="B193" s="1">
        <v>41352.960162037038</v>
      </c>
      <c r="C193">
        <v>0</v>
      </c>
      <c r="D193" s="1">
        <v>41352.960162037038</v>
      </c>
      <c r="E193">
        <v>0</v>
      </c>
      <c r="F193">
        <v>0</v>
      </c>
      <c r="G193">
        <v>1</v>
      </c>
      <c r="H193" s="1">
        <v>41352.960162037038</v>
      </c>
      <c r="I193" s="1">
        <v>41352.960162037038</v>
      </c>
      <c r="J193">
        <v>91.762161399999997</v>
      </c>
      <c r="K193">
        <v>25.0838109</v>
      </c>
      <c r="L193">
        <v>0</v>
      </c>
      <c r="M193">
        <v>0</v>
      </c>
      <c r="N193">
        <v>5540200</v>
      </c>
      <c r="O193">
        <v>2012</v>
      </c>
      <c r="P193">
        <v>2012</v>
      </c>
      <c r="Q193" s="5">
        <v>51</v>
      </c>
      <c r="R193" s="5">
        <v>51</v>
      </c>
      <c r="S193" s="5">
        <v>94</v>
      </c>
      <c r="T193" s="5">
        <v>94</v>
      </c>
      <c r="U193" s="5">
        <v>66</v>
      </c>
      <c r="V193" s="5">
        <v>66</v>
      </c>
      <c r="W193" s="10" t="str">
        <f t="shared" si="6"/>
        <v>PP&amp;UP</v>
      </c>
      <c r="X193">
        <v>6</v>
      </c>
      <c r="Y193">
        <v>6</v>
      </c>
      <c r="Z193">
        <v>5</v>
      </c>
      <c r="AA193">
        <v>5</v>
      </c>
      <c r="AB193" t="s">
        <v>59</v>
      </c>
      <c r="AC193" t="s">
        <v>59</v>
      </c>
      <c r="AD193" t="s">
        <v>59</v>
      </c>
      <c r="AE193" t="s">
        <v>59</v>
      </c>
      <c r="AF193" t="s">
        <v>59</v>
      </c>
      <c r="AG193" t="s">
        <v>59</v>
      </c>
      <c r="AH193" t="s">
        <v>59</v>
      </c>
      <c r="AI193">
        <v>0</v>
      </c>
      <c r="AJ193">
        <v>0</v>
      </c>
      <c r="AK193" t="s">
        <v>235</v>
      </c>
      <c r="AL193" t="s">
        <v>94</v>
      </c>
      <c r="AM193" t="s">
        <v>235</v>
      </c>
      <c r="AN193" t="s">
        <v>235</v>
      </c>
      <c r="AO193" t="s">
        <v>235</v>
      </c>
      <c r="AP193">
        <v>2738</v>
      </c>
      <c r="AQ193" t="s">
        <v>287</v>
      </c>
      <c r="AR193" t="s">
        <v>113</v>
      </c>
      <c r="AS193" t="s">
        <v>64</v>
      </c>
      <c r="AT193" t="s">
        <v>63</v>
      </c>
      <c r="AU193">
        <v>0</v>
      </c>
      <c r="AV193">
        <v>0</v>
      </c>
      <c r="AW193" t="s">
        <v>65</v>
      </c>
      <c r="AX193">
        <v>0</v>
      </c>
      <c r="AY193">
        <v>2</v>
      </c>
      <c r="AZ193">
        <v>54</v>
      </c>
      <c r="BA193">
        <v>5</v>
      </c>
      <c r="BB193">
        <v>54</v>
      </c>
      <c r="BC193">
        <f t="shared" si="7"/>
        <v>2</v>
      </c>
      <c r="BD193">
        <v>5540200</v>
      </c>
      <c r="BE193" t="s">
        <v>115</v>
      </c>
      <c r="BF193" t="s">
        <v>526</v>
      </c>
      <c r="BG193" t="s">
        <v>527</v>
      </c>
      <c r="BH193" t="s">
        <v>659</v>
      </c>
      <c r="BI193">
        <v>51</v>
      </c>
      <c r="BJ193">
        <v>68</v>
      </c>
      <c r="BK193">
        <v>92</v>
      </c>
      <c r="BL193">
        <f t="shared" si="8"/>
        <v>211</v>
      </c>
    </row>
    <row r="194" spans="1:64">
      <c r="A194" t="s">
        <v>85</v>
      </c>
      <c r="B194" s="1">
        <v>41323.66238425926</v>
      </c>
      <c r="C194">
        <v>0</v>
      </c>
      <c r="D194" s="1">
        <v>41323.66238425926</v>
      </c>
      <c r="E194">
        <v>0</v>
      </c>
      <c r="F194">
        <v>0</v>
      </c>
      <c r="G194">
        <v>1</v>
      </c>
      <c r="H194" s="1">
        <v>41323.66238425926</v>
      </c>
      <c r="I194" s="1">
        <v>41323.66238425926</v>
      </c>
      <c r="J194">
        <v>90.980500399999997</v>
      </c>
      <c r="K194">
        <v>24.0670334</v>
      </c>
      <c r="L194">
        <v>0</v>
      </c>
      <c r="M194">
        <v>0</v>
      </c>
      <c r="N194">
        <v>5800300</v>
      </c>
      <c r="O194">
        <v>2012</v>
      </c>
      <c r="P194">
        <v>2012</v>
      </c>
      <c r="Q194" s="5">
        <v>22</v>
      </c>
      <c r="R194" s="5">
        <v>0</v>
      </c>
      <c r="S194" s="5">
        <v>48</v>
      </c>
      <c r="T194" s="5">
        <v>0</v>
      </c>
      <c r="U194" s="5">
        <v>160</v>
      </c>
      <c r="V194" s="5">
        <v>0</v>
      </c>
      <c r="W194" s="10" t="str">
        <f t="shared" si="6"/>
        <v>NP</v>
      </c>
      <c r="X194">
        <v>6</v>
      </c>
      <c r="Y194">
        <v>6</v>
      </c>
      <c r="Z194">
        <v>5</v>
      </c>
      <c r="AA194">
        <v>5</v>
      </c>
      <c r="AB194" t="s">
        <v>71</v>
      </c>
      <c r="AC194" t="s">
        <v>59</v>
      </c>
      <c r="AD194" t="s">
        <v>59</v>
      </c>
      <c r="AE194" t="s">
        <v>59</v>
      </c>
      <c r="AF194" t="s">
        <v>59</v>
      </c>
      <c r="AG194" t="s">
        <v>59</v>
      </c>
      <c r="AH194" t="s">
        <v>59</v>
      </c>
      <c r="AI194">
        <v>0</v>
      </c>
      <c r="AJ194">
        <v>0</v>
      </c>
      <c r="AK194" t="s">
        <v>235</v>
      </c>
      <c r="AL194" t="s">
        <v>94</v>
      </c>
      <c r="AM194" t="s">
        <v>235</v>
      </c>
      <c r="AN194" t="s">
        <v>94</v>
      </c>
      <c r="AO194" t="s">
        <v>235</v>
      </c>
      <c r="AP194">
        <v>1931</v>
      </c>
      <c r="AQ194" t="s">
        <v>87</v>
      </c>
      <c r="AR194" t="s">
        <v>660</v>
      </c>
      <c r="AS194" t="s">
        <v>63</v>
      </c>
      <c r="AT194" t="s">
        <v>64</v>
      </c>
      <c r="AU194">
        <v>0</v>
      </c>
      <c r="AV194">
        <v>0</v>
      </c>
      <c r="AW194" t="s">
        <v>65</v>
      </c>
      <c r="AX194">
        <v>0</v>
      </c>
      <c r="AY194">
        <v>3</v>
      </c>
      <c r="AZ194">
        <v>80</v>
      </c>
      <c r="BA194">
        <v>5</v>
      </c>
      <c r="BB194">
        <v>80</v>
      </c>
      <c r="BC194">
        <f t="shared" si="7"/>
        <v>2</v>
      </c>
      <c r="BD194">
        <v>5800300</v>
      </c>
      <c r="BE194" t="s">
        <v>89</v>
      </c>
      <c r="BF194" t="s">
        <v>310</v>
      </c>
      <c r="BG194" t="s">
        <v>645</v>
      </c>
      <c r="BH194" t="s">
        <v>661</v>
      </c>
      <c r="BI194">
        <v>22</v>
      </c>
      <c r="BJ194">
        <v>48</v>
      </c>
      <c r="BK194">
        <v>160</v>
      </c>
      <c r="BL194">
        <f t="shared" si="8"/>
        <v>230</v>
      </c>
    </row>
    <row r="195" spans="1:64">
      <c r="A195" t="s">
        <v>126</v>
      </c>
      <c r="B195" s="1">
        <v>41261.72519675926</v>
      </c>
      <c r="C195">
        <v>0</v>
      </c>
      <c r="D195" s="1">
        <v>41261.72519675926</v>
      </c>
      <c r="E195">
        <v>0</v>
      </c>
      <c r="F195">
        <v>0</v>
      </c>
      <c r="G195">
        <v>1</v>
      </c>
      <c r="H195" s="1">
        <v>41261.72519675926</v>
      </c>
      <c r="I195" s="1">
        <v>41261.72519675926</v>
      </c>
      <c r="J195">
        <v>90.37773</v>
      </c>
      <c r="K195">
        <v>24.382707</v>
      </c>
      <c r="L195">
        <v>0</v>
      </c>
      <c r="M195">
        <v>0</v>
      </c>
      <c r="N195">
        <v>5220100</v>
      </c>
      <c r="O195">
        <v>2007</v>
      </c>
      <c r="P195">
        <v>2007</v>
      </c>
      <c r="Q195" s="5">
        <v>25</v>
      </c>
      <c r="R195" s="5">
        <v>0</v>
      </c>
      <c r="S195" s="5">
        <v>133</v>
      </c>
      <c r="T195" s="5">
        <v>0</v>
      </c>
      <c r="U195" s="5">
        <v>79</v>
      </c>
      <c r="V195" s="5">
        <v>0</v>
      </c>
      <c r="W195" s="10" t="str">
        <f t="shared" ref="W195:W258" si="9">IF((U195/(S195+Q195))&gt;1, "NP","PP&amp;UP")</f>
        <v>PP&amp;UP</v>
      </c>
      <c r="X195">
        <v>6</v>
      </c>
      <c r="Y195">
        <v>6</v>
      </c>
      <c r="Z195">
        <v>5</v>
      </c>
      <c r="AA195">
        <v>5</v>
      </c>
      <c r="AB195" t="s">
        <v>59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235</v>
      </c>
      <c r="AL195" t="s">
        <v>60</v>
      </c>
      <c r="AM195" t="s">
        <v>60</v>
      </c>
      <c r="AN195" t="s">
        <v>60</v>
      </c>
      <c r="AO195" t="s">
        <v>60</v>
      </c>
      <c r="AP195">
        <v>2187</v>
      </c>
      <c r="AQ195" t="s">
        <v>127</v>
      </c>
      <c r="AR195" t="s">
        <v>128</v>
      </c>
      <c r="AS195" t="s">
        <v>63</v>
      </c>
      <c r="AT195" t="s">
        <v>64</v>
      </c>
      <c r="AU195">
        <v>0</v>
      </c>
      <c r="AV195">
        <v>0</v>
      </c>
      <c r="AW195" t="s">
        <v>65</v>
      </c>
      <c r="AX195">
        <v>0</v>
      </c>
      <c r="AY195">
        <v>1</v>
      </c>
      <c r="AZ195">
        <v>22</v>
      </c>
      <c r="BA195">
        <v>5</v>
      </c>
      <c r="BB195">
        <v>22</v>
      </c>
      <c r="BC195">
        <f t="shared" ref="BC195:BC258" si="10">IF(BB195&lt;51,1,2)</f>
        <v>1</v>
      </c>
      <c r="BD195">
        <v>5220100</v>
      </c>
      <c r="BE195" t="s">
        <v>129</v>
      </c>
      <c r="BF195" t="s">
        <v>130</v>
      </c>
      <c r="BG195" t="s">
        <v>662</v>
      </c>
      <c r="BH195" t="s">
        <v>663</v>
      </c>
      <c r="BI195">
        <v>29</v>
      </c>
      <c r="BJ195">
        <v>27</v>
      </c>
      <c r="BK195">
        <v>183</v>
      </c>
      <c r="BL195">
        <f t="shared" ref="BL195:BL258" si="11">SUM(BI195:BK195)</f>
        <v>239</v>
      </c>
    </row>
    <row r="196" spans="1:64">
      <c r="A196" t="s">
        <v>177</v>
      </c>
      <c r="B196" s="1">
        <v>41261.871041666665</v>
      </c>
      <c r="C196">
        <v>0</v>
      </c>
      <c r="D196" s="1">
        <v>41261.871041666665</v>
      </c>
      <c r="E196">
        <v>0</v>
      </c>
      <c r="F196">
        <v>0</v>
      </c>
      <c r="G196">
        <v>1</v>
      </c>
      <c r="H196" s="1">
        <v>41261.871041666665</v>
      </c>
      <c r="I196" s="1">
        <v>41261.871041666665</v>
      </c>
      <c r="J196">
        <v>0</v>
      </c>
      <c r="K196">
        <v>0</v>
      </c>
      <c r="L196">
        <v>0</v>
      </c>
      <c r="M196">
        <v>0</v>
      </c>
      <c r="N196">
        <v>5070100</v>
      </c>
      <c r="O196">
        <v>2008</v>
      </c>
      <c r="P196">
        <v>2008</v>
      </c>
      <c r="Q196" s="5">
        <v>45</v>
      </c>
      <c r="R196" s="5">
        <v>0</v>
      </c>
      <c r="S196" s="5">
        <v>74</v>
      </c>
      <c r="T196" s="5">
        <v>0</v>
      </c>
      <c r="U196" s="5">
        <v>140</v>
      </c>
      <c r="V196" s="5">
        <v>0</v>
      </c>
      <c r="W196" s="10" t="str">
        <f t="shared" si="9"/>
        <v>NP</v>
      </c>
      <c r="X196">
        <v>6</v>
      </c>
      <c r="Y196">
        <v>6</v>
      </c>
      <c r="Z196">
        <v>5</v>
      </c>
      <c r="AA196">
        <v>5</v>
      </c>
      <c r="AB196" t="s">
        <v>59</v>
      </c>
      <c r="AC196" t="s">
        <v>59</v>
      </c>
      <c r="AD196" t="s">
        <v>59</v>
      </c>
      <c r="AE196" t="s">
        <v>59</v>
      </c>
      <c r="AF196" t="s">
        <v>59</v>
      </c>
      <c r="AG196" t="s">
        <v>59</v>
      </c>
      <c r="AH196" t="s">
        <v>59</v>
      </c>
      <c r="AI196">
        <v>0</v>
      </c>
      <c r="AJ196">
        <v>0</v>
      </c>
      <c r="AK196" t="s">
        <v>235</v>
      </c>
      <c r="AL196" t="s">
        <v>58</v>
      </c>
      <c r="AM196" t="s">
        <v>60</v>
      </c>
      <c r="AN196" t="s">
        <v>60</v>
      </c>
      <c r="AO196" t="s">
        <v>60</v>
      </c>
      <c r="AP196">
        <v>0</v>
      </c>
      <c r="AQ196" t="s">
        <v>178</v>
      </c>
      <c r="AR196" t="s">
        <v>179</v>
      </c>
      <c r="AS196" t="s">
        <v>63</v>
      </c>
      <c r="AT196" t="s">
        <v>64</v>
      </c>
      <c r="AU196">
        <v>0</v>
      </c>
      <c r="AV196">
        <v>0</v>
      </c>
      <c r="AW196" t="s">
        <v>65</v>
      </c>
      <c r="AX196">
        <v>0</v>
      </c>
      <c r="AY196">
        <v>1</v>
      </c>
      <c r="AZ196">
        <v>7</v>
      </c>
      <c r="BA196">
        <v>50</v>
      </c>
      <c r="BB196">
        <v>7</v>
      </c>
      <c r="BC196">
        <f t="shared" si="10"/>
        <v>1</v>
      </c>
      <c r="BD196">
        <v>5070100</v>
      </c>
      <c r="BE196" t="s">
        <v>232</v>
      </c>
      <c r="BF196" t="s">
        <v>549</v>
      </c>
      <c r="BG196" t="s">
        <v>549</v>
      </c>
      <c r="BH196" t="s">
        <v>664</v>
      </c>
      <c r="BI196">
        <v>35</v>
      </c>
      <c r="BJ196">
        <v>91</v>
      </c>
      <c r="BK196">
        <v>132</v>
      </c>
      <c r="BL196">
        <f t="shared" si="11"/>
        <v>258</v>
      </c>
    </row>
    <row r="197" spans="1:64">
      <c r="A197" t="s">
        <v>404</v>
      </c>
      <c r="B197" s="1">
        <v>41262.660115740742</v>
      </c>
      <c r="C197">
        <v>0</v>
      </c>
      <c r="D197" s="1">
        <v>41262.660115740742</v>
      </c>
      <c r="E197">
        <v>0</v>
      </c>
      <c r="F197">
        <v>0</v>
      </c>
      <c r="G197">
        <v>1</v>
      </c>
      <c r="H197" s="1">
        <v>41262.660115740742</v>
      </c>
      <c r="I197" s="1">
        <v>41262.660115740742</v>
      </c>
      <c r="J197">
        <v>91.1137339</v>
      </c>
      <c r="K197">
        <v>23.524970700000001</v>
      </c>
      <c r="L197">
        <v>0</v>
      </c>
      <c r="M197">
        <v>0</v>
      </c>
      <c r="N197">
        <v>5130100</v>
      </c>
      <c r="O197">
        <v>2008</v>
      </c>
      <c r="P197">
        <v>2008</v>
      </c>
      <c r="Q197" s="5">
        <v>7</v>
      </c>
      <c r="R197" s="5">
        <v>0</v>
      </c>
      <c r="S197" s="5">
        <v>17</v>
      </c>
      <c r="T197" s="5">
        <v>0</v>
      </c>
      <c r="U197" s="5">
        <v>61</v>
      </c>
      <c r="V197" s="5">
        <v>0</v>
      </c>
      <c r="W197" s="10" t="str">
        <f t="shared" si="9"/>
        <v>NP</v>
      </c>
      <c r="X197">
        <v>6</v>
      </c>
      <c r="Y197">
        <v>6</v>
      </c>
      <c r="Z197">
        <v>5</v>
      </c>
      <c r="AA197">
        <v>5</v>
      </c>
      <c r="AB197" t="s">
        <v>59</v>
      </c>
      <c r="AC197" t="s">
        <v>71</v>
      </c>
      <c r="AD197" t="s">
        <v>59</v>
      </c>
      <c r="AE197" t="s">
        <v>59</v>
      </c>
      <c r="AF197" t="s">
        <v>59</v>
      </c>
      <c r="AG197" t="s">
        <v>59</v>
      </c>
      <c r="AH197" t="s">
        <v>59</v>
      </c>
      <c r="AI197">
        <v>0</v>
      </c>
      <c r="AJ197">
        <v>0</v>
      </c>
      <c r="AK197" t="s">
        <v>60</v>
      </c>
      <c r="AL197" t="s">
        <v>58</v>
      </c>
      <c r="AM197" t="s">
        <v>60</v>
      </c>
      <c r="AN197" t="s">
        <v>60</v>
      </c>
      <c r="AO197" t="s">
        <v>60</v>
      </c>
      <c r="AP197">
        <v>2304</v>
      </c>
      <c r="AQ197" t="s">
        <v>405</v>
      </c>
      <c r="AR197" t="s">
        <v>406</v>
      </c>
      <c r="AS197" t="s">
        <v>63</v>
      </c>
      <c r="AT197" t="s">
        <v>64</v>
      </c>
      <c r="AU197">
        <v>0</v>
      </c>
      <c r="AV197">
        <v>0</v>
      </c>
      <c r="AW197" t="s">
        <v>65</v>
      </c>
      <c r="AX197">
        <v>0</v>
      </c>
      <c r="AY197">
        <v>1</v>
      </c>
      <c r="AZ197">
        <v>13</v>
      </c>
      <c r="BA197">
        <v>5</v>
      </c>
      <c r="BB197">
        <v>13</v>
      </c>
      <c r="BC197">
        <f t="shared" si="10"/>
        <v>1</v>
      </c>
      <c r="BD197">
        <v>5130100</v>
      </c>
      <c r="BE197" t="s">
        <v>407</v>
      </c>
      <c r="BF197" t="s">
        <v>542</v>
      </c>
      <c r="BG197" t="s">
        <v>665</v>
      </c>
      <c r="BH197" t="s">
        <v>666</v>
      </c>
      <c r="BI197">
        <v>7</v>
      </c>
      <c r="BJ197">
        <v>44</v>
      </c>
      <c r="BK197">
        <v>34</v>
      </c>
      <c r="BL197">
        <f t="shared" si="11"/>
        <v>85</v>
      </c>
    </row>
    <row r="198" spans="1:64">
      <c r="A198" t="s">
        <v>191</v>
      </c>
      <c r="B198" s="1">
        <v>41266.465868055559</v>
      </c>
      <c r="C198">
        <v>0</v>
      </c>
      <c r="D198" s="1">
        <v>41266.465868055559</v>
      </c>
      <c r="E198">
        <v>0</v>
      </c>
      <c r="F198">
        <v>0</v>
      </c>
      <c r="G198">
        <v>1</v>
      </c>
      <c r="H198" s="1">
        <v>41266.465868055559</v>
      </c>
      <c r="I198" s="1">
        <v>41266.465868055559</v>
      </c>
      <c r="J198">
        <v>90.598342212399999</v>
      </c>
      <c r="K198">
        <v>23.4462349448</v>
      </c>
      <c r="L198">
        <v>0</v>
      </c>
      <c r="M198">
        <v>-40</v>
      </c>
      <c r="N198">
        <v>5460300</v>
      </c>
      <c r="O198">
        <v>2007</v>
      </c>
      <c r="P198">
        <v>2007</v>
      </c>
      <c r="Q198" s="5">
        <v>26</v>
      </c>
      <c r="R198" s="5">
        <v>0</v>
      </c>
      <c r="S198" s="5">
        <v>64</v>
      </c>
      <c r="T198" s="5">
        <v>0</v>
      </c>
      <c r="U198" s="5">
        <v>106</v>
      </c>
      <c r="V198" s="5">
        <v>0</v>
      </c>
      <c r="W198" s="10" t="str">
        <f t="shared" si="9"/>
        <v>NP</v>
      </c>
      <c r="X198">
        <v>6</v>
      </c>
      <c r="Y198">
        <v>6</v>
      </c>
      <c r="Z198">
        <v>5</v>
      </c>
      <c r="AA198">
        <v>5</v>
      </c>
      <c r="AB198" t="s">
        <v>59</v>
      </c>
      <c r="AC198" t="s">
        <v>59</v>
      </c>
      <c r="AD198" t="s">
        <v>59</v>
      </c>
      <c r="AE198" t="s">
        <v>71</v>
      </c>
      <c r="AF198" t="s">
        <v>71</v>
      </c>
      <c r="AG198" t="s">
        <v>59</v>
      </c>
      <c r="AH198" t="s">
        <v>59</v>
      </c>
      <c r="AI198">
        <v>0</v>
      </c>
      <c r="AJ198">
        <v>0</v>
      </c>
      <c r="AK198" t="s">
        <v>60</v>
      </c>
      <c r="AL198" t="s">
        <v>58</v>
      </c>
      <c r="AM198" t="s">
        <v>58</v>
      </c>
      <c r="AN198" t="s">
        <v>94</v>
      </c>
      <c r="AO198" t="s">
        <v>58</v>
      </c>
      <c r="AP198">
        <v>15</v>
      </c>
      <c r="AQ198" t="s">
        <v>192</v>
      </c>
      <c r="AR198" t="s">
        <v>193</v>
      </c>
      <c r="AS198" t="s">
        <v>63</v>
      </c>
      <c r="AT198" t="s">
        <v>64</v>
      </c>
      <c r="AU198">
        <v>0</v>
      </c>
      <c r="AV198">
        <v>0</v>
      </c>
      <c r="AW198" t="s">
        <v>65</v>
      </c>
      <c r="AX198">
        <v>0</v>
      </c>
      <c r="AY198">
        <v>3</v>
      </c>
      <c r="AZ198">
        <v>46</v>
      </c>
      <c r="BA198">
        <v>5</v>
      </c>
      <c r="BB198">
        <v>46</v>
      </c>
      <c r="BC198">
        <f t="shared" si="10"/>
        <v>1</v>
      </c>
      <c r="BD198">
        <v>5460300</v>
      </c>
      <c r="BE198" t="s">
        <v>194</v>
      </c>
      <c r="BF198" t="s">
        <v>195</v>
      </c>
      <c r="BG198" t="s">
        <v>667</v>
      </c>
      <c r="BH198" t="s">
        <v>668</v>
      </c>
      <c r="BI198">
        <v>20</v>
      </c>
      <c r="BJ198">
        <v>48</v>
      </c>
      <c r="BK198">
        <v>128</v>
      </c>
      <c r="BL198">
        <f t="shared" si="11"/>
        <v>196</v>
      </c>
    </row>
    <row r="199" spans="1:64">
      <c r="A199" t="s">
        <v>126</v>
      </c>
      <c r="B199" s="1">
        <v>41266.690393518518</v>
      </c>
      <c r="C199">
        <v>0</v>
      </c>
      <c r="D199" s="1">
        <v>41266.690393518518</v>
      </c>
      <c r="E199">
        <v>0</v>
      </c>
      <c r="F199">
        <v>0</v>
      </c>
      <c r="G199">
        <v>1</v>
      </c>
      <c r="H199" s="1">
        <v>41266.690393518518</v>
      </c>
      <c r="I199" s="1">
        <v>41266.690393518518</v>
      </c>
      <c r="J199">
        <v>90.377732199999997</v>
      </c>
      <c r="K199">
        <v>24.382677999999999</v>
      </c>
      <c r="L199">
        <v>0</v>
      </c>
      <c r="M199">
        <v>0</v>
      </c>
      <c r="N199">
        <v>5220300</v>
      </c>
      <c r="O199">
        <v>2007</v>
      </c>
      <c r="P199">
        <v>2007</v>
      </c>
      <c r="Q199" s="5">
        <v>24</v>
      </c>
      <c r="R199" s="5">
        <v>0</v>
      </c>
      <c r="S199" s="5">
        <v>109</v>
      </c>
      <c r="T199" s="5">
        <v>0</v>
      </c>
      <c r="U199" s="5">
        <v>25</v>
      </c>
      <c r="V199" s="5">
        <v>0</v>
      </c>
      <c r="W199" s="10" t="str">
        <f t="shared" si="9"/>
        <v>PP&amp;UP</v>
      </c>
      <c r="X199">
        <v>6</v>
      </c>
      <c r="Y199">
        <v>6</v>
      </c>
      <c r="Z199">
        <v>5</v>
      </c>
      <c r="AA199">
        <v>5</v>
      </c>
      <c r="AB199" t="s">
        <v>59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t="s">
        <v>235</v>
      </c>
      <c r="AL199" t="s">
        <v>60</v>
      </c>
      <c r="AM199" t="s">
        <v>60</v>
      </c>
      <c r="AN199" t="s">
        <v>60</v>
      </c>
      <c r="AO199" t="s">
        <v>60</v>
      </c>
      <c r="AP199">
        <v>2188</v>
      </c>
      <c r="AQ199" t="s">
        <v>127</v>
      </c>
      <c r="AR199" t="s">
        <v>128</v>
      </c>
      <c r="AS199" t="s">
        <v>63</v>
      </c>
      <c r="AT199" t="s">
        <v>64</v>
      </c>
      <c r="AU199">
        <v>0</v>
      </c>
      <c r="AV199">
        <v>0</v>
      </c>
      <c r="AW199" t="s">
        <v>65</v>
      </c>
      <c r="AX199">
        <v>0</v>
      </c>
      <c r="AY199">
        <v>3</v>
      </c>
      <c r="AZ199">
        <v>22</v>
      </c>
      <c r="BA199">
        <v>5</v>
      </c>
      <c r="BB199">
        <v>22</v>
      </c>
      <c r="BC199">
        <f t="shared" si="10"/>
        <v>1</v>
      </c>
      <c r="BD199">
        <v>5220300</v>
      </c>
      <c r="BE199" t="s">
        <v>129</v>
      </c>
      <c r="BF199" t="s">
        <v>130</v>
      </c>
      <c r="BG199" t="s">
        <v>131</v>
      </c>
      <c r="BH199" t="s">
        <v>669</v>
      </c>
      <c r="BI199">
        <v>5</v>
      </c>
      <c r="BJ199">
        <v>50</v>
      </c>
      <c r="BK199">
        <v>103</v>
      </c>
      <c r="BL199">
        <f t="shared" si="11"/>
        <v>158</v>
      </c>
    </row>
    <row r="200" spans="1:64">
      <c r="A200" t="s">
        <v>313</v>
      </c>
      <c r="B200" s="1">
        <v>41272.556574074071</v>
      </c>
      <c r="C200">
        <v>0</v>
      </c>
      <c r="D200" s="1">
        <v>41272.556574074071</v>
      </c>
      <c r="E200">
        <v>0</v>
      </c>
      <c r="F200">
        <v>0</v>
      </c>
      <c r="G200">
        <v>1</v>
      </c>
      <c r="H200" s="1">
        <v>41272.556574074071</v>
      </c>
      <c r="I200" s="1">
        <v>41272.556574074071</v>
      </c>
      <c r="J200">
        <v>91.495222999999996</v>
      </c>
      <c r="K200">
        <v>23.1170391</v>
      </c>
      <c r="L200">
        <v>0</v>
      </c>
      <c r="M200">
        <v>0</v>
      </c>
      <c r="N200">
        <v>5330100</v>
      </c>
      <c r="O200">
        <v>2007</v>
      </c>
      <c r="P200">
        <v>2007</v>
      </c>
      <c r="Q200" s="5">
        <v>39</v>
      </c>
      <c r="R200" s="5">
        <v>0</v>
      </c>
      <c r="S200" s="5">
        <v>30</v>
      </c>
      <c r="T200" s="5">
        <v>0</v>
      </c>
      <c r="U200" s="5">
        <v>181</v>
      </c>
      <c r="V200" s="5">
        <v>0</v>
      </c>
      <c r="W200" s="10" t="str">
        <f t="shared" si="9"/>
        <v>NP</v>
      </c>
      <c r="X200">
        <v>6</v>
      </c>
      <c r="Y200">
        <v>6</v>
      </c>
      <c r="Z200">
        <v>5</v>
      </c>
      <c r="AA200">
        <v>5</v>
      </c>
      <c r="AB200" t="s">
        <v>59</v>
      </c>
      <c r="AC200" t="s">
        <v>71</v>
      </c>
      <c r="AD200" t="s">
        <v>59</v>
      </c>
      <c r="AE200" t="s">
        <v>59</v>
      </c>
      <c r="AF200" t="s">
        <v>59</v>
      </c>
      <c r="AG200" t="s">
        <v>59</v>
      </c>
      <c r="AH200" t="s">
        <v>59</v>
      </c>
      <c r="AI200">
        <v>0</v>
      </c>
      <c r="AJ200">
        <v>0</v>
      </c>
      <c r="AK200" t="s">
        <v>60</v>
      </c>
      <c r="AL200" t="s">
        <v>94</v>
      </c>
      <c r="AM200" t="s">
        <v>60</v>
      </c>
      <c r="AN200" t="s">
        <v>60</v>
      </c>
      <c r="AO200" t="s">
        <v>60</v>
      </c>
      <c r="AP200">
        <v>2083</v>
      </c>
      <c r="AQ200" t="s">
        <v>315</v>
      </c>
      <c r="AR200" t="s">
        <v>314</v>
      </c>
      <c r="AS200" t="s">
        <v>64</v>
      </c>
      <c r="AT200" t="s">
        <v>63</v>
      </c>
      <c r="AU200">
        <v>0</v>
      </c>
      <c r="AV200">
        <v>0</v>
      </c>
      <c r="AW200" t="s">
        <v>65</v>
      </c>
      <c r="AX200">
        <v>0</v>
      </c>
      <c r="AY200">
        <v>1</v>
      </c>
      <c r="AZ200">
        <v>33</v>
      </c>
      <c r="BA200">
        <v>5</v>
      </c>
      <c r="BB200">
        <v>33</v>
      </c>
      <c r="BC200">
        <f t="shared" si="10"/>
        <v>1</v>
      </c>
      <c r="BD200">
        <v>5330100</v>
      </c>
      <c r="BE200" t="s">
        <v>363</v>
      </c>
      <c r="BF200" t="s">
        <v>364</v>
      </c>
      <c r="BG200" t="s">
        <v>670</v>
      </c>
      <c r="BH200" t="s">
        <v>671</v>
      </c>
      <c r="BI200">
        <v>39</v>
      </c>
      <c r="BJ200">
        <v>30</v>
      </c>
      <c r="BK200">
        <v>181</v>
      </c>
      <c r="BL200">
        <f t="shared" si="11"/>
        <v>250</v>
      </c>
    </row>
    <row r="201" spans="1:64">
      <c r="A201" t="s">
        <v>371</v>
      </c>
      <c r="B201" s="1">
        <v>41272.736956018518</v>
      </c>
      <c r="C201">
        <v>0</v>
      </c>
      <c r="D201" s="1">
        <v>41272.736956018518</v>
      </c>
      <c r="E201">
        <v>0</v>
      </c>
      <c r="F201">
        <v>0</v>
      </c>
      <c r="G201">
        <v>1</v>
      </c>
      <c r="H201" s="1">
        <v>41272.736956018518</v>
      </c>
      <c r="I201" s="1">
        <v>41272.736956018518</v>
      </c>
      <c r="J201">
        <v>0</v>
      </c>
      <c r="K201">
        <v>0</v>
      </c>
      <c r="L201">
        <v>0</v>
      </c>
      <c r="M201">
        <v>0</v>
      </c>
      <c r="N201">
        <v>5250200</v>
      </c>
      <c r="O201">
        <v>2007</v>
      </c>
      <c r="P201" t="s">
        <v>672</v>
      </c>
      <c r="Q201" s="5">
        <v>87</v>
      </c>
      <c r="R201" s="5">
        <v>0</v>
      </c>
      <c r="S201" s="5">
        <v>75</v>
      </c>
      <c r="T201" s="5">
        <v>0</v>
      </c>
      <c r="U201" s="5">
        <v>55</v>
      </c>
      <c r="V201" s="5">
        <v>0</v>
      </c>
      <c r="W201" s="10" t="str">
        <f t="shared" si="9"/>
        <v>PP&amp;UP</v>
      </c>
      <c r="X201">
        <v>6</v>
      </c>
      <c r="Y201">
        <v>6</v>
      </c>
      <c r="Z201">
        <v>5</v>
      </c>
      <c r="AA201">
        <v>5</v>
      </c>
      <c r="AB201" t="s">
        <v>59</v>
      </c>
      <c r="AC201" t="s">
        <v>59</v>
      </c>
      <c r="AD201" t="s">
        <v>59</v>
      </c>
      <c r="AE201" t="s">
        <v>59</v>
      </c>
      <c r="AF201" t="s">
        <v>59</v>
      </c>
      <c r="AG201" t="s">
        <v>59</v>
      </c>
      <c r="AH201" t="s">
        <v>59</v>
      </c>
      <c r="AI201">
        <v>0</v>
      </c>
      <c r="AJ201">
        <v>0</v>
      </c>
      <c r="AK201" t="s">
        <v>235</v>
      </c>
      <c r="AL201" t="s">
        <v>58</v>
      </c>
      <c r="AM201" t="s">
        <v>60</v>
      </c>
      <c r="AN201" t="s">
        <v>60</v>
      </c>
      <c r="AO201" t="s">
        <v>60</v>
      </c>
      <c r="AP201">
        <v>0</v>
      </c>
      <c r="AQ201" t="s">
        <v>575</v>
      </c>
      <c r="AR201" t="s">
        <v>374</v>
      </c>
      <c r="AS201" t="s">
        <v>63</v>
      </c>
      <c r="AT201" t="s">
        <v>64</v>
      </c>
      <c r="AU201">
        <v>0</v>
      </c>
      <c r="AV201">
        <v>0</v>
      </c>
      <c r="AW201" t="s">
        <v>65</v>
      </c>
      <c r="AX201">
        <v>0</v>
      </c>
      <c r="AY201">
        <v>2</v>
      </c>
      <c r="AZ201">
        <v>25</v>
      </c>
      <c r="BA201">
        <v>5</v>
      </c>
      <c r="BB201">
        <v>25</v>
      </c>
      <c r="BC201">
        <f t="shared" si="10"/>
        <v>1</v>
      </c>
      <c r="BD201">
        <v>5250200</v>
      </c>
      <c r="BE201" t="s">
        <v>225</v>
      </c>
      <c r="BF201" t="s">
        <v>375</v>
      </c>
      <c r="BG201" t="s">
        <v>376</v>
      </c>
      <c r="BH201" t="s">
        <v>673</v>
      </c>
      <c r="BI201">
        <v>67</v>
      </c>
      <c r="BJ201">
        <v>8</v>
      </c>
      <c r="BK201">
        <v>142</v>
      </c>
      <c r="BL201">
        <f t="shared" si="11"/>
        <v>217</v>
      </c>
    </row>
    <row r="202" spans="1:64">
      <c r="A202" t="s">
        <v>222</v>
      </c>
      <c r="B202" s="1">
        <v>41273.571516203701</v>
      </c>
      <c r="C202">
        <v>0</v>
      </c>
      <c r="D202" s="1">
        <v>41273.571516203701</v>
      </c>
      <c r="E202">
        <v>0</v>
      </c>
      <c r="F202">
        <v>0</v>
      </c>
      <c r="G202">
        <v>1</v>
      </c>
      <c r="H202" s="1">
        <v>41273.571516203701</v>
      </c>
      <c r="I202" s="1">
        <v>41273.571516203701</v>
      </c>
      <c r="J202">
        <v>0</v>
      </c>
      <c r="K202">
        <v>0</v>
      </c>
      <c r="L202">
        <v>0</v>
      </c>
      <c r="M202">
        <v>0</v>
      </c>
      <c r="N202">
        <v>5260300</v>
      </c>
      <c r="O202">
        <v>2007</v>
      </c>
      <c r="P202">
        <v>2007</v>
      </c>
      <c r="Q202" s="5">
        <v>42</v>
      </c>
      <c r="R202" s="5">
        <v>0</v>
      </c>
      <c r="S202" s="5">
        <v>65</v>
      </c>
      <c r="T202" s="5">
        <v>0</v>
      </c>
      <c r="U202" s="5">
        <v>113</v>
      </c>
      <c r="V202" s="5">
        <v>0</v>
      </c>
      <c r="W202" s="10" t="str">
        <f t="shared" si="9"/>
        <v>NP</v>
      </c>
      <c r="X202">
        <v>6</v>
      </c>
      <c r="Y202">
        <v>6</v>
      </c>
      <c r="Z202">
        <v>5</v>
      </c>
      <c r="AA202">
        <v>5</v>
      </c>
      <c r="AB202" t="s">
        <v>59</v>
      </c>
      <c r="AC202" t="s">
        <v>71</v>
      </c>
      <c r="AD202">
        <v>0</v>
      </c>
      <c r="AE202" t="s">
        <v>59</v>
      </c>
      <c r="AF202">
        <v>0</v>
      </c>
      <c r="AG202" t="s">
        <v>59</v>
      </c>
      <c r="AH202">
        <v>0</v>
      </c>
      <c r="AI202">
        <v>0</v>
      </c>
      <c r="AJ202">
        <v>0</v>
      </c>
      <c r="AK202" t="s">
        <v>60</v>
      </c>
      <c r="AL202" t="s">
        <v>58</v>
      </c>
      <c r="AM202" t="s">
        <v>60</v>
      </c>
      <c r="AN202" t="s">
        <v>60</v>
      </c>
      <c r="AO202" t="s">
        <v>60</v>
      </c>
      <c r="AP202">
        <v>0</v>
      </c>
      <c r="AQ202" t="s">
        <v>224</v>
      </c>
      <c r="AR202" t="s">
        <v>674</v>
      </c>
      <c r="AS202" t="s">
        <v>63</v>
      </c>
      <c r="AT202" t="s">
        <v>64</v>
      </c>
      <c r="AU202">
        <v>0</v>
      </c>
      <c r="AV202">
        <v>0</v>
      </c>
      <c r="AW202" t="s">
        <v>65</v>
      </c>
      <c r="AX202">
        <v>0</v>
      </c>
      <c r="AY202">
        <v>3</v>
      </c>
      <c r="AZ202">
        <v>26</v>
      </c>
      <c r="BA202">
        <v>5</v>
      </c>
      <c r="BB202">
        <v>26</v>
      </c>
      <c r="BC202">
        <f t="shared" si="10"/>
        <v>1</v>
      </c>
      <c r="BD202">
        <v>5260300</v>
      </c>
      <c r="BE202" t="s">
        <v>225</v>
      </c>
      <c r="BF202" t="s">
        <v>226</v>
      </c>
      <c r="BG202" t="s">
        <v>675</v>
      </c>
      <c r="BH202" t="s">
        <v>676</v>
      </c>
      <c r="BI202">
        <v>42</v>
      </c>
      <c r="BJ202">
        <v>65</v>
      </c>
      <c r="BK202">
        <v>113</v>
      </c>
      <c r="BL202">
        <f t="shared" si="11"/>
        <v>220</v>
      </c>
    </row>
    <row r="203" spans="1:64">
      <c r="A203" t="s">
        <v>244</v>
      </c>
      <c r="B203" s="1">
        <v>41273.686516203707</v>
      </c>
      <c r="C203">
        <v>0</v>
      </c>
      <c r="D203" s="1">
        <v>41273.686516203707</v>
      </c>
      <c r="E203">
        <v>0</v>
      </c>
      <c r="F203">
        <v>0</v>
      </c>
      <c r="G203">
        <v>1</v>
      </c>
      <c r="H203" s="1">
        <v>41273.686516203707</v>
      </c>
      <c r="I203" s="1">
        <v>41273.686516203707</v>
      </c>
      <c r="J203">
        <v>89.215964700000001</v>
      </c>
      <c r="K203">
        <v>25.302122799999999</v>
      </c>
      <c r="L203">
        <v>0</v>
      </c>
      <c r="M203">
        <v>0</v>
      </c>
      <c r="N203">
        <v>5290300</v>
      </c>
      <c r="O203">
        <v>2007</v>
      </c>
      <c r="P203">
        <v>2007</v>
      </c>
      <c r="Q203" s="5">
        <v>32</v>
      </c>
      <c r="R203" s="5">
        <v>49</v>
      </c>
      <c r="S203" s="5">
        <v>85</v>
      </c>
      <c r="T203" s="5">
        <v>0</v>
      </c>
      <c r="U203" s="5">
        <v>0</v>
      </c>
      <c r="V203" s="5">
        <v>0</v>
      </c>
      <c r="W203" s="10" t="str">
        <f t="shared" si="9"/>
        <v>PP&amp;UP</v>
      </c>
      <c r="X203">
        <v>6</v>
      </c>
      <c r="Y203">
        <v>6</v>
      </c>
      <c r="Z203">
        <v>5</v>
      </c>
      <c r="AA203">
        <v>5</v>
      </c>
      <c r="AB203" t="s">
        <v>59</v>
      </c>
      <c r="AC203" t="s">
        <v>71</v>
      </c>
      <c r="AD203" t="s">
        <v>59</v>
      </c>
      <c r="AE203" t="s">
        <v>59</v>
      </c>
      <c r="AF203" t="s">
        <v>59</v>
      </c>
      <c r="AG203" t="s">
        <v>59</v>
      </c>
      <c r="AH203" t="s">
        <v>59</v>
      </c>
      <c r="AI203">
        <v>0</v>
      </c>
      <c r="AJ203">
        <v>0</v>
      </c>
      <c r="AK203" t="s">
        <v>94</v>
      </c>
      <c r="AL203" t="s">
        <v>94</v>
      </c>
      <c r="AM203" t="s">
        <v>60</v>
      </c>
      <c r="AN203" t="s">
        <v>60</v>
      </c>
      <c r="AO203" t="s">
        <v>60</v>
      </c>
      <c r="AP203">
        <v>3422</v>
      </c>
      <c r="AQ203" t="s">
        <v>245</v>
      </c>
      <c r="AR203" t="s">
        <v>246</v>
      </c>
      <c r="AS203" t="s">
        <v>63</v>
      </c>
      <c r="AT203" t="s">
        <v>64</v>
      </c>
      <c r="AU203">
        <v>0</v>
      </c>
      <c r="AV203">
        <v>0</v>
      </c>
      <c r="AW203" t="s">
        <v>65</v>
      </c>
      <c r="AX203">
        <v>0</v>
      </c>
      <c r="AY203">
        <v>3</v>
      </c>
      <c r="AZ203">
        <v>29</v>
      </c>
      <c r="BA203">
        <v>5</v>
      </c>
      <c r="BB203">
        <v>29</v>
      </c>
      <c r="BC203">
        <f t="shared" si="10"/>
        <v>1</v>
      </c>
      <c r="BD203">
        <v>5290300</v>
      </c>
      <c r="BE203" t="s">
        <v>247</v>
      </c>
      <c r="BF203" t="s">
        <v>677</v>
      </c>
      <c r="BG203" t="s">
        <v>678</v>
      </c>
      <c r="BH203" t="s">
        <v>679</v>
      </c>
      <c r="BI203">
        <v>32</v>
      </c>
      <c r="BJ203">
        <v>49</v>
      </c>
      <c r="BK203">
        <v>85</v>
      </c>
      <c r="BL203">
        <f t="shared" si="11"/>
        <v>166</v>
      </c>
    </row>
    <row r="204" spans="1:64">
      <c r="A204" t="s">
        <v>191</v>
      </c>
      <c r="B204" s="1">
        <v>41274.477893518517</v>
      </c>
      <c r="C204">
        <v>0</v>
      </c>
      <c r="D204" s="1">
        <v>41274.477893518517</v>
      </c>
      <c r="E204">
        <v>0</v>
      </c>
      <c r="F204">
        <v>0</v>
      </c>
      <c r="G204">
        <v>1</v>
      </c>
      <c r="H204" s="1">
        <v>41274.477893518517</v>
      </c>
      <c r="I204" s="1">
        <v>41274.477893518517</v>
      </c>
      <c r="J204">
        <v>90.628098452100005</v>
      </c>
      <c r="K204">
        <v>23.389948045299999</v>
      </c>
      <c r="L204">
        <v>0</v>
      </c>
      <c r="M204">
        <v>-71</v>
      </c>
      <c r="N204">
        <v>5460100</v>
      </c>
      <c r="O204">
        <v>2007</v>
      </c>
      <c r="P204">
        <v>2007</v>
      </c>
      <c r="Q204" s="5">
        <v>39</v>
      </c>
      <c r="R204" s="5">
        <v>0</v>
      </c>
      <c r="S204" s="5">
        <v>17</v>
      </c>
      <c r="T204" s="5">
        <v>0</v>
      </c>
      <c r="U204" s="5">
        <v>26</v>
      </c>
      <c r="V204" s="5">
        <v>0</v>
      </c>
      <c r="W204" s="10" t="str">
        <f t="shared" si="9"/>
        <v>PP&amp;UP</v>
      </c>
      <c r="X204">
        <v>6</v>
      </c>
      <c r="Y204">
        <v>6</v>
      </c>
      <c r="Z204">
        <v>5</v>
      </c>
      <c r="AA204">
        <v>5</v>
      </c>
      <c r="AB204" t="s">
        <v>59</v>
      </c>
      <c r="AC204">
        <v>0</v>
      </c>
      <c r="AD204" t="s">
        <v>59</v>
      </c>
      <c r="AE204" t="s">
        <v>59</v>
      </c>
      <c r="AF204" t="s">
        <v>71</v>
      </c>
      <c r="AG204">
        <v>0</v>
      </c>
      <c r="AH204" t="s">
        <v>59</v>
      </c>
      <c r="AI204">
        <v>0</v>
      </c>
      <c r="AJ204">
        <v>0</v>
      </c>
      <c r="AK204" t="s">
        <v>235</v>
      </c>
      <c r="AL204" t="s">
        <v>94</v>
      </c>
      <c r="AM204" t="s">
        <v>94</v>
      </c>
      <c r="AN204" t="s">
        <v>94</v>
      </c>
      <c r="AO204" t="s">
        <v>94</v>
      </c>
      <c r="AP204">
        <v>25</v>
      </c>
      <c r="AQ204" t="s">
        <v>192</v>
      </c>
      <c r="AR204" t="s">
        <v>193</v>
      </c>
      <c r="AS204" t="s">
        <v>63</v>
      </c>
      <c r="AT204" t="s">
        <v>64</v>
      </c>
      <c r="AU204">
        <v>0</v>
      </c>
      <c r="AV204">
        <v>0</v>
      </c>
      <c r="AW204" t="s">
        <v>65</v>
      </c>
      <c r="AX204">
        <v>0</v>
      </c>
      <c r="AY204">
        <v>1</v>
      </c>
      <c r="AZ204">
        <v>46</v>
      </c>
      <c r="BA204">
        <v>5</v>
      </c>
      <c r="BB204">
        <v>46</v>
      </c>
      <c r="BC204">
        <f t="shared" si="10"/>
        <v>1</v>
      </c>
      <c r="BD204">
        <v>5460100</v>
      </c>
      <c r="BE204" t="s">
        <v>194</v>
      </c>
      <c r="BF204" t="s">
        <v>195</v>
      </c>
      <c r="BG204" t="s">
        <v>680</v>
      </c>
      <c r="BH204" t="s">
        <v>681</v>
      </c>
      <c r="BI204">
        <v>30</v>
      </c>
      <c r="BJ204">
        <v>36</v>
      </c>
      <c r="BK204">
        <v>16</v>
      </c>
      <c r="BL204">
        <f t="shared" si="11"/>
        <v>82</v>
      </c>
    </row>
    <row r="205" spans="1:64">
      <c r="A205" t="s">
        <v>112</v>
      </c>
      <c r="B205" s="1">
        <v>41274.770532407405</v>
      </c>
      <c r="C205">
        <v>0</v>
      </c>
      <c r="D205" s="1">
        <v>41274.770532407405</v>
      </c>
      <c r="E205">
        <v>0</v>
      </c>
      <c r="F205">
        <v>0</v>
      </c>
      <c r="G205">
        <v>1</v>
      </c>
      <c r="H205" s="1">
        <v>41274.770532407405</v>
      </c>
      <c r="I205" s="1">
        <v>41274.770532407405</v>
      </c>
      <c r="J205">
        <v>92.366024899999999</v>
      </c>
      <c r="K205">
        <v>24.8796146</v>
      </c>
      <c r="L205">
        <v>0</v>
      </c>
      <c r="M205">
        <v>0</v>
      </c>
      <c r="N205">
        <v>5980100</v>
      </c>
      <c r="O205">
        <v>2012</v>
      </c>
      <c r="P205">
        <v>2012</v>
      </c>
      <c r="Q205" s="5">
        <v>21</v>
      </c>
      <c r="R205" s="5">
        <v>0</v>
      </c>
      <c r="S205" s="5">
        <v>61</v>
      </c>
      <c r="T205" s="5">
        <v>0</v>
      </c>
      <c r="U205" s="5">
        <v>32</v>
      </c>
      <c r="V205" s="5">
        <v>0</v>
      </c>
      <c r="W205" s="10" t="str">
        <f t="shared" si="9"/>
        <v>PP&amp;UP</v>
      </c>
      <c r="X205">
        <v>6</v>
      </c>
      <c r="Y205">
        <v>6</v>
      </c>
      <c r="Z205">
        <v>5</v>
      </c>
      <c r="AA205">
        <v>5</v>
      </c>
      <c r="AB205" t="s">
        <v>59</v>
      </c>
      <c r="AC205" t="s">
        <v>59</v>
      </c>
      <c r="AD205" t="s">
        <v>59</v>
      </c>
      <c r="AE205" t="s">
        <v>59</v>
      </c>
      <c r="AF205" t="s">
        <v>59</v>
      </c>
      <c r="AG205" t="s">
        <v>59</v>
      </c>
      <c r="AH205" t="s">
        <v>59</v>
      </c>
      <c r="AI205">
        <v>0</v>
      </c>
      <c r="AJ205">
        <v>0</v>
      </c>
      <c r="AK205" t="s">
        <v>235</v>
      </c>
      <c r="AL205" t="s">
        <v>94</v>
      </c>
      <c r="AM205" t="s">
        <v>94</v>
      </c>
      <c r="AN205" t="s">
        <v>94</v>
      </c>
      <c r="AO205" t="s">
        <v>94</v>
      </c>
      <c r="AP205">
        <v>3786</v>
      </c>
      <c r="AQ205" t="s">
        <v>113</v>
      </c>
      <c r="AR205" t="s">
        <v>114</v>
      </c>
      <c r="AS205" t="s">
        <v>63</v>
      </c>
      <c r="AT205" t="s">
        <v>64</v>
      </c>
      <c r="AU205">
        <v>0</v>
      </c>
      <c r="AV205">
        <v>0</v>
      </c>
      <c r="AW205" t="s">
        <v>65</v>
      </c>
      <c r="AX205">
        <v>0</v>
      </c>
      <c r="AY205">
        <v>1</v>
      </c>
      <c r="AZ205">
        <v>98</v>
      </c>
      <c r="BA205">
        <v>5</v>
      </c>
      <c r="BB205">
        <v>98</v>
      </c>
      <c r="BC205">
        <f t="shared" si="10"/>
        <v>2</v>
      </c>
      <c r="BD205">
        <v>5980100</v>
      </c>
      <c r="BE205" t="s">
        <v>115</v>
      </c>
      <c r="BF205" t="s">
        <v>116</v>
      </c>
      <c r="BG205" t="s">
        <v>117</v>
      </c>
      <c r="BH205" t="s">
        <v>682</v>
      </c>
      <c r="BI205">
        <v>21</v>
      </c>
      <c r="BJ205">
        <v>56</v>
      </c>
      <c r="BK205">
        <v>37</v>
      </c>
      <c r="BL205">
        <f t="shared" si="11"/>
        <v>114</v>
      </c>
    </row>
    <row r="206" spans="1:64">
      <c r="A206" t="s">
        <v>313</v>
      </c>
      <c r="B206" s="1">
        <v>41276.583796296298</v>
      </c>
      <c r="C206">
        <v>0</v>
      </c>
      <c r="D206" s="1">
        <v>41276.583796296298</v>
      </c>
      <c r="E206">
        <v>0</v>
      </c>
      <c r="F206">
        <v>0</v>
      </c>
      <c r="G206">
        <v>1</v>
      </c>
      <c r="H206" s="1">
        <v>41276.583796296298</v>
      </c>
      <c r="I206" s="1">
        <v>41276.583796296298</v>
      </c>
      <c r="J206">
        <v>91.433806399999995</v>
      </c>
      <c r="K206">
        <v>23.0948563</v>
      </c>
      <c r="L206">
        <v>0</v>
      </c>
      <c r="M206">
        <v>0</v>
      </c>
      <c r="N206">
        <v>5330300</v>
      </c>
      <c r="O206">
        <v>2007</v>
      </c>
      <c r="P206">
        <v>2007</v>
      </c>
      <c r="Q206" s="5">
        <v>18</v>
      </c>
      <c r="R206" s="5">
        <v>0</v>
      </c>
      <c r="S206" s="5">
        <v>85</v>
      </c>
      <c r="T206" s="5">
        <v>0</v>
      </c>
      <c r="U206" s="5">
        <v>53</v>
      </c>
      <c r="V206" s="5">
        <v>0</v>
      </c>
      <c r="W206" s="10" t="str">
        <f t="shared" si="9"/>
        <v>PP&amp;UP</v>
      </c>
      <c r="X206">
        <v>6</v>
      </c>
      <c r="Y206">
        <v>6</v>
      </c>
      <c r="Z206">
        <v>5</v>
      </c>
      <c r="AA206">
        <v>5</v>
      </c>
      <c r="AB206" t="s">
        <v>59</v>
      </c>
      <c r="AC206" t="s">
        <v>71</v>
      </c>
      <c r="AD206" t="s">
        <v>59</v>
      </c>
      <c r="AE206" t="s">
        <v>59</v>
      </c>
      <c r="AF206" t="s">
        <v>59</v>
      </c>
      <c r="AG206" t="s">
        <v>59</v>
      </c>
      <c r="AH206" t="s">
        <v>59</v>
      </c>
      <c r="AI206">
        <v>0</v>
      </c>
      <c r="AJ206">
        <v>0</v>
      </c>
      <c r="AK206" t="s">
        <v>60</v>
      </c>
      <c r="AL206" t="s">
        <v>58</v>
      </c>
      <c r="AM206" t="s">
        <v>60</v>
      </c>
      <c r="AN206" t="s">
        <v>60</v>
      </c>
      <c r="AO206" t="s">
        <v>60</v>
      </c>
      <c r="AP206">
        <v>3354</v>
      </c>
      <c r="AQ206" t="s">
        <v>314</v>
      </c>
      <c r="AR206" t="s">
        <v>315</v>
      </c>
      <c r="AS206" t="s">
        <v>63</v>
      </c>
      <c r="AT206" t="s">
        <v>64</v>
      </c>
      <c r="AU206">
        <v>0</v>
      </c>
      <c r="AV206">
        <v>0</v>
      </c>
      <c r="AW206" t="s">
        <v>65</v>
      </c>
      <c r="AX206">
        <v>0</v>
      </c>
      <c r="AY206">
        <v>3</v>
      </c>
      <c r="AZ206">
        <v>33</v>
      </c>
      <c r="BA206">
        <v>5</v>
      </c>
      <c r="BB206">
        <v>33</v>
      </c>
      <c r="BC206">
        <f t="shared" si="10"/>
        <v>1</v>
      </c>
      <c r="BD206">
        <v>5330300</v>
      </c>
      <c r="BE206" t="s">
        <v>363</v>
      </c>
      <c r="BF206" t="s">
        <v>364</v>
      </c>
      <c r="BG206" t="s">
        <v>683</v>
      </c>
      <c r="BH206" t="s">
        <v>684</v>
      </c>
      <c r="BI206">
        <v>18</v>
      </c>
      <c r="BJ206">
        <v>85</v>
      </c>
      <c r="BK206">
        <v>53</v>
      </c>
      <c r="BL206">
        <f t="shared" si="11"/>
        <v>156</v>
      </c>
    </row>
    <row r="207" spans="1:64">
      <c r="A207" t="s">
        <v>387</v>
      </c>
      <c r="B207" s="1">
        <v>41277.558854166666</v>
      </c>
      <c r="C207">
        <v>0</v>
      </c>
      <c r="D207" s="1">
        <v>41277.558854166666</v>
      </c>
      <c r="E207">
        <v>0</v>
      </c>
      <c r="F207">
        <v>0</v>
      </c>
      <c r="G207">
        <v>1</v>
      </c>
      <c r="H207" s="1">
        <v>41277.558854166666</v>
      </c>
      <c r="I207" s="1">
        <v>41277.558854166666</v>
      </c>
      <c r="J207">
        <v>90.115913899999995</v>
      </c>
      <c r="K207">
        <v>24.2478388</v>
      </c>
      <c r="L207">
        <v>0</v>
      </c>
      <c r="M207">
        <v>0</v>
      </c>
      <c r="N207">
        <v>5370200</v>
      </c>
      <c r="O207">
        <v>2007</v>
      </c>
      <c r="P207" t="s">
        <v>685</v>
      </c>
      <c r="Q207" s="5">
        <v>18</v>
      </c>
      <c r="R207" s="5">
        <v>0</v>
      </c>
      <c r="S207" s="5">
        <v>50</v>
      </c>
      <c r="T207" s="5">
        <v>0</v>
      </c>
      <c r="U207" s="5">
        <v>78</v>
      </c>
      <c r="V207" s="5">
        <v>0</v>
      </c>
      <c r="W207" s="10" t="str">
        <f t="shared" si="9"/>
        <v>NP</v>
      </c>
      <c r="X207">
        <v>6</v>
      </c>
      <c r="Y207">
        <v>6</v>
      </c>
      <c r="Z207">
        <v>5</v>
      </c>
      <c r="AA207">
        <v>5</v>
      </c>
      <c r="AB207" t="s">
        <v>59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t="s">
        <v>235</v>
      </c>
      <c r="AL207" t="s">
        <v>94</v>
      </c>
      <c r="AM207" t="s">
        <v>60</v>
      </c>
      <c r="AN207" t="s">
        <v>60</v>
      </c>
      <c r="AO207" t="s">
        <v>60</v>
      </c>
      <c r="AP207">
        <v>3635</v>
      </c>
      <c r="AQ207" t="s">
        <v>583</v>
      </c>
      <c r="AR207" t="s">
        <v>390</v>
      </c>
      <c r="AS207" t="s">
        <v>64</v>
      </c>
      <c r="AT207" t="s">
        <v>63</v>
      </c>
      <c r="AU207">
        <v>0</v>
      </c>
      <c r="AV207">
        <v>0</v>
      </c>
      <c r="AW207" t="s">
        <v>65</v>
      </c>
      <c r="AX207">
        <v>0</v>
      </c>
      <c r="AY207">
        <v>2</v>
      </c>
      <c r="AZ207">
        <v>37</v>
      </c>
      <c r="BA207">
        <v>5</v>
      </c>
      <c r="BB207">
        <v>37</v>
      </c>
      <c r="BC207">
        <f t="shared" si="10"/>
        <v>1</v>
      </c>
      <c r="BD207">
        <v>5370200</v>
      </c>
      <c r="BE207" t="s">
        <v>391</v>
      </c>
      <c r="BF207" t="s">
        <v>392</v>
      </c>
      <c r="BG207" t="s">
        <v>393</v>
      </c>
      <c r="BH207" t="s">
        <v>686</v>
      </c>
      <c r="BI207">
        <v>18</v>
      </c>
      <c r="BJ207">
        <v>50</v>
      </c>
      <c r="BK207">
        <v>78</v>
      </c>
      <c r="BL207">
        <f t="shared" si="11"/>
        <v>146</v>
      </c>
    </row>
    <row r="208" spans="1:64">
      <c r="A208" t="s">
        <v>447</v>
      </c>
      <c r="B208" s="1">
        <v>41277.589375000003</v>
      </c>
      <c r="C208">
        <v>0</v>
      </c>
      <c r="D208" s="1">
        <v>41277.589375000003</v>
      </c>
      <c r="E208">
        <v>0</v>
      </c>
      <c r="F208">
        <v>0</v>
      </c>
      <c r="G208">
        <v>1</v>
      </c>
      <c r="H208" s="1">
        <v>41277.589375000003</v>
      </c>
      <c r="I208" s="1">
        <v>41277.589375000003</v>
      </c>
      <c r="J208">
        <v>0</v>
      </c>
      <c r="K208">
        <v>0</v>
      </c>
      <c r="L208">
        <v>0</v>
      </c>
      <c r="M208">
        <v>0</v>
      </c>
      <c r="N208">
        <v>5430100</v>
      </c>
      <c r="O208">
        <v>2007</v>
      </c>
      <c r="P208">
        <v>2007</v>
      </c>
      <c r="Q208" s="5">
        <v>19</v>
      </c>
      <c r="R208" s="5">
        <v>0</v>
      </c>
      <c r="S208" s="5">
        <v>120</v>
      </c>
      <c r="T208" s="5">
        <v>0</v>
      </c>
      <c r="U208" s="5">
        <v>111</v>
      </c>
      <c r="V208" s="5">
        <v>0</v>
      </c>
      <c r="W208" s="10" t="str">
        <f t="shared" si="9"/>
        <v>PP&amp;UP</v>
      </c>
      <c r="X208">
        <v>6</v>
      </c>
      <c r="Y208">
        <v>6</v>
      </c>
      <c r="Z208">
        <v>5</v>
      </c>
      <c r="AA208">
        <v>5</v>
      </c>
      <c r="AB208" t="s">
        <v>59</v>
      </c>
      <c r="AC208" t="s">
        <v>71</v>
      </c>
      <c r="AD208" t="s">
        <v>59</v>
      </c>
      <c r="AE208" t="s">
        <v>59</v>
      </c>
      <c r="AF208" t="s">
        <v>59</v>
      </c>
      <c r="AG208" t="s">
        <v>59</v>
      </c>
      <c r="AH208" t="s">
        <v>59</v>
      </c>
      <c r="AI208" t="s">
        <v>71</v>
      </c>
      <c r="AJ208">
        <v>0</v>
      </c>
      <c r="AK208" t="s">
        <v>58</v>
      </c>
      <c r="AL208" t="s">
        <v>60</v>
      </c>
      <c r="AM208" t="s">
        <v>60</v>
      </c>
      <c r="AN208" t="s">
        <v>60</v>
      </c>
      <c r="AO208" t="s">
        <v>60</v>
      </c>
      <c r="AP208">
        <v>0</v>
      </c>
      <c r="AQ208" t="s">
        <v>447</v>
      </c>
      <c r="AR208" t="s">
        <v>463</v>
      </c>
      <c r="AS208" t="s">
        <v>63</v>
      </c>
      <c r="AT208" t="s">
        <v>64</v>
      </c>
      <c r="AU208">
        <v>0</v>
      </c>
      <c r="AV208">
        <v>0</v>
      </c>
      <c r="AW208" t="s">
        <v>65</v>
      </c>
      <c r="AX208">
        <v>0</v>
      </c>
      <c r="AY208">
        <v>1</v>
      </c>
      <c r="AZ208">
        <v>43</v>
      </c>
      <c r="BA208">
        <v>5</v>
      </c>
      <c r="BB208">
        <v>43</v>
      </c>
      <c r="BC208">
        <f t="shared" si="10"/>
        <v>1</v>
      </c>
      <c r="BD208">
        <v>5430100</v>
      </c>
      <c r="BE208" t="s">
        <v>558</v>
      </c>
      <c r="BF208" t="s">
        <v>559</v>
      </c>
      <c r="BG208" t="s">
        <v>687</v>
      </c>
      <c r="BH208" t="s">
        <v>687</v>
      </c>
      <c r="BI208">
        <v>19</v>
      </c>
      <c r="BJ208">
        <v>120</v>
      </c>
      <c r="BK208">
        <v>111</v>
      </c>
      <c r="BL208">
        <f t="shared" si="11"/>
        <v>250</v>
      </c>
    </row>
    <row r="209" spans="1:64">
      <c r="A209" t="s">
        <v>222</v>
      </c>
      <c r="B209" s="1">
        <v>41277.623993055553</v>
      </c>
      <c r="C209">
        <v>0</v>
      </c>
      <c r="D209" s="1">
        <v>41277.623993055553</v>
      </c>
      <c r="E209">
        <v>0</v>
      </c>
      <c r="F209">
        <v>0</v>
      </c>
      <c r="G209">
        <v>1</v>
      </c>
      <c r="H209" s="1">
        <v>41277.623993055553</v>
      </c>
      <c r="I209" s="1">
        <v>41277.623993055553</v>
      </c>
      <c r="J209">
        <v>0</v>
      </c>
      <c r="K209">
        <v>0</v>
      </c>
      <c r="L209">
        <v>0</v>
      </c>
      <c r="M209">
        <v>0</v>
      </c>
      <c r="N209">
        <v>5260200</v>
      </c>
      <c r="O209">
        <v>2007</v>
      </c>
      <c r="P209">
        <v>2007</v>
      </c>
      <c r="Q209" s="5">
        <v>129</v>
      </c>
      <c r="R209" s="5">
        <v>75</v>
      </c>
      <c r="S209" s="5">
        <v>41</v>
      </c>
      <c r="T209" s="5">
        <v>67</v>
      </c>
      <c r="U209" s="5">
        <v>20</v>
      </c>
      <c r="V209" s="5">
        <v>54</v>
      </c>
      <c r="W209" s="10" t="str">
        <f t="shared" si="9"/>
        <v>PP&amp;UP</v>
      </c>
      <c r="X209">
        <v>6</v>
      </c>
      <c r="Y209">
        <v>6</v>
      </c>
      <c r="Z209">
        <v>5</v>
      </c>
      <c r="AA209">
        <v>5</v>
      </c>
      <c r="AB209" t="s">
        <v>59</v>
      </c>
      <c r="AC209" t="s">
        <v>71</v>
      </c>
      <c r="AD209">
        <v>0</v>
      </c>
      <c r="AE209" t="s">
        <v>59</v>
      </c>
      <c r="AF209">
        <v>0</v>
      </c>
      <c r="AG209" t="s">
        <v>59</v>
      </c>
      <c r="AH209">
        <v>0</v>
      </c>
      <c r="AI209">
        <v>0</v>
      </c>
      <c r="AJ209">
        <v>0</v>
      </c>
      <c r="AK209" t="s">
        <v>58</v>
      </c>
      <c r="AL209" t="s">
        <v>60</v>
      </c>
      <c r="AM209" t="s">
        <v>60</v>
      </c>
      <c r="AN209" t="s">
        <v>60</v>
      </c>
      <c r="AO209" t="s">
        <v>60</v>
      </c>
      <c r="AP209">
        <v>0</v>
      </c>
      <c r="AQ209" t="s">
        <v>224</v>
      </c>
      <c r="AR209" t="s">
        <v>688</v>
      </c>
      <c r="AS209" t="s">
        <v>63</v>
      </c>
      <c r="AT209" t="s">
        <v>64</v>
      </c>
      <c r="AU209">
        <v>0</v>
      </c>
      <c r="AV209">
        <v>0</v>
      </c>
      <c r="AW209" t="s">
        <v>65</v>
      </c>
      <c r="AX209">
        <v>0</v>
      </c>
      <c r="AY209">
        <v>2</v>
      </c>
      <c r="AZ209">
        <v>26</v>
      </c>
      <c r="BA209">
        <v>5</v>
      </c>
      <c r="BB209">
        <v>26</v>
      </c>
      <c r="BC209">
        <f t="shared" si="10"/>
        <v>1</v>
      </c>
      <c r="BD209">
        <v>5260200</v>
      </c>
      <c r="BE209" t="s">
        <v>225</v>
      </c>
      <c r="BF209" t="s">
        <v>226</v>
      </c>
      <c r="BG209" t="s">
        <v>689</v>
      </c>
      <c r="BH209" t="s">
        <v>690</v>
      </c>
      <c r="BI209">
        <v>129</v>
      </c>
      <c r="BJ209">
        <v>41</v>
      </c>
      <c r="BK209">
        <v>20</v>
      </c>
      <c r="BL209">
        <f t="shared" si="11"/>
        <v>190</v>
      </c>
    </row>
    <row r="210" spans="1:64">
      <c r="A210" t="s">
        <v>244</v>
      </c>
      <c r="B210" s="1">
        <v>41277.830439814818</v>
      </c>
      <c r="C210">
        <v>0</v>
      </c>
      <c r="D210" s="1">
        <v>41277.830439814818</v>
      </c>
      <c r="E210">
        <v>0</v>
      </c>
      <c r="F210">
        <v>0</v>
      </c>
      <c r="G210">
        <v>1</v>
      </c>
      <c r="H210" s="1">
        <v>41277.830439814818</v>
      </c>
      <c r="I210" s="1">
        <v>41277.830439814818</v>
      </c>
      <c r="J210">
        <v>89.237075599999997</v>
      </c>
      <c r="K210">
        <v>25.7616239</v>
      </c>
      <c r="L210">
        <v>0</v>
      </c>
      <c r="M210">
        <v>0</v>
      </c>
      <c r="N210">
        <v>5290100</v>
      </c>
      <c r="O210">
        <v>2007</v>
      </c>
      <c r="P210">
        <v>2007</v>
      </c>
      <c r="Q210" s="5">
        <v>11</v>
      </c>
      <c r="R210" s="5">
        <v>54</v>
      </c>
      <c r="S210" s="5">
        <v>29</v>
      </c>
      <c r="T210" s="5">
        <v>0</v>
      </c>
      <c r="U210" s="5">
        <v>0</v>
      </c>
      <c r="V210" s="5">
        <v>0</v>
      </c>
      <c r="W210" s="10" t="str">
        <f t="shared" si="9"/>
        <v>PP&amp;UP</v>
      </c>
      <c r="X210">
        <v>6</v>
      </c>
      <c r="Y210">
        <v>6</v>
      </c>
      <c r="Z210">
        <v>5</v>
      </c>
      <c r="AA210">
        <v>5</v>
      </c>
      <c r="AB210" t="s">
        <v>59</v>
      </c>
      <c r="AC210" t="s">
        <v>71</v>
      </c>
      <c r="AD210" t="s">
        <v>59</v>
      </c>
      <c r="AE210" t="s">
        <v>59</v>
      </c>
      <c r="AF210" t="s">
        <v>59</v>
      </c>
      <c r="AG210" t="s">
        <v>59</v>
      </c>
      <c r="AH210" t="s">
        <v>59</v>
      </c>
      <c r="AI210">
        <v>0</v>
      </c>
      <c r="AJ210">
        <v>0</v>
      </c>
      <c r="AK210" t="s">
        <v>58</v>
      </c>
      <c r="AL210" t="s">
        <v>94</v>
      </c>
      <c r="AM210" t="s">
        <v>60</v>
      </c>
      <c r="AN210" t="s">
        <v>60</v>
      </c>
      <c r="AO210" t="s">
        <v>60</v>
      </c>
      <c r="AP210">
        <v>1639</v>
      </c>
      <c r="AQ210" t="s">
        <v>245</v>
      </c>
      <c r="AR210" t="s">
        <v>246</v>
      </c>
      <c r="AS210" t="s">
        <v>63</v>
      </c>
      <c r="AT210" t="s">
        <v>64</v>
      </c>
      <c r="AU210">
        <v>0</v>
      </c>
      <c r="AV210">
        <v>0</v>
      </c>
      <c r="AW210" t="s">
        <v>65</v>
      </c>
      <c r="AX210">
        <v>0</v>
      </c>
      <c r="AY210">
        <v>1</v>
      </c>
      <c r="AZ210">
        <v>29</v>
      </c>
      <c r="BA210">
        <v>5</v>
      </c>
      <c r="BB210">
        <v>29</v>
      </c>
      <c r="BC210">
        <f t="shared" si="10"/>
        <v>1</v>
      </c>
      <c r="BD210">
        <v>5290100</v>
      </c>
      <c r="BE210" t="s">
        <v>247</v>
      </c>
      <c r="BF210" t="s">
        <v>677</v>
      </c>
      <c r="BG210" t="s">
        <v>678</v>
      </c>
      <c r="BH210" t="s">
        <v>691</v>
      </c>
      <c r="BI210">
        <v>11</v>
      </c>
      <c r="BJ210">
        <v>12</v>
      </c>
      <c r="BK210">
        <v>71</v>
      </c>
      <c r="BL210">
        <f t="shared" si="11"/>
        <v>94</v>
      </c>
    </row>
    <row r="211" spans="1:64">
      <c r="A211" t="s">
        <v>198</v>
      </c>
      <c r="B211" s="1">
        <v>41277.864050925928</v>
      </c>
      <c r="C211">
        <v>0</v>
      </c>
      <c r="D211" s="1">
        <v>41277.864050925928</v>
      </c>
      <c r="E211">
        <v>0</v>
      </c>
      <c r="F211">
        <v>0</v>
      </c>
      <c r="G211">
        <v>1</v>
      </c>
      <c r="H211" s="1">
        <v>41277.864050925928</v>
      </c>
      <c r="I211" s="1">
        <v>41277.864050925928</v>
      </c>
      <c r="J211">
        <v>92.259739653699995</v>
      </c>
      <c r="K211">
        <v>25.006322655000002</v>
      </c>
      <c r="L211">
        <v>0</v>
      </c>
      <c r="M211">
        <v>-44</v>
      </c>
      <c r="N211">
        <v>5750200</v>
      </c>
      <c r="O211">
        <v>2012</v>
      </c>
      <c r="P211">
        <v>2012</v>
      </c>
      <c r="Q211" s="5">
        <v>27</v>
      </c>
      <c r="R211" s="5">
        <v>54</v>
      </c>
      <c r="S211" s="5">
        <v>54</v>
      </c>
      <c r="T211" s="5">
        <v>0</v>
      </c>
      <c r="U211" s="5">
        <v>94</v>
      </c>
      <c r="V211" s="5">
        <v>0</v>
      </c>
      <c r="W211" s="10" t="str">
        <f t="shared" si="9"/>
        <v>NP</v>
      </c>
      <c r="X211">
        <v>6</v>
      </c>
      <c r="Y211">
        <v>6</v>
      </c>
      <c r="Z211">
        <v>5</v>
      </c>
      <c r="AA211">
        <v>5</v>
      </c>
      <c r="AB211" t="s">
        <v>71</v>
      </c>
      <c r="AC211" t="s">
        <v>59</v>
      </c>
      <c r="AD211" t="s">
        <v>59</v>
      </c>
      <c r="AE211" t="s">
        <v>59</v>
      </c>
      <c r="AF211" t="s">
        <v>59</v>
      </c>
      <c r="AG211" t="s">
        <v>59</v>
      </c>
      <c r="AH211" t="s">
        <v>59</v>
      </c>
      <c r="AI211">
        <v>0</v>
      </c>
      <c r="AJ211">
        <v>0</v>
      </c>
      <c r="AK211" t="s">
        <v>235</v>
      </c>
      <c r="AL211" t="s">
        <v>94</v>
      </c>
      <c r="AM211" t="s">
        <v>94</v>
      </c>
      <c r="AN211" t="s">
        <v>94</v>
      </c>
      <c r="AO211" t="s">
        <v>94</v>
      </c>
      <c r="AP211">
        <v>15</v>
      </c>
      <c r="AQ211" t="s">
        <v>199</v>
      </c>
      <c r="AR211" t="s">
        <v>291</v>
      </c>
      <c r="AS211" t="s">
        <v>63</v>
      </c>
      <c r="AT211" t="s">
        <v>64</v>
      </c>
      <c r="AU211">
        <v>0</v>
      </c>
      <c r="AV211">
        <v>0</v>
      </c>
      <c r="AW211" t="s">
        <v>65</v>
      </c>
      <c r="AX211">
        <v>0</v>
      </c>
      <c r="AY211">
        <v>2</v>
      </c>
      <c r="AZ211">
        <v>75</v>
      </c>
      <c r="BA211">
        <v>5</v>
      </c>
      <c r="BB211">
        <v>75</v>
      </c>
      <c r="BC211">
        <f t="shared" si="10"/>
        <v>2</v>
      </c>
      <c r="BD211">
        <v>5750200</v>
      </c>
      <c r="BE211" t="s">
        <v>115</v>
      </c>
      <c r="BF211" t="s">
        <v>368</v>
      </c>
      <c r="BG211" t="s">
        <v>369</v>
      </c>
      <c r="BH211" t="s">
        <v>692</v>
      </c>
      <c r="BI211">
        <v>27</v>
      </c>
      <c r="BJ211">
        <v>56</v>
      </c>
      <c r="BK211">
        <v>92</v>
      </c>
      <c r="BL211">
        <f t="shared" si="11"/>
        <v>175</v>
      </c>
    </row>
    <row r="212" spans="1:64">
      <c r="A212" t="s">
        <v>469</v>
      </c>
      <c r="B212" s="1">
        <v>41279.82707175926</v>
      </c>
      <c r="C212">
        <v>0</v>
      </c>
      <c r="D212" s="1">
        <v>41279.82707175926</v>
      </c>
      <c r="E212">
        <v>0</v>
      </c>
      <c r="F212">
        <v>0</v>
      </c>
      <c r="G212">
        <v>1</v>
      </c>
      <c r="H212" s="1">
        <v>41279.82707175926</v>
      </c>
      <c r="I212" s="1">
        <v>41279.82707175926</v>
      </c>
      <c r="J212">
        <v>0</v>
      </c>
      <c r="K212">
        <v>0</v>
      </c>
      <c r="L212">
        <v>0</v>
      </c>
      <c r="M212">
        <v>0</v>
      </c>
      <c r="N212">
        <v>5190300</v>
      </c>
      <c r="O212">
        <v>2007</v>
      </c>
      <c r="P212">
        <v>2007</v>
      </c>
      <c r="Q212" s="5">
        <v>47</v>
      </c>
      <c r="R212" s="5">
        <v>48</v>
      </c>
      <c r="S212" s="5">
        <v>109</v>
      </c>
      <c r="T212" s="5">
        <v>133</v>
      </c>
      <c r="U212" s="5">
        <v>142</v>
      </c>
      <c r="V212" s="5">
        <v>152</v>
      </c>
      <c r="W212" s="10" t="str">
        <f t="shared" si="9"/>
        <v>PP&amp;UP</v>
      </c>
      <c r="X212">
        <v>6</v>
      </c>
      <c r="Y212">
        <v>6</v>
      </c>
      <c r="Z212">
        <v>5</v>
      </c>
      <c r="AA212">
        <v>5</v>
      </c>
      <c r="AB212" t="s">
        <v>59</v>
      </c>
      <c r="AC212" t="s">
        <v>59</v>
      </c>
      <c r="AD212" t="s">
        <v>59</v>
      </c>
      <c r="AE212" t="s">
        <v>59</v>
      </c>
      <c r="AF212" t="s">
        <v>71</v>
      </c>
      <c r="AG212" t="s">
        <v>59</v>
      </c>
      <c r="AH212" t="s">
        <v>59</v>
      </c>
      <c r="AI212">
        <v>0</v>
      </c>
      <c r="AJ212">
        <v>0</v>
      </c>
      <c r="AK212" t="s">
        <v>58</v>
      </c>
      <c r="AL212" t="s">
        <v>58</v>
      </c>
      <c r="AM212" t="s">
        <v>58</v>
      </c>
      <c r="AN212" t="s">
        <v>58</v>
      </c>
      <c r="AO212" t="s">
        <v>58</v>
      </c>
      <c r="AP212">
        <v>0</v>
      </c>
      <c r="AQ212" t="s">
        <v>470</v>
      </c>
      <c r="AR212" t="s">
        <v>469</v>
      </c>
      <c r="AS212" t="s">
        <v>64</v>
      </c>
      <c r="AT212" t="s">
        <v>63</v>
      </c>
      <c r="AU212">
        <v>0</v>
      </c>
      <c r="AV212">
        <v>0</v>
      </c>
      <c r="AW212" t="s">
        <v>65</v>
      </c>
      <c r="AX212">
        <v>0</v>
      </c>
      <c r="AY212">
        <v>3</v>
      </c>
      <c r="AZ212">
        <v>19</v>
      </c>
      <c r="BA212">
        <v>5</v>
      </c>
      <c r="BB212">
        <v>19</v>
      </c>
      <c r="BC212">
        <f t="shared" si="10"/>
        <v>1</v>
      </c>
      <c r="BD212">
        <v>5190300</v>
      </c>
      <c r="BE212" t="s">
        <v>153</v>
      </c>
      <c r="BF212" t="s">
        <v>568</v>
      </c>
      <c r="BG212" t="s">
        <v>693</v>
      </c>
      <c r="BH212" t="s">
        <v>694</v>
      </c>
      <c r="BI212">
        <v>47</v>
      </c>
      <c r="BJ212">
        <v>109</v>
      </c>
      <c r="BK212">
        <v>142</v>
      </c>
      <c r="BL212">
        <f t="shared" si="11"/>
        <v>298</v>
      </c>
    </row>
    <row r="213" spans="1:64">
      <c r="A213" t="s">
        <v>77</v>
      </c>
      <c r="B213" s="1">
        <v>41280.689768518518</v>
      </c>
      <c r="C213">
        <v>0</v>
      </c>
      <c r="D213" s="1">
        <v>41280.689768518518</v>
      </c>
      <c r="E213">
        <v>0</v>
      </c>
      <c r="F213">
        <v>0</v>
      </c>
      <c r="G213">
        <v>1</v>
      </c>
      <c r="H213" s="1">
        <v>41280.689768518518</v>
      </c>
      <c r="I213" s="1">
        <v>41280.689768518518</v>
      </c>
      <c r="J213">
        <v>0</v>
      </c>
      <c r="K213">
        <v>0</v>
      </c>
      <c r="L213">
        <v>0</v>
      </c>
      <c r="M213">
        <v>0</v>
      </c>
      <c r="N213">
        <v>5050300</v>
      </c>
      <c r="O213">
        <v>2008</v>
      </c>
      <c r="P213" t="s">
        <v>695</v>
      </c>
      <c r="Q213" s="5">
        <v>15</v>
      </c>
      <c r="R213" s="5">
        <v>0</v>
      </c>
      <c r="S213" s="5">
        <v>77</v>
      </c>
      <c r="T213" s="5">
        <v>0</v>
      </c>
      <c r="U213" s="5">
        <v>155</v>
      </c>
      <c r="V213" s="5">
        <v>0</v>
      </c>
      <c r="W213" s="10" t="str">
        <f t="shared" si="9"/>
        <v>NP</v>
      </c>
      <c r="X213">
        <v>6</v>
      </c>
      <c r="Y213">
        <v>6</v>
      </c>
      <c r="Z213">
        <v>5</v>
      </c>
      <c r="AA213">
        <v>5</v>
      </c>
      <c r="AB213" t="s">
        <v>59</v>
      </c>
      <c r="AC213" t="s">
        <v>59</v>
      </c>
      <c r="AD213" t="s">
        <v>59</v>
      </c>
      <c r="AE213" t="s">
        <v>59</v>
      </c>
      <c r="AF213" t="s">
        <v>59</v>
      </c>
      <c r="AG213" t="s">
        <v>59</v>
      </c>
      <c r="AH213" t="s">
        <v>59</v>
      </c>
      <c r="AI213">
        <v>0</v>
      </c>
      <c r="AJ213">
        <v>0</v>
      </c>
      <c r="AK213" t="s">
        <v>235</v>
      </c>
      <c r="AL213" t="s">
        <v>58</v>
      </c>
      <c r="AM213" t="s">
        <v>60</v>
      </c>
      <c r="AN213" t="s">
        <v>60</v>
      </c>
      <c r="AO213" t="s">
        <v>60</v>
      </c>
      <c r="AP213">
        <v>0</v>
      </c>
      <c r="AQ213" t="s">
        <v>79</v>
      </c>
      <c r="AR213" t="s">
        <v>80</v>
      </c>
      <c r="AS213" t="s">
        <v>63</v>
      </c>
      <c r="AT213" t="s">
        <v>64</v>
      </c>
      <c r="AU213">
        <v>0</v>
      </c>
      <c r="AV213">
        <v>0</v>
      </c>
      <c r="AW213" t="s">
        <v>65</v>
      </c>
      <c r="AX213">
        <v>0</v>
      </c>
      <c r="AY213">
        <v>3</v>
      </c>
      <c r="AZ213">
        <v>5</v>
      </c>
      <c r="BA213">
        <v>50</v>
      </c>
      <c r="BB213">
        <v>5</v>
      </c>
      <c r="BC213">
        <f t="shared" si="10"/>
        <v>1</v>
      </c>
      <c r="BD213">
        <v>5050300</v>
      </c>
      <c r="BE213" t="s">
        <v>184</v>
      </c>
      <c r="BF213" t="s">
        <v>185</v>
      </c>
      <c r="BG213" t="s">
        <v>696</v>
      </c>
      <c r="BH213" t="s">
        <v>697</v>
      </c>
      <c r="BI213">
        <v>13</v>
      </c>
      <c r="BJ213">
        <v>91</v>
      </c>
      <c r="BK213">
        <v>100</v>
      </c>
      <c r="BL213">
        <f t="shared" si="11"/>
        <v>204</v>
      </c>
    </row>
    <row r="214" spans="1:64">
      <c r="A214" t="s">
        <v>112</v>
      </c>
      <c r="B214" s="1">
        <v>41281.803981481484</v>
      </c>
      <c r="C214">
        <v>0</v>
      </c>
      <c r="D214" s="1">
        <v>41281.803981481484</v>
      </c>
      <c r="E214">
        <v>0</v>
      </c>
      <c r="F214">
        <v>0</v>
      </c>
      <c r="G214">
        <v>1</v>
      </c>
      <c r="H214" s="1">
        <v>41281.803981481484</v>
      </c>
      <c r="I214" s="1">
        <v>41281.803981481484</v>
      </c>
      <c r="J214">
        <v>92.415692800000002</v>
      </c>
      <c r="K214">
        <v>24.951829</v>
      </c>
      <c r="L214">
        <v>0</v>
      </c>
      <c r="M214">
        <v>0</v>
      </c>
      <c r="N214">
        <v>5830300</v>
      </c>
      <c r="O214">
        <v>2012</v>
      </c>
      <c r="P214">
        <v>2012</v>
      </c>
      <c r="Q214" s="5">
        <v>44</v>
      </c>
      <c r="R214" s="5">
        <v>0</v>
      </c>
      <c r="S214" s="5">
        <v>47</v>
      </c>
      <c r="T214" s="5">
        <v>0</v>
      </c>
      <c r="U214" s="5">
        <v>71</v>
      </c>
      <c r="V214" s="5">
        <v>0</v>
      </c>
      <c r="W214" s="10" t="str">
        <f t="shared" si="9"/>
        <v>PP&amp;UP</v>
      </c>
      <c r="X214">
        <v>6</v>
      </c>
      <c r="Y214">
        <v>6</v>
      </c>
      <c r="Z214">
        <v>5</v>
      </c>
      <c r="AA214">
        <v>5</v>
      </c>
      <c r="AB214" t="s">
        <v>59</v>
      </c>
      <c r="AC214" t="s">
        <v>59</v>
      </c>
      <c r="AD214" t="s">
        <v>59</v>
      </c>
      <c r="AE214" t="s">
        <v>59</v>
      </c>
      <c r="AF214" t="s">
        <v>59</v>
      </c>
      <c r="AG214" t="s">
        <v>59</v>
      </c>
      <c r="AH214" t="s">
        <v>59</v>
      </c>
      <c r="AI214">
        <v>0</v>
      </c>
      <c r="AJ214">
        <v>0</v>
      </c>
      <c r="AK214" t="s">
        <v>235</v>
      </c>
      <c r="AL214" t="s">
        <v>94</v>
      </c>
      <c r="AM214" t="s">
        <v>235</v>
      </c>
      <c r="AN214" t="s">
        <v>235</v>
      </c>
      <c r="AO214" t="s">
        <v>235</v>
      </c>
      <c r="AP214">
        <v>3931</v>
      </c>
      <c r="AQ214" t="s">
        <v>113</v>
      </c>
      <c r="AR214" t="s">
        <v>114</v>
      </c>
      <c r="AS214" t="s">
        <v>63</v>
      </c>
      <c r="AT214" t="s">
        <v>64</v>
      </c>
      <c r="AU214">
        <v>0</v>
      </c>
      <c r="AV214">
        <v>0</v>
      </c>
      <c r="AW214" t="s">
        <v>65</v>
      </c>
      <c r="AX214">
        <v>0</v>
      </c>
      <c r="AY214">
        <v>3</v>
      </c>
      <c r="AZ214">
        <v>83</v>
      </c>
      <c r="BA214">
        <v>5</v>
      </c>
      <c r="BB214">
        <v>83</v>
      </c>
      <c r="BC214">
        <f t="shared" si="10"/>
        <v>2</v>
      </c>
      <c r="BD214">
        <v>5830300</v>
      </c>
      <c r="BE214" t="s">
        <v>115</v>
      </c>
      <c r="BF214" t="s">
        <v>116</v>
      </c>
      <c r="BG214" t="s">
        <v>236</v>
      </c>
      <c r="BH214" t="s">
        <v>698</v>
      </c>
      <c r="BI214">
        <v>30</v>
      </c>
      <c r="BJ214">
        <v>47</v>
      </c>
      <c r="BK214">
        <v>85</v>
      </c>
      <c r="BL214">
        <f t="shared" si="11"/>
        <v>162</v>
      </c>
    </row>
    <row r="215" spans="1:64">
      <c r="A215" t="s">
        <v>447</v>
      </c>
      <c r="B215" s="1">
        <v>41282.526574074072</v>
      </c>
      <c r="C215">
        <v>0</v>
      </c>
      <c r="D215" s="1">
        <v>41282.526574074072</v>
      </c>
      <c r="E215">
        <v>0</v>
      </c>
      <c r="F215">
        <v>0</v>
      </c>
      <c r="G215">
        <v>1</v>
      </c>
      <c r="H215" s="1">
        <v>41282.526574074072</v>
      </c>
      <c r="I215" s="1">
        <v>41282.526574074072</v>
      </c>
      <c r="J215">
        <v>0</v>
      </c>
      <c r="K215">
        <v>0</v>
      </c>
      <c r="L215">
        <v>0</v>
      </c>
      <c r="M215">
        <v>0</v>
      </c>
      <c r="N215">
        <v>5430300</v>
      </c>
      <c r="O215">
        <v>2007</v>
      </c>
      <c r="P215">
        <v>2007</v>
      </c>
      <c r="Q215" s="5">
        <v>35</v>
      </c>
      <c r="R215" s="5">
        <v>0</v>
      </c>
      <c r="S215" s="5">
        <v>71</v>
      </c>
      <c r="T215" s="5">
        <v>0</v>
      </c>
      <c r="U215" s="5">
        <v>107</v>
      </c>
      <c r="V215" s="5">
        <v>0</v>
      </c>
      <c r="W215" s="10" t="str">
        <f t="shared" si="9"/>
        <v>NP</v>
      </c>
      <c r="X215">
        <v>6</v>
      </c>
      <c r="Y215">
        <v>6</v>
      </c>
      <c r="Z215">
        <v>5</v>
      </c>
      <c r="AA215">
        <v>5</v>
      </c>
      <c r="AB215" t="s">
        <v>59</v>
      </c>
      <c r="AC215" t="s">
        <v>71</v>
      </c>
      <c r="AD215" t="s">
        <v>59</v>
      </c>
      <c r="AE215" t="s">
        <v>59</v>
      </c>
      <c r="AF215" t="s">
        <v>59</v>
      </c>
      <c r="AG215" t="s">
        <v>59</v>
      </c>
      <c r="AH215" t="s">
        <v>59</v>
      </c>
      <c r="AI215" t="s">
        <v>71</v>
      </c>
      <c r="AJ215">
        <v>0</v>
      </c>
      <c r="AK215" t="s">
        <v>60</v>
      </c>
      <c r="AL215" t="s">
        <v>58</v>
      </c>
      <c r="AM215" t="s">
        <v>58</v>
      </c>
      <c r="AN215" t="s">
        <v>58</v>
      </c>
      <c r="AO215" t="s">
        <v>58</v>
      </c>
      <c r="AP215">
        <v>0</v>
      </c>
      <c r="AQ215" t="s">
        <v>447</v>
      </c>
      <c r="AR215" t="s">
        <v>463</v>
      </c>
      <c r="AS215" t="s">
        <v>63</v>
      </c>
      <c r="AT215" t="s">
        <v>64</v>
      </c>
      <c r="AU215">
        <v>0</v>
      </c>
      <c r="AV215">
        <v>0</v>
      </c>
      <c r="AW215" t="s">
        <v>65</v>
      </c>
      <c r="AX215">
        <v>0</v>
      </c>
      <c r="AY215">
        <v>3</v>
      </c>
      <c r="AZ215">
        <v>43</v>
      </c>
      <c r="BA215">
        <v>5</v>
      </c>
      <c r="BB215">
        <v>43</v>
      </c>
      <c r="BC215">
        <f t="shared" si="10"/>
        <v>1</v>
      </c>
      <c r="BD215">
        <v>5430300</v>
      </c>
      <c r="BE215" t="s">
        <v>558</v>
      </c>
      <c r="BF215" t="s">
        <v>559</v>
      </c>
      <c r="BG215" t="s">
        <v>699</v>
      </c>
      <c r="BH215" t="s">
        <v>700</v>
      </c>
      <c r="BI215">
        <v>35</v>
      </c>
      <c r="BJ215">
        <v>71</v>
      </c>
      <c r="BK215">
        <v>107</v>
      </c>
      <c r="BL215">
        <f t="shared" si="11"/>
        <v>213</v>
      </c>
    </row>
    <row r="216" spans="1:64">
      <c r="A216" t="s">
        <v>157</v>
      </c>
      <c r="B216" s="1">
        <v>41282.658182870371</v>
      </c>
      <c r="C216">
        <v>0</v>
      </c>
      <c r="D216" s="1">
        <v>41282.658182870371</v>
      </c>
      <c r="E216">
        <v>0</v>
      </c>
      <c r="F216">
        <v>0</v>
      </c>
      <c r="G216">
        <v>1</v>
      </c>
      <c r="H216" s="1">
        <v>41282.658182870371</v>
      </c>
      <c r="I216" s="1">
        <v>41282.658182870371</v>
      </c>
      <c r="J216">
        <v>89.343445887599998</v>
      </c>
      <c r="K216">
        <v>23.213548711600001</v>
      </c>
      <c r="L216">
        <v>0</v>
      </c>
      <c r="M216">
        <v>-50</v>
      </c>
      <c r="N216">
        <v>5170100</v>
      </c>
      <c r="O216">
        <v>2007</v>
      </c>
      <c r="P216">
        <v>2007</v>
      </c>
      <c r="Q216" s="5">
        <v>39</v>
      </c>
      <c r="R216" s="5">
        <v>0</v>
      </c>
      <c r="S216" s="5">
        <v>30</v>
      </c>
      <c r="T216" s="5">
        <v>0</v>
      </c>
      <c r="U216" s="5">
        <v>100</v>
      </c>
      <c r="V216" s="5">
        <v>0</v>
      </c>
      <c r="W216" s="10" t="str">
        <f t="shared" si="9"/>
        <v>NP</v>
      </c>
      <c r="X216">
        <v>6</v>
      </c>
      <c r="Y216">
        <v>6</v>
      </c>
      <c r="Z216">
        <v>5</v>
      </c>
      <c r="AA216">
        <v>5</v>
      </c>
      <c r="AB216" t="s">
        <v>59</v>
      </c>
      <c r="AC216" t="s">
        <v>71</v>
      </c>
      <c r="AD216" t="s">
        <v>59</v>
      </c>
      <c r="AE216" t="s">
        <v>59</v>
      </c>
      <c r="AF216" t="s">
        <v>71</v>
      </c>
      <c r="AG216" t="s">
        <v>59</v>
      </c>
      <c r="AH216" t="s">
        <v>59</v>
      </c>
      <c r="AI216">
        <v>0</v>
      </c>
      <c r="AJ216">
        <v>0</v>
      </c>
      <c r="AK216" t="s">
        <v>94</v>
      </c>
      <c r="AL216" t="s">
        <v>94</v>
      </c>
      <c r="AM216" t="s">
        <v>94</v>
      </c>
      <c r="AN216" t="s">
        <v>94</v>
      </c>
      <c r="AO216" t="s">
        <v>94</v>
      </c>
      <c r="AP216">
        <v>15</v>
      </c>
      <c r="AQ216" t="s">
        <v>158</v>
      </c>
      <c r="AR216" t="s">
        <v>159</v>
      </c>
      <c r="AS216" t="s">
        <v>63</v>
      </c>
      <c r="AT216" t="s">
        <v>64</v>
      </c>
      <c r="AU216">
        <v>0</v>
      </c>
      <c r="AV216">
        <v>0</v>
      </c>
      <c r="AW216" t="s">
        <v>65</v>
      </c>
      <c r="AX216">
        <v>0</v>
      </c>
      <c r="AY216">
        <v>1</v>
      </c>
      <c r="AZ216">
        <v>17</v>
      </c>
      <c r="BA216">
        <v>5</v>
      </c>
      <c r="BB216">
        <v>17</v>
      </c>
      <c r="BC216">
        <f t="shared" si="10"/>
        <v>1</v>
      </c>
      <c r="BD216">
        <v>5170100</v>
      </c>
      <c r="BE216" t="s">
        <v>160</v>
      </c>
      <c r="BF216" t="s">
        <v>161</v>
      </c>
      <c r="BG216" t="s">
        <v>701</v>
      </c>
      <c r="BH216" t="s">
        <v>702</v>
      </c>
      <c r="BI216">
        <v>39</v>
      </c>
      <c r="BJ216">
        <v>30</v>
      </c>
      <c r="BK216">
        <v>100</v>
      </c>
      <c r="BL216">
        <f t="shared" si="11"/>
        <v>169</v>
      </c>
    </row>
    <row r="217" spans="1:64">
      <c r="A217" t="s">
        <v>266</v>
      </c>
      <c r="B217" s="1">
        <v>41323.679131944446</v>
      </c>
      <c r="C217">
        <v>0</v>
      </c>
      <c r="D217" s="1">
        <v>41323.679131944446</v>
      </c>
      <c r="E217">
        <v>0</v>
      </c>
      <c r="F217">
        <v>0</v>
      </c>
      <c r="G217">
        <v>1</v>
      </c>
      <c r="H217" s="1">
        <v>41323.679131944446</v>
      </c>
      <c r="I217" s="1">
        <v>41323.679131944446</v>
      </c>
      <c r="J217">
        <v>90.8803872931</v>
      </c>
      <c r="K217">
        <v>24.548696333500001</v>
      </c>
      <c r="L217">
        <v>0</v>
      </c>
      <c r="M217">
        <v>-82</v>
      </c>
      <c r="N217">
        <v>5620300</v>
      </c>
      <c r="O217">
        <v>2012</v>
      </c>
      <c r="P217">
        <v>2012</v>
      </c>
      <c r="Q217" s="5">
        <v>26</v>
      </c>
      <c r="R217" s="5">
        <v>26</v>
      </c>
      <c r="S217" s="5">
        <v>60</v>
      </c>
      <c r="T217" s="5">
        <v>60</v>
      </c>
      <c r="U217" s="5">
        <v>114</v>
      </c>
      <c r="V217" s="5">
        <v>114</v>
      </c>
      <c r="W217" s="10" t="str">
        <f t="shared" si="9"/>
        <v>NP</v>
      </c>
      <c r="X217">
        <v>6</v>
      </c>
      <c r="Y217">
        <v>6</v>
      </c>
      <c r="Z217">
        <v>5</v>
      </c>
      <c r="AA217">
        <v>5</v>
      </c>
      <c r="AB217" t="s">
        <v>59</v>
      </c>
      <c r="AC217" t="s">
        <v>59</v>
      </c>
      <c r="AD217" t="s">
        <v>59</v>
      </c>
      <c r="AE217" t="s">
        <v>59</v>
      </c>
      <c r="AF217" t="s">
        <v>59</v>
      </c>
      <c r="AG217" t="s">
        <v>59</v>
      </c>
      <c r="AH217" t="s">
        <v>59</v>
      </c>
      <c r="AI217">
        <v>0</v>
      </c>
      <c r="AJ217">
        <v>0</v>
      </c>
      <c r="AK217" t="s">
        <v>235</v>
      </c>
      <c r="AL217" t="s">
        <v>58</v>
      </c>
      <c r="AM217" t="s">
        <v>60</v>
      </c>
      <c r="AN217" t="s">
        <v>60</v>
      </c>
      <c r="AO217" t="s">
        <v>60</v>
      </c>
      <c r="AP217">
        <v>40</v>
      </c>
      <c r="AQ217" t="s">
        <v>267</v>
      </c>
      <c r="AR217" t="s">
        <v>268</v>
      </c>
      <c r="AS217" t="s">
        <v>63</v>
      </c>
      <c r="AT217" t="s">
        <v>64</v>
      </c>
      <c r="AU217">
        <v>0</v>
      </c>
      <c r="AV217">
        <v>0</v>
      </c>
      <c r="AW217" t="s">
        <v>65</v>
      </c>
      <c r="AX217">
        <v>0</v>
      </c>
      <c r="AY217">
        <v>3</v>
      </c>
      <c r="AZ217">
        <v>62</v>
      </c>
      <c r="BA217">
        <v>5</v>
      </c>
      <c r="BB217">
        <v>62</v>
      </c>
      <c r="BC217">
        <f t="shared" si="10"/>
        <v>2</v>
      </c>
      <c r="BD217">
        <v>5620300</v>
      </c>
      <c r="BE217" t="s">
        <v>89</v>
      </c>
      <c r="BF217" t="s">
        <v>358</v>
      </c>
      <c r="BG217" t="s">
        <v>422</v>
      </c>
      <c r="BH217" t="s">
        <v>703</v>
      </c>
      <c r="BI217">
        <v>26</v>
      </c>
      <c r="BJ217">
        <v>60</v>
      </c>
      <c r="BK217">
        <v>114</v>
      </c>
      <c r="BL217">
        <f t="shared" si="11"/>
        <v>200</v>
      </c>
    </row>
    <row r="218" spans="1:64">
      <c r="A218" t="s">
        <v>313</v>
      </c>
      <c r="B218" s="1">
        <v>41283.525312500002</v>
      </c>
      <c r="C218">
        <v>0</v>
      </c>
      <c r="D218" s="1">
        <v>41283.525312500002</v>
      </c>
      <c r="E218">
        <v>0</v>
      </c>
      <c r="F218">
        <v>0</v>
      </c>
      <c r="G218">
        <v>1</v>
      </c>
      <c r="H218" s="1">
        <v>41283.525312500002</v>
      </c>
      <c r="I218" s="1">
        <v>41283.525312500002</v>
      </c>
      <c r="J218">
        <v>91.516317999999998</v>
      </c>
      <c r="K218">
        <v>22.7519384</v>
      </c>
      <c r="L218">
        <v>0</v>
      </c>
      <c r="M218">
        <v>0</v>
      </c>
      <c r="N218">
        <v>5490100</v>
      </c>
      <c r="O218">
        <v>2007</v>
      </c>
      <c r="P218">
        <v>2007</v>
      </c>
      <c r="Q218" s="5">
        <v>26</v>
      </c>
      <c r="R218" s="5">
        <v>0</v>
      </c>
      <c r="S218" s="5">
        <v>38</v>
      </c>
      <c r="T218" s="5">
        <v>0</v>
      </c>
      <c r="U218" s="5">
        <v>164</v>
      </c>
      <c r="V218" s="5">
        <v>0</v>
      </c>
      <c r="W218" s="10" t="str">
        <f t="shared" si="9"/>
        <v>NP</v>
      </c>
      <c r="X218">
        <v>6</v>
      </c>
      <c r="Y218">
        <v>6</v>
      </c>
      <c r="Z218">
        <v>5</v>
      </c>
      <c r="AA218">
        <v>5</v>
      </c>
      <c r="AB218" t="s">
        <v>71</v>
      </c>
      <c r="AC218" t="s">
        <v>71</v>
      </c>
      <c r="AD218" t="s">
        <v>59</v>
      </c>
      <c r="AE218" t="s">
        <v>59</v>
      </c>
      <c r="AF218" t="s">
        <v>59</v>
      </c>
      <c r="AG218" t="s">
        <v>59</v>
      </c>
      <c r="AH218" t="s">
        <v>59</v>
      </c>
      <c r="AI218">
        <v>0</v>
      </c>
      <c r="AJ218">
        <v>0</v>
      </c>
      <c r="AK218" t="s">
        <v>86</v>
      </c>
      <c r="AL218" t="s">
        <v>58</v>
      </c>
      <c r="AM218" t="s">
        <v>60</v>
      </c>
      <c r="AN218" t="s">
        <v>60</v>
      </c>
      <c r="AO218" t="s">
        <v>60</v>
      </c>
      <c r="AP218">
        <v>4000</v>
      </c>
      <c r="AQ218" t="s">
        <v>314</v>
      </c>
      <c r="AR218" t="s">
        <v>315</v>
      </c>
      <c r="AS218" t="s">
        <v>63</v>
      </c>
      <c r="AT218" t="s">
        <v>64</v>
      </c>
      <c r="AU218">
        <v>0</v>
      </c>
      <c r="AV218">
        <v>0</v>
      </c>
      <c r="AW218" t="s">
        <v>65</v>
      </c>
      <c r="AX218">
        <v>0</v>
      </c>
      <c r="AY218">
        <v>1</v>
      </c>
      <c r="AZ218">
        <v>49</v>
      </c>
      <c r="BA218">
        <v>5</v>
      </c>
      <c r="BB218">
        <v>49</v>
      </c>
      <c r="BC218">
        <f t="shared" si="10"/>
        <v>1</v>
      </c>
      <c r="BD218">
        <v>5490100</v>
      </c>
      <c r="BE218" t="s">
        <v>316</v>
      </c>
      <c r="BF218" t="s">
        <v>599</v>
      </c>
      <c r="BG218" t="s">
        <v>704</v>
      </c>
      <c r="BH218" t="s">
        <v>705</v>
      </c>
      <c r="BI218">
        <v>26</v>
      </c>
      <c r="BJ218">
        <v>38</v>
      </c>
      <c r="BK218">
        <v>164</v>
      </c>
      <c r="BL218">
        <f t="shared" si="11"/>
        <v>228</v>
      </c>
    </row>
    <row r="219" spans="1:64">
      <c r="A219" t="s">
        <v>191</v>
      </c>
      <c r="B219" s="1">
        <v>41284.487268518518</v>
      </c>
      <c r="C219">
        <v>0</v>
      </c>
      <c r="D219" s="1">
        <v>41284.487268518518</v>
      </c>
      <c r="E219">
        <v>0</v>
      </c>
      <c r="F219">
        <v>0</v>
      </c>
      <c r="G219">
        <v>1</v>
      </c>
      <c r="H219" s="1">
        <v>41284.487268518518</v>
      </c>
      <c r="I219" s="1">
        <v>41284.487268518518</v>
      </c>
      <c r="J219">
        <v>90.705856219200001</v>
      </c>
      <c r="K219">
        <v>23.338601089200001</v>
      </c>
      <c r="L219">
        <v>0</v>
      </c>
      <c r="M219">
        <v>-74</v>
      </c>
      <c r="N219">
        <v>5740100</v>
      </c>
      <c r="O219">
        <v>2012</v>
      </c>
      <c r="P219">
        <v>2012</v>
      </c>
      <c r="Q219" s="5">
        <v>14</v>
      </c>
      <c r="R219" s="5">
        <v>0</v>
      </c>
      <c r="S219" s="5">
        <v>29</v>
      </c>
      <c r="T219" s="5">
        <v>0</v>
      </c>
      <c r="U219" s="5">
        <v>195</v>
      </c>
      <c r="V219" s="5">
        <v>0</v>
      </c>
      <c r="W219" s="10" t="str">
        <f t="shared" si="9"/>
        <v>NP</v>
      </c>
      <c r="X219">
        <v>6</v>
      </c>
      <c r="Y219">
        <v>6</v>
      </c>
      <c r="Z219">
        <v>5</v>
      </c>
      <c r="AA219">
        <v>5</v>
      </c>
      <c r="AB219" t="s">
        <v>59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t="s">
        <v>235</v>
      </c>
      <c r="AL219" t="s">
        <v>94</v>
      </c>
      <c r="AM219" t="s">
        <v>94</v>
      </c>
      <c r="AN219" t="s">
        <v>94</v>
      </c>
      <c r="AO219" t="s">
        <v>94</v>
      </c>
      <c r="AP219">
        <v>20</v>
      </c>
      <c r="AQ219" t="s">
        <v>192</v>
      </c>
      <c r="AR219" t="s">
        <v>193</v>
      </c>
      <c r="AS219" t="s">
        <v>63</v>
      </c>
      <c r="AT219" t="s">
        <v>64</v>
      </c>
      <c r="AU219">
        <v>0</v>
      </c>
      <c r="AV219">
        <v>0</v>
      </c>
      <c r="AW219" t="s">
        <v>65</v>
      </c>
      <c r="AX219">
        <v>0</v>
      </c>
      <c r="AY219">
        <v>1</v>
      </c>
      <c r="AZ219">
        <v>74</v>
      </c>
      <c r="BA219">
        <v>5</v>
      </c>
      <c r="BB219">
        <v>74</v>
      </c>
      <c r="BC219">
        <f t="shared" si="10"/>
        <v>2</v>
      </c>
      <c r="BD219">
        <v>5740100</v>
      </c>
      <c r="BE219" t="s">
        <v>194</v>
      </c>
      <c r="BF219" t="s">
        <v>241</v>
      </c>
      <c r="BG219" t="s">
        <v>242</v>
      </c>
      <c r="BH219" t="s">
        <v>706</v>
      </c>
      <c r="BI219">
        <v>6</v>
      </c>
      <c r="BJ219">
        <v>40</v>
      </c>
      <c r="BK219">
        <v>192</v>
      </c>
      <c r="BL219">
        <f t="shared" si="11"/>
        <v>238</v>
      </c>
    </row>
    <row r="220" spans="1:64">
      <c r="A220" t="s">
        <v>304</v>
      </c>
      <c r="B220" s="1">
        <v>41284.597314814811</v>
      </c>
      <c r="C220">
        <v>0</v>
      </c>
      <c r="D220" s="1">
        <v>41284.597314814811</v>
      </c>
      <c r="E220">
        <v>0</v>
      </c>
      <c r="F220">
        <v>0</v>
      </c>
      <c r="G220">
        <v>1</v>
      </c>
      <c r="H220" s="1">
        <v>41284.597314814811</v>
      </c>
      <c r="I220" s="1">
        <v>41284.597314814811</v>
      </c>
      <c r="J220">
        <v>88.907022900000001</v>
      </c>
      <c r="K220">
        <v>25.777956100000001</v>
      </c>
      <c r="L220">
        <v>0</v>
      </c>
      <c r="M220">
        <v>0</v>
      </c>
      <c r="N220">
        <v>5320100</v>
      </c>
      <c r="O220">
        <v>2007</v>
      </c>
      <c r="P220">
        <v>2007</v>
      </c>
      <c r="Q220" s="5">
        <v>40</v>
      </c>
      <c r="R220" s="5">
        <v>22</v>
      </c>
      <c r="S220" s="5">
        <v>114</v>
      </c>
      <c r="T220" s="5">
        <v>74</v>
      </c>
      <c r="U220" s="5">
        <v>114</v>
      </c>
      <c r="V220" s="5">
        <v>141</v>
      </c>
      <c r="W220" s="10" t="str">
        <f t="shared" si="9"/>
        <v>PP&amp;UP</v>
      </c>
      <c r="X220">
        <v>6</v>
      </c>
      <c r="Y220">
        <v>6</v>
      </c>
      <c r="Z220">
        <v>5</v>
      </c>
      <c r="AA220">
        <v>5</v>
      </c>
      <c r="AB220" t="s">
        <v>59</v>
      </c>
      <c r="AC220" t="s">
        <v>71</v>
      </c>
      <c r="AD220" t="s">
        <v>59</v>
      </c>
      <c r="AE220" t="s">
        <v>59</v>
      </c>
      <c r="AF220" t="s">
        <v>59</v>
      </c>
      <c r="AG220" t="s">
        <v>59</v>
      </c>
      <c r="AH220" t="s">
        <v>59</v>
      </c>
      <c r="AI220">
        <v>0</v>
      </c>
      <c r="AJ220">
        <v>0</v>
      </c>
      <c r="AK220" t="s">
        <v>58</v>
      </c>
      <c r="AL220" t="s">
        <v>60</v>
      </c>
      <c r="AM220" t="s">
        <v>60</v>
      </c>
      <c r="AN220" t="s">
        <v>60</v>
      </c>
      <c r="AO220" t="s">
        <v>60</v>
      </c>
      <c r="AP220">
        <v>2212</v>
      </c>
      <c r="AQ220" t="s">
        <v>327</v>
      </c>
      <c r="AR220" t="s">
        <v>417</v>
      </c>
      <c r="AS220" t="s">
        <v>64</v>
      </c>
      <c r="AT220" t="s">
        <v>63</v>
      </c>
      <c r="AU220">
        <v>0</v>
      </c>
      <c r="AV220">
        <v>0</v>
      </c>
      <c r="AW220" t="s">
        <v>65</v>
      </c>
      <c r="AX220">
        <v>0</v>
      </c>
      <c r="AY220">
        <v>1</v>
      </c>
      <c r="AZ220">
        <v>32</v>
      </c>
      <c r="BA220">
        <v>5</v>
      </c>
      <c r="BB220">
        <v>32</v>
      </c>
      <c r="BC220">
        <f t="shared" si="10"/>
        <v>1</v>
      </c>
      <c r="BD220">
        <v>5320100</v>
      </c>
      <c r="BE220" t="s">
        <v>307</v>
      </c>
      <c r="BF220" t="s">
        <v>419</v>
      </c>
      <c r="BG220" t="s">
        <v>420</v>
      </c>
      <c r="BH220" t="s">
        <v>707</v>
      </c>
      <c r="BI220">
        <v>77</v>
      </c>
      <c r="BJ220">
        <v>58</v>
      </c>
      <c r="BK220">
        <v>102</v>
      </c>
      <c r="BL220">
        <f t="shared" si="11"/>
        <v>237</v>
      </c>
    </row>
    <row r="221" spans="1:64">
      <c r="A221" t="s">
        <v>57</v>
      </c>
      <c r="B221" s="1">
        <v>41286.469664351855</v>
      </c>
      <c r="C221">
        <v>0</v>
      </c>
      <c r="D221" s="1">
        <v>41286.469664351855</v>
      </c>
      <c r="E221">
        <v>0</v>
      </c>
      <c r="F221">
        <v>0</v>
      </c>
      <c r="G221">
        <v>1</v>
      </c>
      <c r="H221" s="1">
        <v>41286.469664351855</v>
      </c>
      <c r="I221" s="1">
        <v>41286.469664351855</v>
      </c>
      <c r="J221">
        <v>90.583504860399998</v>
      </c>
      <c r="K221">
        <v>24.8471207009</v>
      </c>
      <c r="L221">
        <v>0</v>
      </c>
      <c r="M221">
        <v>38</v>
      </c>
      <c r="N221">
        <v>5840300</v>
      </c>
      <c r="O221">
        <v>2012</v>
      </c>
      <c r="P221">
        <v>2012</v>
      </c>
      <c r="Q221" s="5">
        <v>42</v>
      </c>
      <c r="R221" s="5">
        <v>0</v>
      </c>
      <c r="S221" s="5">
        <v>169</v>
      </c>
      <c r="T221" s="5">
        <v>0</v>
      </c>
      <c r="U221" s="5">
        <v>77</v>
      </c>
      <c r="V221" s="5">
        <v>0</v>
      </c>
      <c r="W221" s="10" t="str">
        <f t="shared" si="9"/>
        <v>PP&amp;UP</v>
      </c>
      <c r="X221">
        <v>6</v>
      </c>
      <c r="Y221">
        <v>6</v>
      </c>
      <c r="Z221">
        <v>5</v>
      </c>
      <c r="AA221">
        <v>5</v>
      </c>
      <c r="AB221" t="s">
        <v>59</v>
      </c>
      <c r="AC221" t="s">
        <v>59</v>
      </c>
      <c r="AD221" t="s">
        <v>59</v>
      </c>
      <c r="AE221" t="s">
        <v>59</v>
      </c>
      <c r="AF221" t="s">
        <v>59</v>
      </c>
      <c r="AG221" t="s">
        <v>59</v>
      </c>
      <c r="AH221" t="s">
        <v>59</v>
      </c>
      <c r="AI221">
        <v>0</v>
      </c>
      <c r="AJ221">
        <v>0</v>
      </c>
      <c r="AK221" t="s">
        <v>235</v>
      </c>
      <c r="AL221" t="s">
        <v>86</v>
      </c>
      <c r="AM221" t="s">
        <v>86</v>
      </c>
      <c r="AN221" t="s">
        <v>86</v>
      </c>
      <c r="AO221" t="s">
        <v>86</v>
      </c>
      <c r="AP221">
        <v>20</v>
      </c>
      <c r="AQ221" t="s">
        <v>62</v>
      </c>
      <c r="AR221" t="s">
        <v>279</v>
      </c>
      <c r="AS221" t="s">
        <v>64</v>
      </c>
      <c r="AT221" t="s">
        <v>63</v>
      </c>
      <c r="AU221">
        <v>0</v>
      </c>
      <c r="AV221">
        <v>0</v>
      </c>
      <c r="AW221" t="s">
        <v>65</v>
      </c>
      <c r="AX221">
        <v>0</v>
      </c>
      <c r="AY221">
        <v>3</v>
      </c>
      <c r="AZ221">
        <v>84</v>
      </c>
      <c r="BA221">
        <v>5</v>
      </c>
      <c r="BB221">
        <v>84</v>
      </c>
      <c r="BC221">
        <f t="shared" si="10"/>
        <v>2</v>
      </c>
      <c r="BD221">
        <v>5840300</v>
      </c>
      <c r="BE221" t="s">
        <v>66</v>
      </c>
      <c r="BF221" t="s">
        <v>67</v>
      </c>
      <c r="BG221" t="s">
        <v>708</v>
      </c>
      <c r="BH221" t="s">
        <v>709</v>
      </c>
      <c r="BI221">
        <v>54</v>
      </c>
      <c r="BJ221">
        <v>157</v>
      </c>
      <c r="BK221">
        <v>77</v>
      </c>
      <c r="BL221">
        <f t="shared" si="11"/>
        <v>288</v>
      </c>
    </row>
    <row r="222" spans="1:64">
      <c r="A222" t="s">
        <v>93</v>
      </c>
      <c r="B222" s="1">
        <v>41286.705995370372</v>
      </c>
      <c r="C222">
        <v>0</v>
      </c>
      <c r="D222" s="1">
        <v>41286.705995370372</v>
      </c>
      <c r="E222">
        <v>0</v>
      </c>
      <c r="F222">
        <v>0</v>
      </c>
      <c r="G222">
        <v>1</v>
      </c>
      <c r="H222" s="1">
        <v>41286.705995370372</v>
      </c>
      <c r="I222" s="1">
        <v>41286.705995370372</v>
      </c>
      <c r="J222">
        <v>91.850461199999998</v>
      </c>
      <c r="K222">
        <v>22.624676900000001</v>
      </c>
      <c r="L222">
        <v>0</v>
      </c>
      <c r="M222">
        <v>0</v>
      </c>
      <c r="N222">
        <v>5780301</v>
      </c>
      <c r="O222">
        <v>2012</v>
      </c>
      <c r="P222">
        <v>2012</v>
      </c>
      <c r="Q222" s="5">
        <v>125</v>
      </c>
      <c r="R222" s="5">
        <v>0</v>
      </c>
      <c r="S222" s="5">
        <v>48</v>
      </c>
      <c r="T222" s="5">
        <v>0</v>
      </c>
      <c r="U222" s="5">
        <v>94</v>
      </c>
      <c r="V222" s="5">
        <v>0</v>
      </c>
      <c r="W222" s="10" t="str">
        <f t="shared" si="9"/>
        <v>PP&amp;UP</v>
      </c>
      <c r="X222">
        <v>6</v>
      </c>
      <c r="Y222">
        <v>6</v>
      </c>
      <c r="Z222">
        <v>5</v>
      </c>
      <c r="AA222">
        <v>5</v>
      </c>
      <c r="AB222" t="s">
        <v>59</v>
      </c>
      <c r="AC222" t="s">
        <v>59</v>
      </c>
      <c r="AD222" t="s">
        <v>59</v>
      </c>
      <c r="AE222" t="s">
        <v>59</v>
      </c>
      <c r="AF222" t="s">
        <v>59</v>
      </c>
      <c r="AG222" t="s">
        <v>59</v>
      </c>
      <c r="AH222" t="s">
        <v>59</v>
      </c>
      <c r="AI222">
        <v>0</v>
      </c>
      <c r="AJ222">
        <v>0</v>
      </c>
      <c r="AK222" t="s">
        <v>235</v>
      </c>
      <c r="AL222" t="s">
        <v>94</v>
      </c>
      <c r="AM222" t="s">
        <v>94</v>
      </c>
      <c r="AN222" t="s">
        <v>94</v>
      </c>
      <c r="AO222" t="s">
        <v>94</v>
      </c>
      <c r="AP222">
        <v>2299</v>
      </c>
      <c r="AQ222" t="s">
        <v>95</v>
      </c>
      <c r="AR222" t="s">
        <v>96</v>
      </c>
      <c r="AS222" t="s">
        <v>63</v>
      </c>
      <c r="AT222" t="s">
        <v>64</v>
      </c>
      <c r="AU222">
        <v>0</v>
      </c>
      <c r="AV222">
        <v>1</v>
      </c>
      <c r="AW222" t="s">
        <v>65</v>
      </c>
      <c r="AX222">
        <v>0</v>
      </c>
      <c r="AY222">
        <v>3</v>
      </c>
      <c r="AZ222">
        <v>78</v>
      </c>
      <c r="BA222">
        <v>5</v>
      </c>
      <c r="BB222">
        <v>78</v>
      </c>
      <c r="BC222">
        <f t="shared" si="10"/>
        <v>2</v>
      </c>
      <c r="BD222">
        <v>5780301</v>
      </c>
      <c r="BE222" t="s">
        <v>316</v>
      </c>
      <c r="BF222" t="s">
        <v>317</v>
      </c>
      <c r="BG222" t="s">
        <v>342</v>
      </c>
      <c r="BH222" t="s">
        <v>710</v>
      </c>
      <c r="BI222">
        <v>75</v>
      </c>
      <c r="BJ222">
        <v>29</v>
      </c>
      <c r="BK222">
        <v>76</v>
      </c>
      <c r="BL222">
        <f t="shared" si="11"/>
        <v>180</v>
      </c>
    </row>
    <row r="223" spans="1:64">
      <c r="A223" t="s">
        <v>170</v>
      </c>
      <c r="B223" s="1">
        <v>41287.622939814813</v>
      </c>
      <c r="C223">
        <v>0</v>
      </c>
      <c r="D223" s="1">
        <v>41287.622939814813</v>
      </c>
      <c r="E223">
        <v>0</v>
      </c>
      <c r="F223">
        <v>0</v>
      </c>
      <c r="G223">
        <v>1</v>
      </c>
      <c r="H223" s="1">
        <v>41287.622939814813</v>
      </c>
      <c r="I223" s="1">
        <v>41287.622939814813</v>
      </c>
      <c r="J223">
        <v>0</v>
      </c>
      <c r="K223">
        <v>0</v>
      </c>
      <c r="L223">
        <v>0</v>
      </c>
      <c r="M223">
        <v>0</v>
      </c>
      <c r="N223">
        <v>5480300</v>
      </c>
      <c r="O223">
        <v>2007</v>
      </c>
      <c r="P223">
        <v>2007</v>
      </c>
      <c r="Q223" s="5">
        <v>23</v>
      </c>
      <c r="R223" s="5">
        <v>0</v>
      </c>
      <c r="S223" s="5">
        <v>98</v>
      </c>
      <c r="T223" s="5">
        <v>0</v>
      </c>
      <c r="U223" s="5">
        <v>99</v>
      </c>
      <c r="V223" s="5">
        <v>0</v>
      </c>
      <c r="W223" s="10" t="str">
        <f t="shared" si="9"/>
        <v>PP&amp;UP</v>
      </c>
      <c r="X223">
        <v>6</v>
      </c>
      <c r="Y223">
        <v>6</v>
      </c>
      <c r="Z223">
        <v>5</v>
      </c>
      <c r="AA223">
        <v>5</v>
      </c>
      <c r="AB223" t="s">
        <v>59</v>
      </c>
      <c r="AC223" t="s">
        <v>71</v>
      </c>
      <c r="AD223" t="s">
        <v>59</v>
      </c>
      <c r="AE223" t="s">
        <v>59</v>
      </c>
      <c r="AF223" t="s">
        <v>59</v>
      </c>
      <c r="AG223" t="s">
        <v>59</v>
      </c>
      <c r="AH223" t="s">
        <v>59</v>
      </c>
      <c r="AI223">
        <v>0</v>
      </c>
      <c r="AJ223">
        <v>0</v>
      </c>
      <c r="AK223" t="s">
        <v>86</v>
      </c>
      <c r="AL223" t="s">
        <v>94</v>
      </c>
      <c r="AM223" t="s">
        <v>60</v>
      </c>
      <c r="AN223" t="s">
        <v>60</v>
      </c>
      <c r="AO223" t="s">
        <v>60</v>
      </c>
      <c r="AP223">
        <v>0</v>
      </c>
      <c r="AQ223" t="s">
        <v>171</v>
      </c>
      <c r="AR223" t="s">
        <v>172</v>
      </c>
      <c r="AS223" t="s">
        <v>63</v>
      </c>
      <c r="AT223" t="s">
        <v>64</v>
      </c>
      <c r="AU223">
        <v>0</v>
      </c>
      <c r="AV223">
        <v>0</v>
      </c>
      <c r="AW223" t="s">
        <v>65</v>
      </c>
      <c r="AX223">
        <v>0</v>
      </c>
      <c r="AY223">
        <v>3</v>
      </c>
      <c r="AZ223">
        <v>48</v>
      </c>
      <c r="BA223">
        <v>5</v>
      </c>
      <c r="BB223">
        <v>48</v>
      </c>
      <c r="BC223">
        <f t="shared" si="10"/>
        <v>1</v>
      </c>
      <c r="BD223">
        <v>5480300</v>
      </c>
      <c r="BE223" t="s">
        <v>262</v>
      </c>
      <c r="BF223" t="s">
        <v>263</v>
      </c>
      <c r="BG223" t="s">
        <v>711</v>
      </c>
      <c r="BH223" t="s">
        <v>712</v>
      </c>
      <c r="BI223">
        <v>23</v>
      </c>
      <c r="BJ223">
        <v>98</v>
      </c>
      <c r="BK223">
        <v>99</v>
      </c>
      <c r="BL223">
        <f t="shared" si="11"/>
        <v>220</v>
      </c>
    </row>
    <row r="224" spans="1:64">
      <c r="A224" t="s">
        <v>387</v>
      </c>
      <c r="B224" s="1">
        <v>41288.717488425929</v>
      </c>
      <c r="C224">
        <v>0</v>
      </c>
      <c r="D224" s="1">
        <v>41288.717488425929</v>
      </c>
      <c r="E224">
        <v>0</v>
      </c>
      <c r="F224">
        <v>0</v>
      </c>
      <c r="G224">
        <v>1</v>
      </c>
      <c r="H224" s="1">
        <v>41288.717488425929</v>
      </c>
      <c r="I224" s="1">
        <v>41288.717488425929</v>
      </c>
      <c r="J224">
        <v>0</v>
      </c>
      <c r="K224">
        <v>0</v>
      </c>
      <c r="L224">
        <v>0</v>
      </c>
      <c r="M224">
        <v>0</v>
      </c>
      <c r="N224">
        <v>5380200</v>
      </c>
      <c r="O224">
        <v>2007</v>
      </c>
      <c r="P224" s="2">
        <v>39306</v>
      </c>
      <c r="Q224" s="5">
        <v>43</v>
      </c>
      <c r="R224" s="5">
        <v>0</v>
      </c>
      <c r="S224" s="5">
        <v>65</v>
      </c>
      <c r="T224" s="5">
        <v>0</v>
      </c>
      <c r="U224" s="5">
        <v>40</v>
      </c>
      <c r="V224" s="5">
        <v>0</v>
      </c>
      <c r="W224" s="10" t="str">
        <f t="shared" si="9"/>
        <v>PP&amp;UP</v>
      </c>
      <c r="X224">
        <v>6</v>
      </c>
      <c r="Y224">
        <v>6</v>
      </c>
      <c r="Z224">
        <v>5</v>
      </c>
      <c r="AA224">
        <v>5</v>
      </c>
      <c r="AB224" t="s">
        <v>59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t="s">
        <v>235</v>
      </c>
      <c r="AL224" t="s">
        <v>94</v>
      </c>
      <c r="AM224" t="s">
        <v>60</v>
      </c>
      <c r="AN224" t="s">
        <v>60</v>
      </c>
      <c r="AO224" t="s">
        <v>60</v>
      </c>
      <c r="AP224">
        <v>0</v>
      </c>
      <c r="AQ224" t="s">
        <v>713</v>
      </c>
      <c r="AR224" t="s">
        <v>714</v>
      </c>
      <c r="AS224" t="s">
        <v>64</v>
      </c>
      <c r="AT224" t="s">
        <v>63</v>
      </c>
      <c r="AU224">
        <v>0</v>
      </c>
      <c r="AV224">
        <v>0</v>
      </c>
      <c r="AW224" t="s">
        <v>65</v>
      </c>
      <c r="AX224">
        <v>0</v>
      </c>
      <c r="AY224">
        <v>2</v>
      </c>
      <c r="AZ224">
        <v>38</v>
      </c>
      <c r="BA224">
        <v>5</v>
      </c>
      <c r="BB224">
        <v>38</v>
      </c>
      <c r="BC224">
        <f t="shared" si="10"/>
        <v>1</v>
      </c>
      <c r="BD224">
        <v>5380200</v>
      </c>
      <c r="BE224" t="s">
        <v>391</v>
      </c>
      <c r="BF224" t="s">
        <v>376</v>
      </c>
      <c r="BG224" t="s">
        <v>715</v>
      </c>
      <c r="BH224" t="s">
        <v>716</v>
      </c>
      <c r="BI224">
        <v>26</v>
      </c>
      <c r="BJ224">
        <v>78</v>
      </c>
      <c r="BK224">
        <v>66</v>
      </c>
      <c r="BL224">
        <f t="shared" si="11"/>
        <v>170</v>
      </c>
    </row>
    <row r="225" spans="1:64">
      <c r="A225" t="s">
        <v>119</v>
      </c>
      <c r="B225" s="1">
        <v>41289.551504629628</v>
      </c>
      <c r="C225">
        <v>0</v>
      </c>
      <c r="D225" s="1">
        <v>41289.551504629628</v>
      </c>
      <c r="E225">
        <v>0</v>
      </c>
      <c r="F225">
        <v>0</v>
      </c>
      <c r="G225">
        <v>1</v>
      </c>
      <c r="H225" s="1">
        <v>41289.551504629628</v>
      </c>
      <c r="I225" s="1">
        <v>41289.551504629628</v>
      </c>
      <c r="J225">
        <v>89.743613699999997</v>
      </c>
      <c r="K225">
        <v>23.1459695</v>
      </c>
      <c r="L225">
        <v>0</v>
      </c>
      <c r="M225">
        <v>0</v>
      </c>
      <c r="N225">
        <v>5400100</v>
      </c>
      <c r="O225">
        <v>2007</v>
      </c>
      <c r="P225" t="s">
        <v>717</v>
      </c>
      <c r="Q225" s="5">
        <v>46</v>
      </c>
      <c r="R225" s="5">
        <v>0</v>
      </c>
      <c r="S225" s="5">
        <v>30</v>
      </c>
      <c r="T225" s="5">
        <v>0</v>
      </c>
      <c r="U225" s="5">
        <v>134</v>
      </c>
      <c r="V225" s="5">
        <v>0</v>
      </c>
      <c r="W225" s="10" t="str">
        <f t="shared" si="9"/>
        <v>NP</v>
      </c>
      <c r="X225">
        <v>6</v>
      </c>
      <c r="Y225">
        <v>6</v>
      </c>
      <c r="Z225">
        <v>5</v>
      </c>
      <c r="AA225">
        <v>5</v>
      </c>
      <c r="AB225" t="s">
        <v>71</v>
      </c>
      <c r="AC225" t="s">
        <v>59</v>
      </c>
      <c r="AD225">
        <v>0</v>
      </c>
      <c r="AE225" t="s">
        <v>59</v>
      </c>
      <c r="AF225">
        <v>0</v>
      </c>
      <c r="AG225" t="s">
        <v>59</v>
      </c>
      <c r="AH225">
        <v>0</v>
      </c>
      <c r="AI225">
        <v>0</v>
      </c>
      <c r="AJ225">
        <v>0</v>
      </c>
      <c r="AK225" t="s">
        <v>235</v>
      </c>
      <c r="AL225" t="s">
        <v>58</v>
      </c>
      <c r="AM225" t="s">
        <v>60</v>
      </c>
      <c r="AN225" t="s">
        <v>60</v>
      </c>
      <c r="AO225" t="s">
        <v>60</v>
      </c>
      <c r="AP225">
        <v>4092</v>
      </c>
      <c r="AQ225" t="s">
        <v>120</v>
      </c>
      <c r="AR225" t="s">
        <v>121</v>
      </c>
      <c r="AS225" t="s">
        <v>63</v>
      </c>
      <c r="AT225" t="s">
        <v>64</v>
      </c>
      <c r="AU225">
        <v>0</v>
      </c>
      <c r="AV225">
        <v>0</v>
      </c>
      <c r="AW225" t="s">
        <v>65</v>
      </c>
      <c r="AX225">
        <v>0</v>
      </c>
      <c r="AY225">
        <v>1</v>
      </c>
      <c r="AZ225">
        <v>40</v>
      </c>
      <c r="BA225">
        <v>5</v>
      </c>
      <c r="BB225">
        <v>40</v>
      </c>
      <c r="BC225">
        <f t="shared" si="10"/>
        <v>1</v>
      </c>
      <c r="BD225">
        <v>5400100</v>
      </c>
      <c r="BE225" t="s">
        <v>122</v>
      </c>
      <c r="BF225" t="s">
        <v>210</v>
      </c>
      <c r="BG225" t="s">
        <v>591</v>
      </c>
      <c r="BH225" t="s">
        <v>718</v>
      </c>
      <c r="BI225">
        <v>46</v>
      </c>
      <c r="BJ225">
        <v>30</v>
      </c>
      <c r="BK225">
        <v>134</v>
      </c>
      <c r="BL225">
        <f t="shared" si="11"/>
        <v>210</v>
      </c>
    </row>
    <row r="226" spans="1:64">
      <c r="A226" t="s">
        <v>126</v>
      </c>
      <c r="B226" s="1">
        <v>41289.699444444443</v>
      </c>
      <c r="C226">
        <v>0</v>
      </c>
      <c r="D226" s="1">
        <v>41289.699444444443</v>
      </c>
      <c r="E226">
        <v>0</v>
      </c>
      <c r="F226">
        <v>0</v>
      </c>
      <c r="G226">
        <v>1</v>
      </c>
      <c r="H226" s="1">
        <v>41289.699444444443</v>
      </c>
      <c r="I226" s="1">
        <v>41289.699444444443</v>
      </c>
      <c r="J226">
        <v>90.336224799999997</v>
      </c>
      <c r="K226">
        <v>25.1031172</v>
      </c>
      <c r="L226">
        <v>0</v>
      </c>
      <c r="M226">
        <v>0</v>
      </c>
      <c r="N226">
        <v>5230300</v>
      </c>
      <c r="O226">
        <v>2007</v>
      </c>
      <c r="P226">
        <v>2007</v>
      </c>
      <c r="Q226" s="5">
        <v>21</v>
      </c>
      <c r="R226" s="5">
        <v>32</v>
      </c>
      <c r="S226" s="5">
        <v>67</v>
      </c>
      <c r="T226" s="5">
        <v>77</v>
      </c>
      <c r="U226" s="5">
        <v>119</v>
      </c>
      <c r="V226" s="5">
        <v>129</v>
      </c>
      <c r="W226" s="10" t="str">
        <f t="shared" si="9"/>
        <v>NP</v>
      </c>
      <c r="X226">
        <v>6</v>
      </c>
      <c r="Y226">
        <v>6</v>
      </c>
      <c r="Z226">
        <v>5</v>
      </c>
      <c r="AA226">
        <v>5</v>
      </c>
      <c r="AB226" t="s">
        <v>59</v>
      </c>
      <c r="AC226" t="s">
        <v>59</v>
      </c>
      <c r="AD226" t="s">
        <v>59</v>
      </c>
      <c r="AE226" t="s">
        <v>59</v>
      </c>
      <c r="AF226" t="s">
        <v>59</v>
      </c>
      <c r="AG226" t="s">
        <v>59</v>
      </c>
      <c r="AH226" t="s">
        <v>59</v>
      </c>
      <c r="AI226">
        <v>0</v>
      </c>
      <c r="AJ226">
        <v>0</v>
      </c>
      <c r="AK226" t="s">
        <v>235</v>
      </c>
      <c r="AL226" t="s">
        <v>60</v>
      </c>
      <c r="AM226" t="s">
        <v>60</v>
      </c>
      <c r="AN226" t="s">
        <v>60</v>
      </c>
      <c r="AO226" t="s">
        <v>60</v>
      </c>
      <c r="AP226">
        <v>3582</v>
      </c>
      <c r="AQ226" t="s">
        <v>719</v>
      </c>
      <c r="AR226" t="s">
        <v>128</v>
      </c>
      <c r="AS226" t="s">
        <v>63</v>
      </c>
      <c r="AT226" t="s">
        <v>64</v>
      </c>
      <c r="AU226">
        <v>0</v>
      </c>
      <c r="AV226">
        <v>0</v>
      </c>
      <c r="AW226" t="s">
        <v>65</v>
      </c>
      <c r="AX226">
        <v>0</v>
      </c>
      <c r="AY226">
        <v>3</v>
      </c>
      <c r="AZ226">
        <v>23</v>
      </c>
      <c r="BA226">
        <v>5</v>
      </c>
      <c r="BB226">
        <v>23</v>
      </c>
      <c r="BC226">
        <f t="shared" si="10"/>
        <v>1</v>
      </c>
      <c r="BD226">
        <v>5230300</v>
      </c>
      <c r="BE226" t="s">
        <v>129</v>
      </c>
      <c r="BF226" t="s">
        <v>413</v>
      </c>
      <c r="BG226" t="s">
        <v>436</v>
      </c>
      <c r="BH226" t="s">
        <v>720</v>
      </c>
      <c r="BI226">
        <v>21</v>
      </c>
      <c r="BJ226">
        <v>100</v>
      </c>
      <c r="BK226">
        <v>86</v>
      </c>
      <c r="BL226">
        <f t="shared" si="11"/>
        <v>207</v>
      </c>
    </row>
    <row r="227" spans="1:64">
      <c r="A227" t="s">
        <v>150</v>
      </c>
      <c r="B227" s="1">
        <v>41290.735578703701</v>
      </c>
      <c r="C227">
        <v>0</v>
      </c>
      <c r="D227" s="1">
        <v>41290.735578703701</v>
      </c>
      <c r="E227">
        <v>0</v>
      </c>
      <c r="F227">
        <v>0</v>
      </c>
      <c r="G227">
        <v>1</v>
      </c>
      <c r="H227" s="1">
        <v>41290.735578703701</v>
      </c>
      <c r="I227" s="1">
        <v>41290.735578703701</v>
      </c>
      <c r="J227">
        <v>89.514619699999997</v>
      </c>
      <c r="K227">
        <v>22.5702915</v>
      </c>
      <c r="L227">
        <v>0</v>
      </c>
      <c r="M227">
        <v>0</v>
      </c>
      <c r="N227">
        <v>5670300</v>
      </c>
      <c r="O227">
        <v>2012</v>
      </c>
      <c r="P227">
        <v>2012</v>
      </c>
      <c r="Q227" s="5">
        <v>42</v>
      </c>
      <c r="R227" s="5">
        <v>0</v>
      </c>
      <c r="S227" s="5">
        <v>45</v>
      </c>
      <c r="T227" s="5">
        <v>0</v>
      </c>
      <c r="U227" s="5">
        <v>27</v>
      </c>
      <c r="V227" s="5">
        <v>0</v>
      </c>
      <c r="W227" s="10" t="str">
        <f t="shared" si="9"/>
        <v>PP&amp;UP</v>
      </c>
      <c r="X227">
        <v>6</v>
      </c>
      <c r="Y227">
        <v>6</v>
      </c>
      <c r="Z227">
        <v>5</v>
      </c>
      <c r="AA227">
        <v>5</v>
      </c>
      <c r="AB227" t="s">
        <v>59</v>
      </c>
      <c r="AC227">
        <v>0</v>
      </c>
      <c r="AD227" t="s">
        <v>59</v>
      </c>
      <c r="AE227">
        <v>0</v>
      </c>
      <c r="AF227" t="s">
        <v>59</v>
      </c>
      <c r="AG227">
        <v>0</v>
      </c>
      <c r="AH227" t="s">
        <v>71</v>
      </c>
      <c r="AI227">
        <v>0</v>
      </c>
      <c r="AJ227">
        <v>0</v>
      </c>
      <c r="AK227" t="s">
        <v>235</v>
      </c>
      <c r="AL227" t="s">
        <v>58</v>
      </c>
      <c r="AM227" t="s">
        <v>60</v>
      </c>
      <c r="AN227" t="s">
        <v>60</v>
      </c>
      <c r="AO227" t="s">
        <v>60</v>
      </c>
      <c r="AP227">
        <v>4633</v>
      </c>
      <c r="AQ227" t="s">
        <v>151</v>
      </c>
      <c r="AR227" t="s">
        <v>324</v>
      </c>
      <c r="AS227" t="s">
        <v>63</v>
      </c>
      <c r="AT227" t="s">
        <v>64</v>
      </c>
      <c r="AU227">
        <v>0</v>
      </c>
      <c r="AV227">
        <v>0</v>
      </c>
      <c r="AW227" t="s">
        <v>65</v>
      </c>
      <c r="AX227">
        <v>0</v>
      </c>
      <c r="AY227">
        <v>3</v>
      </c>
      <c r="AZ227">
        <v>67</v>
      </c>
      <c r="BA227">
        <v>5</v>
      </c>
      <c r="BB227">
        <v>67</v>
      </c>
      <c r="BC227">
        <f t="shared" si="10"/>
        <v>2</v>
      </c>
      <c r="BD227">
        <v>5670300</v>
      </c>
      <c r="BE227" t="s">
        <v>153</v>
      </c>
      <c r="BF227" t="s">
        <v>721</v>
      </c>
      <c r="BG227" t="s">
        <v>722</v>
      </c>
      <c r="BH227" t="s">
        <v>723</v>
      </c>
      <c r="BI227">
        <v>42</v>
      </c>
      <c r="BJ227">
        <v>45</v>
      </c>
      <c r="BK227">
        <v>27</v>
      </c>
      <c r="BL227">
        <f t="shared" si="11"/>
        <v>114</v>
      </c>
    </row>
    <row r="228" spans="1:64">
      <c r="A228" t="s">
        <v>85</v>
      </c>
      <c r="B228" s="1">
        <v>41293.603217592594</v>
      </c>
      <c r="C228">
        <v>0</v>
      </c>
      <c r="D228" s="1">
        <v>41293.603217592594</v>
      </c>
      <c r="E228">
        <v>0</v>
      </c>
      <c r="F228">
        <v>0</v>
      </c>
      <c r="G228">
        <v>1</v>
      </c>
      <c r="H228" s="1">
        <v>41293.603217592594</v>
      </c>
      <c r="I228" s="1">
        <v>41293.603217592594</v>
      </c>
      <c r="J228">
        <v>90.796768299999997</v>
      </c>
      <c r="K228">
        <v>24.2560425</v>
      </c>
      <c r="L228">
        <v>0</v>
      </c>
      <c r="M228">
        <v>0</v>
      </c>
      <c r="N228">
        <v>5940200</v>
      </c>
      <c r="O228">
        <v>2012</v>
      </c>
      <c r="P228">
        <v>2012</v>
      </c>
      <c r="Q228" s="5">
        <v>16</v>
      </c>
      <c r="R228" s="5">
        <v>0</v>
      </c>
      <c r="S228" s="5">
        <v>45</v>
      </c>
      <c r="T228" s="5">
        <v>0</v>
      </c>
      <c r="U228" s="5">
        <v>42</v>
      </c>
      <c r="V228" s="5">
        <v>0</v>
      </c>
      <c r="W228" s="10" t="str">
        <f t="shared" si="9"/>
        <v>PP&amp;UP</v>
      </c>
      <c r="X228">
        <v>6</v>
      </c>
      <c r="Y228">
        <v>6</v>
      </c>
      <c r="Z228">
        <v>5</v>
      </c>
      <c r="AA228">
        <v>5</v>
      </c>
      <c r="AB228" t="s">
        <v>59</v>
      </c>
      <c r="AC228" t="s">
        <v>59</v>
      </c>
      <c r="AD228" t="s">
        <v>59</v>
      </c>
      <c r="AE228" t="s">
        <v>59</v>
      </c>
      <c r="AF228" t="s">
        <v>59</v>
      </c>
      <c r="AG228" t="s">
        <v>59</v>
      </c>
      <c r="AH228" t="s">
        <v>59</v>
      </c>
      <c r="AI228">
        <v>0</v>
      </c>
      <c r="AJ228">
        <v>0</v>
      </c>
      <c r="AK228" t="s">
        <v>235</v>
      </c>
      <c r="AL228" t="s">
        <v>94</v>
      </c>
      <c r="AM228" t="s">
        <v>235</v>
      </c>
      <c r="AN228" t="s">
        <v>235</v>
      </c>
      <c r="AO228" t="s">
        <v>235</v>
      </c>
      <c r="AP228">
        <v>2838</v>
      </c>
      <c r="AQ228" t="s">
        <v>87</v>
      </c>
      <c r="AR228" t="s">
        <v>88</v>
      </c>
      <c r="AS228" t="s">
        <v>63</v>
      </c>
      <c r="AT228" t="s">
        <v>64</v>
      </c>
      <c r="AU228">
        <v>0</v>
      </c>
      <c r="AV228">
        <v>0</v>
      </c>
      <c r="AW228" t="s">
        <v>65</v>
      </c>
      <c r="AX228">
        <v>0</v>
      </c>
      <c r="AY228">
        <v>2</v>
      </c>
      <c r="AZ228">
        <v>94</v>
      </c>
      <c r="BA228">
        <v>5</v>
      </c>
      <c r="BB228">
        <v>94</v>
      </c>
      <c r="BC228">
        <f t="shared" si="10"/>
        <v>2</v>
      </c>
      <c r="BD228">
        <v>5940200</v>
      </c>
      <c r="BE228" t="s">
        <v>89</v>
      </c>
      <c r="BF228" t="s">
        <v>90</v>
      </c>
      <c r="BG228" t="s">
        <v>431</v>
      </c>
      <c r="BH228" t="s">
        <v>724</v>
      </c>
      <c r="BI228">
        <v>16</v>
      </c>
      <c r="BJ228">
        <v>45</v>
      </c>
      <c r="BK228">
        <v>42</v>
      </c>
      <c r="BL228">
        <f t="shared" si="11"/>
        <v>103</v>
      </c>
    </row>
    <row r="229" spans="1:64">
      <c r="A229" t="s">
        <v>244</v>
      </c>
      <c r="B229" s="1">
        <v>41295.777685185189</v>
      </c>
      <c r="C229">
        <v>0</v>
      </c>
      <c r="D229" s="1">
        <v>41295.777685185189</v>
      </c>
      <c r="E229">
        <v>0</v>
      </c>
      <c r="F229">
        <v>0</v>
      </c>
      <c r="G229">
        <v>1</v>
      </c>
      <c r="H229" s="1">
        <v>41295.777685185189</v>
      </c>
      <c r="I229" s="1">
        <v>41295.777685185189</v>
      </c>
      <c r="J229">
        <v>88.467608999999996</v>
      </c>
      <c r="K229">
        <v>25.7944578</v>
      </c>
      <c r="L229">
        <v>0</v>
      </c>
      <c r="M229">
        <v>0</v>
      </c>
      <c r="N229">
        <v>5280100</v>
      </c>
      <c r="O229">
        <v>2007</v>
      </c>
      <c r="P229">
        <v>2007</v>
      </c>
      <c r="Q229" s="5">
        <v>88</v>
      </c>
      <c r="R229" s="5">
        <v>0</v>
      </c>
      <c r="S229" s="5">
        <v>20</v>
      </c>
      <c r="T229" s="5">
        <v>0</v>
      </c>
      <c r="U229" s="5">
        <v>92</v>
      </c>
      <c r="V229" s="5">
        <v>0</v>
      </c>
      <c r="W229" s="10" t="str">
        <f t="shared" si="9"/>
        <v>PP&amp;UP</v>
      </c>
      <c r="X229">
        <v>6</v>
      </c>
      <c r="Y229">
        <v>6</v>
      </c>
      <c r="Z229">
        <v>5</v>
      </c>
      <c r="AA229">
        <v>5</v>
      </c>
      <c r="AB229" t="s">
        <v>59</v>
      </c>
      <c r="AC229" t="s">
        <v>71</v>
      </c>
      <c r="AD229" t="s">
        <v>59</v>
      </c>
      <c r="AE229" t="s">
        <v>59</v>
      </c>
      <c r="AF229" t="s">
        <v>59</v>
      </c>
      <c r="AG229" t="s">
        <v>59</v>
      </c>
      <c r="AH229" t="s">
        <v>59</v>
      </c>
      <c r="AI229">
        <v>0</v>
      </c>
      <c r="AJ229">
        <v>0</v>
      </c>
      <c r="AK229" t="s">
        <v>94</v>
      </c>
      <c r="AL229" t="s">
        <v>58</v>
      </c>
      <c r="AM229" t="s">
        <v>60</v>
      </c>
      <c r="AN229" t="s">
        <v>60</v>
      </c>
      <c r="AO229" t="s">
        <v>60</v>
      </c>
      <c r="AP229">
        <v>3243</v>
      </c>
      <c r="AQ229" t="s">
        <v>245</v>
      </c>
      <c r="AR229" t="s">
        <v>246</v>
      </c>
      <c r="AS229" t="s">
        <v>63</v>
      </c>
      <c r="AT229" t="s">
        <v>64</v>
      </c>
      <c r="AU229">
        <v>0</v>
      </c>
      <c r="AV229">
        <v>0</v>
      </c>
      <c r="AW229" t="s">
        <v>65</v>
      </c>
      <c r="AX229">
        <v>0</v>
      </c>
      <c r="AY229">
        <v>1</v>
      </c>
      <c r="AZ229">
        <v>28</v>
      </c>
      <c r="BA229">
        <v>5</v>
      </c>
      <c r="BB229">
        <v>28</v>
      </c>
      <c r="BC229">
        <f t="shared" si="10"/>
        <v>1</v>
      </c>
      <c r="BD229">
        <v>5280100</v>
      </c>
      <c r="BE229" t="s">
        <v>247</v>
      </c>
      <c r="BF229" t="s">
        <v>248</v>
      </c>
      <c r="BG229" t="s">
        <v>249</v>
      </c>
      <c r="BH229" t="s">
        <v>725</v>
      </c>
      <c r="BI229">
        <v>46</v>
      </c>
      <c r="BJ229">
        <v>20</v>
      </c>
      <c r="BK229">
        <v>134</v>
      </c>
      <c r="BL229">
        <f t="shared" si="11"/>
        <v>200</v>
      </c>
    </row>
    <row r="230" spans="1:64">
      <c r="A230" t="s">
        <v>304</v>
      </c>
      <c r="B230" s="1">
        <v>41296.657129629632</v>
      </c>
      <c r="C230">
        <v>0</v>
      </c>
      <c r="D230" s="1">
        <v>41296.657129629632</v>
      </c>
      <c r="E230">
        <v>0</v>
      </c>
      <c r="F230">
        <v>0</v>
      </c>
      <c r="G230">
        <v>1</v>
      </c>
      <c r="H230" s="1">
        <v>41296.657129629632</v>
      </c>
      <c r="I230" s="1">
        <v>41296.657129629632</v>
      </c>
      <c r="J230">
        <v>88.841026299999996</v>
      </c>
      <c r="K230">
        <v>26.1041816</v>
      </c>
      <c r="L230">
        <v>0</v>
      </c>
      <c r="M230">
        <v>0</v>
      </c>
      <c r="N230">
        <v>5310200</v>
      </c>
      <c r="O230">
        <v>2006</v>
      </c>
      <c r="P230">
        <v>2006</v>
      </c>
      <c r="Q230" s="5">
        <v>93</v>
      </c>
      <c r="R230" s="5">
        <v>112</v>
      </c>
      <c r="S230" s="5">
        <v>105</v>
      </c>
      <c r="T230" s="5">
        <v>160</v>
      </c>
      <c r="U230" s="5">
        <v>102</v>
      </c>
      <c r="V230" s="5">
        <v>67</v>
      </c>
      <c r="W230" s="10" t="str">
        <f t="shared" si="9"/>
        <v>PP&amp;UP</v>
      </c>
      <c r="X230">
        <v>6</v>
      </c>
      <c r="Y230">
        <v>6</v>
      </c>
      <c r="Z230">
        <v>5</v>
      </c>
      <c r="AA230">
        <v>5</v>
      </c>
      <c r="AB230" t="s">
        <v>59</v>
      </c>
      <c r="AC230" t="s">
        <v>71</v>
      </c>
      <c r="AD230" t="s">
        <v>59</v>
      </c>
      <c r="AE230" t="s">
        <v>59</v>
      </c>
      <c r="AF230" t="s">
        <v>59</v>
      </c>
      <c r="AG230" t="s">
        <v>59</v>
      </c>
      <c r="AH230" t="s">
        <v>59</v>
      </c>
      <c r="AI230">
        <v>0</v>
      </c>
      <c r="AJ230">
        <v>0</v>
      </c>
      <c r="AK230" t="s">
        <v>60</v>
      </c>
      <c r="AL230" t="s">
        <v>60</v>
      </c>
      <c r="AM230" t="s">
        <v>60</v>
      </c>
      <c r="AN230" t="s">
        <v>60</v>
      </c>
      <c r="AO230" t="s">
        <v>60</v>
      </c>
      <c r="AP230">
        <v>3855</v>
      </c>
      <c r="AQ230" t="s">
        <v>418</v>
      </c>
      <c r="AR230" t="s">
        <v>328</v>
      </c>
      <c r="AS230" t="s">
        <v>64</v>
      </c>
      <c r="AT230" t="s">
        <v>63</v>
      </c>
      <c r="AU230">
        <v>0</v>
      </c>
      <c r="AV230">
        <v>0</v>
      </c>
      <c r="AW230" t="s">
        <v>65</v>
      </c>
      <c r="AX230">
        <v>0</v>
      </c>
      <c r="AY230">
        <v>2</v>
      </c>
      <c r="AZ230">
        <v>31</v>
      </c>
      <c r="BA230">
        <v>5</v>
      </c>
      <c r="BB230">
        <v>31</v>
      </c>
      <c r="BC230">
        <f t="shared" si="10"/>
        <v>1</v>
      </c>
      <c r="BD230">
        <v>5310200</v>
      </c>
      <c r="BE230" t="s">
        <v>307</v>
      </c>
      <c r="BF230" t="s">
        <v>308</v>
      </c>
      <c r="BG230" t="s">
        <v>726</v>
      </c>
      <c r="BH230" t="s">
        <v>727</v>
      </c>
      <c r="BI230">
        <v>92</v>
      </c>
      <c r="BJ230">
        <v>115</v>
      </c>
      <c r="BK230">
        <v>93</v>
      </c>
      <c r="BL230">
        <f t="shared" si="11"/>
        <v>300</v>
      </c>
    </row>
    <row r="231" spans="1:64">
      <c r="A231" t="s">
        <v>150</v>
      </c>
      <c r="B231" s="1">
        <v>41296.676979166667</v>
      </c>
      <c r="C231">
        <v>0</v>
      </c>
      <c r="D231" s="1">
        <v>41296.676979166667</v>
      </c>
      <c r="E231">
        <v>0</v>
      </c>
      <c r="F231">
        <v>0</v>
      </c>
      <c r="G231">
        <v>1</v>
      </c>
      <c r="H231" s="1">
        <v>41296.676979166667</v>
      </c>
      <c r="I231" s="1">
        <v>41296.676979166667</v>
      </c>
      <c r="J231">
        <v>89.506691099999998</v>
      </c>
      <c r="K231">
        <v>22.643800299999999</v>
      </c>
      <c r="L231">
        <v>0</v>
      </c>
      <c r="M231">
        <v>0</v>
      </c>
      <c r="N231">
        <v>5670100</v>
      </c>
      <c r="O231">
        <v>2012</v>
      </c>
      <c r="P231">
        <v>2012</v>
      </c>
      <c r="Q231" s="5">
        <v>59</v>
      </c>
      <c r="R231" s="5">
        <v>0</v>
      </c>
      <c r="S231" s="5">
        <v>8</v>
      </c>
      <c r="T231" s="5">
        <v>0</v>
      </c>
      <c r="U231" s="5">
        <v>11</v>
      </c>
      <c r="V231" s="5">
        <v>0</v>
      </c>
      <c r="W231" s="10" t="str">
        <f t="shared" si="9"/>
        <v>PP&amp;UP</v>
      </c>
      <c r="X231">
        <v>6</v>
      </c>
      <c r="Y231">
        <v>6</v>
      </c>
      <c r="Z231">
        <v>5</v>
      </c>
      <c r="AA231">
        <v>5</v>
      </c>
      <c r="AB231" t="s">
        <v>59</v>
      </c>
      <c r="AC231">
        <v>0</v>
      </c>
      <c r="AD231" t="s">
        <v>59</v>
      </c>
      <c r="AE231">
        <v>0</v>
      </c>
      <c r="AF231" t="s">
        <v>59</v>
      </c>
      <c r="AG231">
        <v>0</v>
      </c>
      <c r="AH231" t="s">
        <v>71</v>
      </c>
      <c r="AI231">
        <v>0</v>
      </c>
      <c r="AJ231">
        <v>0</v>
      </c>
      <c r="AK231" t="s">
        <v>235</v>
      </c>
      <c r="AL231" t="s">
        <v>58</v>
      </c>
      <c r="AM231" t="s">
        <v>60</v>
      </c>
      <c r="AN231" t="s">
        <v>60</v>
      </c>
      <c r="AO231" t="s">
        <v>60</v>
      </c>
      <c r="AP231">
        <v>4085</v>
      </c>
      <c r="AQ231" t="s">
        <v>151</v>
      </c>
      <c r="AR231" t="s">
        <v>324</v>
      </c>
      <c r="AS231" t="s">
        <v>63</v>
      </c>
      <c r="AT231" t="s">
        <v>64</v>
      </c>
      <c r="AU231">
        <v>0</v>
      </c>
      <c r="AV231">
        <v>0</v>
      </c>
      <c r="AW231" t="s">
        <v>65</v>
      </c>
      <c r="AX231">
        <v>0</v>
      </c>
      <c r="AY231">
        <v>1</v>
      </c>
      <c r="AZ231">
        <v>67</v>
      </c>
      <c r="BA231">
        <v>5</v>
      </c>
      <c r="BB231">
        <v>67</v>
      </c>
      <c r="BC231">
        <f t="shared" si="10"/>
        <v>2</v>
      </c>
      <c r="BD231">
        <v>5670100</v>
      </c>
      <c r="BE231" t="s">
        <v>153</v>
      </c>
      <c r="BF231" t="s">
        <v>721</v>
      </c>
      <c r="BG231" t="s">
        <v>722</v>
      </c>
      <c r="BH231" t="s">
        <v>728</v>
      </c>
      <c r="BI231">
        <v>59</v>
      </c>
      <c r="BJ231">
        <v>8</v>
      </c>
      <c r="BK231">
        <v>11</v>
      </c>
      <c r="BL231">
        <f t="shared" si="11"/>
        <v>78</v>
      </c>
    </row>
    <row r="232" spans="1:64">
      <c r="A232" t="s">
        <v>191</v>
      </c>
      <c r="B232" s="1">
        <v>41296.721747685187</v>
      </c>
      <c r="C232">
        <v>0</v>
      </c>
      <c r="D232" s="1">
        <v>41296.721747685187</v>
      </c>
      <c r="E232">
        <v>0</v>
      </c>
      <c r="F232">
        <v>0</v>
      </c>
      <c r="G232">
        <v>1</v>
      </c>
      <c r="H232" s="1">
        <v>41296.721747685187</v>
      </c>
      <c r="I232" s="1">
        <v>41296.721747685187</v>
      </c>
      <c r="J232">
        <v>0</v>
      </c>
      <c r="K232">
        <v>0</v>
      </c>
      <c r="L232">
        <v>0</v>
      </c>
      <c r="M232">
        <v>0</v>
      </c>
      <c r="N232">
        <v>5660200</v>
      </c>
      <c r="O232">
        <v>2012</v>
      </c>
      <c r="P232" s="2">
        <v>41005</v>
      </c>
      <c r="Q232" s="5">
        <v>32</v>
      </c>
      <c r="R232" s="5">
        <v>0</v>
      </c>
      <c r="S232" s="5">
        <v>16</v>
      </c>
      <c r="T232" s="5">
        <v>0</v>
      </c>
      <c r="U232" s="5">
        <v>24</v>
      </c>
      <c r="V232" s="5">
        <v>0</v>
      </c>
      <c r="W232" s="10" t="str">
        <f t="shared" si="9"/>
        <v>PP&amp;UP</v>
      </c>
      <c r="X232">
        <v>6</v>
      </c>
      <c r="Y232">
        <v>6</v>
      </c>
      <c r="Z232">
        <v>5</v>
      </c>
      <c r="AA232">
        <v>5</v>
      </c>
      <c r="AB232" t="s">
        <v>59</v>
      </c>
      <c r="AC232" t="s">
        <v>59</v>
      </c>
      <c r="AD232" t="s">
        <v>59</v>
      </c>
      <c r="AE232" t="s">
        <v>59</v>
      </c>
      <c r="AF232" t="s">
        <v>59</v>
      </c>
      <c r="AG232" t="s">
        <v>59</v>
      </c>
      <c r="AH232" t="s">
        <v>59</v>
      </c>
      <c r="AI232">
        <v>0</v>
      </c>
      <c r="AJ232">
        <v>0</v>
      </c>
      <c r="AK232" t="s">
        <v>235</v>
      </c>
      <c r="AL232" t="s">
        <v>94</v>
      </c>
      <c r="AM232" t="s">
        <v>94</v>
      </c>
      <c r="AN232" t="s">
        <v>94</v>
      </c>
      <c r="AO232" t="s">
        <v>94</v>
      </c>
      <c r="AP232">
        <v>0</v>
      </c>
      <c r="AQ232" t="s">
        <v>192</v>
      </c>
      <c r="AR232" t="s">
        <v>483</v>
      </c>
      <c r="AS232" t="s">
        <v>63</v>
      </c>
      <c r="AT232" t="s">
        <v>64</v>
      </c>
      <c r="AU232">
        <v>0</v>
      </c>
      <c r="AV232">
        <v>0</v>
      </c>
      <c r="AW232" t="s">
        <v>65</v>
      </c>
      <c r="AX232">
        <v>0</v>
      </c>
      <c r="AY232">
        <v>2</v>
      </c>
      <c r="AZ232">
        <v>66</v>
      </c>
      <c r="BA232">
        <v>5</v>
      </c>
      <c r="BB232">
        <v>66</v>
      </c>
      <c r="BC232">
        <f t="shared" si="10"/>
        <v>2</v>
      </c>
      <c r="BD232">
        <v>5660200</v>
      </c>
      <c r="BE232" t="s">
        <v>194</v>
      </c>
      <c r="BF232" t="s">
        <v>336</v>
      </c>
      <c r="BG232" t="s">
        <v>484</v>
      </c>
      <c r="BH232" t="s">
        <v>729</v>
      </c>
      <c r="BI232">
        <v>32</v>
      </c>
      <c r="BJ232">
        <v>20</v>
      </c>
      <c r="BK232">
        <v>20</v>
      </c>
      <c r="BL232">
        <f t="shared" si="11"/>
        <v>72</v>
      </c>
    </row>
    <row r="233" spans="1:64">
      <c r="A233" t="s">
        <v>136</v>
      </c>
      <c r="B233" s="1">
        <v>41298.574953703705</v>
      </c>
      <c r="C233">
        <v>0</v>
      </c>
      <c r="D233" s="1">
        <v>41298.574953703705</v>
      </c>
      <c r="E233">
        <v>0</v>
      </c>
      <c r="F233">
        <v>0</v>
      </c>
      <c r="G233">
        <v>1</v>
      </c>
      <c r="H233" s="1">
        <v>41298.574953703705</v>
      </c>
      <c r="I233" s="1">
        <v>41298.574953703705</v>
      </c>
      <c r="J233">
        <v>89.174751799999996</v>
      </c>
      <c r="K233">
        <v>22.8443842</v>
      </c>
      <c r="L233">
        <v>0</v>
      </c>
      <c r="M233">
        <v>0</v>
      </c>
      <c r="N233">
        <v>5180100</v>
      </c>
      <c r="O233">
        <v>2007</v>
      </c>
      <c r="P233">
        <v>2007</v>
      </c>
      <c r="Q233" s="5">
        <v>46</v>
      </c>
      <c r="R233" s="5">
        <v>0</v>
      </c>
      <c r="S233" s="5">
        <v>94</v>
      </c>
      <c r="T233" s="5">
        <v>0</v>
      </c>
      <c r="U233" s="5">
        <v>125</v>
      </c>
      <c r="V233" s="5">
        <v>0</v>
      </c>
      <c r="W233" s="10" t="str">
        <f t="shared" si="9"/>
        <v>PP&amp;UP</v>
      </c>
      <c r="X233">
        <v>6</v>
      </c>
      <c r="Y233">
        <v>6</v>
      </c>
      <c r="Z233">
        <v>5</v>
      </c>
      <c r="AA233">
        <v>5</v>
      </c>
      <c r="AB233" t="s">
        <v>71</v>
      </c>
      <c r="AC233" t="s">
        <v>59</v>
      </c>
      <c r="AD233" t="s">
        <v>59</v>
      </c>
      <c r="AE233" t="s">
        <v>71</v>
      </c>
      <c r="AF233" t="s">
        <v>71</v>
      </c>
      <c r="AG233" t="s">
        <v>59</v>
      </c>
      <c r="AH233" t="s">
        <v>59</v>
      </c>
      <c r="AI233">
        <v>0</v>
      </c>
      <c r="AJ233">
        <v>0</v>
      </c>
      <c r="AK233" t="s">
        <v>60</v>
      </c>
      <c r="AL233" t="s">
        <v>58</v>
      </c>
      <c r="AM233" t="s">
        <v>60</v>
      </c>
      <c r="AN233" t="s">
        <v>60</v>
      </c>
      <c r="AO233" t="s">
        <v>60</v>
      </c>
      <c r="AP233">
        <v>3956</v>
      </c>
      <c r="AQ233" t="s">
        <v>730</v>
      </c>
      <c r="AR233" t="s">
        <v>257</v>
      </c>
      <c r="AS233" t="s">
        <v>63</v>
      </c>
      <c r="AT233" t="s">
        <v>64</v>
      </c>
      <c r="AU233">
        <v>0</v>
      </c>
      <c r="AV233">
        <v>0</v>
      </c>
      <c r="AW233" t="s">
        <v>65</v>
      </c>
      <c r="AX233">
        <v>0</v>
      </c>
      <c r="AY233">
        <v>1</v>
      </c>
      <c r="AZ233">
        <v>18</v>
      </c>
      <c r="BA233">
        <v>5</v>
      </c>
      <c r="BB233">
        <v>18</v>
      </c>
      <c r="BC233">
        <f t="shared" si="10"/>
        <v>1</v>
      </c>
      <c r="BD233">
        <v>5180100</v>
      </c>
      <c r="BE233" t="s">
        <v>160</v>
      </c>
      <c r="BF233" t="s">
        <v>258</v>
      </c>
      <c r="BG233" t="s">
        <v>731</v>
      </c>
      <c r="BH233" t="s">
        <v>732</v>
      </c>
      <c r="BI233">
        <v>46</v>
      </c>
      <c r="BJ233">
        <v>94</v>
      </c>
      <c r="BK233">
        <v>125</v>
      </c>
      <c r="BL233">
        <f t="shared" si="11"/>
        <v>265</v>
      </c>
    </row>
    <row r="234" spans="1:64">
      <c r="A234" t="s">
        <v>170</v>
      </c>
      <c r="B234" s="1">
        <v>41301.783715277779</v>
      </c>
      <c r="C234">
        <v>0</v>
      </c>
      <c r="D234" s="1">
        <v>41301.783715277779</v>
      </c>
      <c r="E234">
        <v>0</v>
      </c>
      <c r="F234">
        <v>0</v>
      </c>
      <c r="G234">
        <v>1</v>
      </c>
      <c r="H234" s="1">
        <v>41301.783715277779</v>
      </c>
      <c r="I234" s="1">
        <v>41301.783715277779</v>
      </c>
      <c r="J234">
        <v>0</v>
      </c>
      <c r="K234">
        <v>0</v>
      </c>
      <c r="L234">
        <v>0</v>
      </c>
      <c r="M234">
        <v>0</v>
      </c>
      <c r="N234">
        <v>5480200</v>
      </c>
      <c r="O234">
        <v>2007</v>
      </c>
      <c r="P234">
        <v>2007</v>
      </c>
      <c r="Q234" s="5">
        <v>2</v>
      </c>
      <c r="R234" s="5">
        <v>0</v>
      </c>
      <c r="S234" s="5">
        <v>110</v>
      </c>
      <c r="T234" s="5">
        <v>0</v>
      </c>
      <c r="U234" s="5">
        <v>113</v>
      </c>
      <c r="V234" s="5">
        <v>0</v>
      </c>
      <c r="W234" s="10" t="str">
        <f t="shared" si="9"/>
        <v>NP</v>
      </c>
      <c r="X234">
        <v>7</v>
      </c>
      <c r="Y234">
        <v>8</v>
      </c>
      <c r="Z234">
        <v>4</v>
      </c>
      <c r="AA234">
        <v>3</v>
      </c>
      <c r="AB234" t="s">
        <v>59</v>
      </c>
      <c r="AC234" t="s">
        <v>59</v>
      </c>
      <c r="AD234" t="s">
        <v>59</v>
      </c>
      <c r="AE234" t="s">
        <v>59</v>
      </c>
      <c r="AF234" t="s">
        <v>59</v>
      </c>
      <c r="AG234" t="s">
        <v>59</v>
      </c>
      <c r="AH234" t="s">
        <v>59</v>
      </c>
      <c r="AI234">
        <v>0</v>
      </c>
      <c r="AJ234">
        <v>0</v>
      </c>
      <c r="AK234" t="s">
        <v>235</v>
      </c>
      <c r="AL234" t="s">
        <v>86</v>
      </c>
      <c r="AM234" t="s">
        <v>60</v>
      </c>
      <c r="AN234" t="s">
        <v>60</v>
      </c>
      <c r="AO234" t="s">
        <v>60</v>
      </c>
      <c r="AP234">
        <v>0</v>
      </c>
      <c r="AQ234" t="s">
        <v>171</v>
      </c>
      <c r="AR234" t="s">
        <v>261</v>
      </c>
      <c r="AS234" t="s">
        <v>63</v>
      </c>
      <c r="AT234" t="s">
        <v>64</v>
      </c>
      <c r="AU234">
        <v>0</v>
      </c>
      <c r="AV234">
        <v>0</v>
      </c>
      <c r="AW234" t="s">
        <v>65</v>
      </c>
      <c r="AX234">
        <v>0</v>
      </c>
      <c r="AY234">
        <v>2</v>
      </c>
      <c r="AZ234">
        <v>48</v>
      </c>
      <c r="BA234">
        <v>5</v>
      </c>
      <c r="BB234">
        <v>48</v>
      </c>
      <c r="BC234">
        <f t="shared" si="10"/>
        <v>1</v>
      </c>
      <c r="BD234">
        <v>5480200</v>
      </c>
      <c r="BE234" t="s">
        <v>262</v>
      </c>
      <c r="BF234" t="s">
        <v>263</v>
      </c>
      <c r="BG234" t="s">
        <v>733</v>
      </c>
      <c r="BH234" t="s">
        <v>734</v>
      </c>
      <c r="BI234">
        <v>2</v>
      </c>
      <c r="BJ234">
        <v>110</v>
      </c>
      <c r="BK234">
        <v>113</v>
      </c>
      <c r="BL234">
        <f t="shared" si="11"/>
        <v>225</v>
      </c>
    </row>
    <row r="235" spans="1:64">
      <c r="A235" t="s">
        <v>77</v>
      </c>
      <c r="B235" s="1">
        <v>41302.605520833335</v>
      </c>
      <c r="C235">
        <v>0</v>
      </c>
      <c r="D235" s="1">
        <v>41302.605520833335</v>
      </c>
      <c r="E235">
        <v>0</v>
      </c>
      <c r="F235">
        <v>0</v>
      </c>
      <c r="G235">
        <v>1</v>
      </c>
      <c r="H235" s="1">
        <v>41302.605520833335</v>
      </c>
      <c r="I235" s="1">
        <v>41302.605520833335</v>
      </c>
      <c r="J235">
        <v>0</v>
      </c>
      <c r="K235">
        <v>0</v>
      </c>
      <c r="L235">
        <v>0</v>
      </c>
      <c r="M235">
        <v>0</v>
      </c>
      <c r="N235">
        <v>5530300</v>
      </c>
      <c r="O235">
        <v>2012</v>
      </c>
      <c r="P235" t="s">
        <v>735</v>
      </c>
      <c r="Q235" s="5">
        <v>39</v>
      </c>
      <c r="R235" s="5">
        <v>0</v>
      </c>
      <c r="S235" s="5">
        <v>60</v>
      </c>
      <c r="T235" s="5">
        <v>0</v>
      </c>
      <c r="U235" s="5">
        <v>173</v>
      </c>
      <c r="V235" s="5">
        <v>0</v>
      </c>
      <c r="W235" s="10" t="str">
        <f t="shared" si="9"/>
        <v>NP</v>
      </c>
      <c r="X235">
        <v>6</v>
      </c>
      <c r="Y235">
        <v>6</v>
      </c>
      <c r="Z235">
        <v>5</v>
      </c>
      <c r="AA235">
        <v>5</v>
      </c>
      <c r="AB235" t="s">
        <v>71</v>
      </c>
      <c r="AC235" t="s">
        <v>59</v>
      </c>
      <c r="AD235" t="s">
        <v>59</v>
      </c>
      <c r="AE235" t="s">
        <v>59</v>
      </c>
      <c r="AF235" t="s">
        <v>59</v>
      </c>
      <c r="AG235" t="s">
        <v>59</v>
      </c>
      <c r="AH235" t="s">
        <v>59</v>
      </c>
      <c r="AI235">
        <v>0</v>
      </c>
      <c r="AJ235">
        <v>0</v>
      </c>
      <c r="AK235" t="s">
        <v>235</v>
      </c>
      <c r="AL235" t="s">
        <v>94</v>
      </c>
      <c r="AM235" t="s">
        <v>94</v>
      </c>
      <c r="AN235" t="s">
        <v>94</v>
      </c>
      <c r="AO235" t="s">
        <v>94</v>
      </c>
      <c r="AP235">
        <v>0</v>
      </c>
      <c r="AQ235" t="s">
        <v>79</v>
      </c>
      <c r="AR235" t="s">
        <v>80</v>
      </c>
      <c r="AS235" t="s">
        <v>63</v>
      </c>
      <c r="AT235" t="s">
        <v>64</v>
      </c>
      <c r="AU235">
        <v>0</v>
      </c>
      <c r="AV235">
        <v>0</v>
      </c>
      <c r="AW235" t="s">
        <v>65</v>
      </c>
      <c r="AX235">
        <v>0</v>
      </c>
      <c r="AY235">
        <v>3</v>
      </c>
      <c r="AZ235">
        <v>53</v>
      </c>
      <c r="BA235">
        <v>5</v>
      </c>
      <c r="BB235">
        <v>53</v>
      </c>
      <c r="BC235">
        <f t="shared" si="10"/>
        <v>2</v>
      </c>
      <c r="BD235">
        <v>5530300</v>
      </c>
      <c r="BE235" t="s">
        <v>194</v>
      </c>
      <c r="BF235" t="s">
        <v>336</v>
      </c>
      <c r="BG235" t="s">
        <v>467</v>
      </c>
      <c r="BH235" t="s">
        <v>736</v>
      </c>
      <c r="BI235">
        <v>39</v>
      </c>
      <c r="BJ235">
        <v>58</v>
      </c>
      <c r="BK235">
        <v>175</v>
      </c>
      <c r="BL235">
        <f t="shared" si="11"/>
        <v>272</v>
      </c>
    </row>
    <row r="236" spans="1:64">
      <c r="A236" t="s">
        <v>136</v>
      </c>
      <c r="B236" s="1">
        <v>41302.74113425926</v>
      </c>
      <c r="C236">
        <v>0</v>
      </c>
      <c r="D236" s="1">
        <v>41302.74113425926</v>
      </c>
      <c r="E236">
        <v>0</v>
      </c>
      <c r="F236">
        <v>0</v>
      </c>
      <c r="G236">
        <v>1</v>
      </c>
      <c r="H236" s="1">
        <v>41302.74113425926</v>
      </c>
      <c r="I236" s="1">
        <v>41302.74113425926</v>
      </c>
      <c r="J236">
        <v>89.219385099999997</v>
      </c>
      <c r="K236">
        <v>22.9059287</v>
      </c>
      <c r="L236">
        <v>0</v>
      </c>
      <c r="M236">
        <v>0</v>
      </c>
      <c r="N236">
        <v>5180200</v>
      </c>
      <c r="O236">
        <v>2007</v>
      </c>
      <c r="P236">
        <v>2007</v>
      </c>
      <c r="Q236" s="5">
        <v>51</v>
      </c>
      <c r="R236" s="5">
        <v>0</v>
      </c>
      <c r="S236" s="5">
        <v>101</v>
      </c>
      <c r="T236" s="5">
        <v>0</v>
      </c>
      <c r="U236" s="5">
        <v>100</v>
      </c>
      <c r="V236" s="5">
        <v>0</v>
      </c>
      <c r="W236" s="10" t="str">
        <f t="shared" si="9"/>
        <v>PP&amp;UP</v>
      </c>
      <c r="X236">
        <v>6</v>
      </c>
      <c r="Y236">
        <v>6</v>
      </c>
      <c r="Z236">
        <v>5</v>
      </c>
      <c r="AA236">
        <v>5</v>
      </c>
      <c r="AB236" t="s">
        <v>71</v>
      </c>
      <c r="AC236" t="s">
        <v>59</v>
      </c>
      <c r="AD236" t="s">
        <v>59</v>
      </c>
      <c r="AE236" t="s">
        <v>71</v>
      </c>
      <c r="AF236" t="s">
        <v>71</v>
      </c>
      <c r="AG236" t="s">
        <v>59</v>
      </c>
      <c r="AH236" t="s">
        <v>59</v>
      </c>
      <c r="AI236">
        <v>0</v>
      </c>
      <c r="AJ236">
        <v>0</v>
      </c>
      <c r="AK236" t="s">
        <v>60</v>
      </c>
      <c r="AL236" t="s">
        <v>60</v>
      </c>
      <c r="AM236" t="s">
        <v>60</v>
      </c>
      <c r="AN236" t="s">
        <v>60</v>
      </c>
      <c r="AO236" t="s">
        <v>60</v>
      </c>
      <c r="AP236">
        <v>2833</v>
      </c>
      <c r="AQ236" t="s">
        <v>137</v>
      </c>
      <c r="AR236" t="s">
        <v>257</v>
      </c>
      <c r="AS236" t="s">
        <v>63</v>
      </c>
      <c r="AT236" t="s">
        <v>64</v>
      </c>
      <c r="AU236">
        <v>0</v>
      </c>
      <c r="AV236">
        <v>0</v>
      </c>
      <c r="AW236" t="s">
        <v>65</v>
      </c>
      <c r="AX236">
        <v>0</v>
      </c>
      <c r="AY236">
        <v>2</v>
      </c>
      <c r="AZ236">
        <v>18</v>
      </c>
      <c r="BA236">
        <v>5</v>
      </c>
      <c r="BB236">
        <v>18</v>
      </c>
      <c r="BC236">
        <f t="shared" si="10"/>
        <v>1</v>
      </c>
      <c r="BD236">
        <v>5180200</v>
      </c>
      <c r="BE236" t="s">
        <v>160</v>
      </c>
      <c r="BF236" t="s">
        <v>258</v>
      </c>
      <c r="BG236" t="s">
        <v>737</v>
      </c>
      <c r="BH236" t="s">
        <v>738</v>
      </c>
      <c r="BI236">
        <v>51</v>
      </c>
      <c r="BJ236">
        <v>101</v>
      </c>
      <c r="BK236">
        <v>100</v>
      </c>
      <c r="BL236">
        <f t="shared" si="11"/>
        <v>252</v>
      </c>
    </row>
    <row r="237" spans="1:64">
      <c r="A237" t="s">
        <v>70</v>
      </c>
      <c r="B237" s="1">
        <v>41304.675497685188</v>
      </c>
      <c r="C237">
        <v>0</v>
      </c>
      <c r="D237" s="1">
        <v>41304.675497685188</v>
      </c>
      <c r="E237">
        <v>0</v>
      </c>
      <c r="F237">
        <v>0</v>
      </c>
      <c r="G237">
        <v>1</v>
      </c>
      <c r="H237" s="1">
        <v>41304.675497685188</v>
      </c>
      <c r="I237" s="1">
        <v>41304.675497685188</v>
      </c>
      <c r="J237">
        <v>90.0268075858</v>
      </c>
      <c r="K237">
        <v>23.470177726500001</v>
      </c>
      <c r="L237">
        <v>0</v>
      </c>
      <c r="M237">
        <v>-23</v>
      </c>
      <c r="N237">
        <v>5410300</v>
      </c>
      <c r="O237">
        <v>0</v>
      </c>
      <c r="P237" t="s">
        <v>739</v>
      </c>
      <c r="Q237" s="5">
        <v>42</v>
      </c>
      <c r="R237" s="5">
        <v>0</v>
      </c>
      <c r="S237" s="5">
        <v>102</v>
      </c>
      <c r="T237" s="5">
        <v>0</v>
      </c>
      <c r="U237" s="5">
        <v>162</v>
      </c>
      <c r="V237" s="5">
        <v>0</v>
      </c>
      <c r="W237" s="10" t="str">
        <f t="shared" si="9"/>
        <v>NP</v>
      </c>
      <c r="X237">
        <v>0</v>
      </c>
      <c r="Y237">
        <v>6</v>
      </c>
      <c r="Z237">
        <v>0</v>
      </c>
      <c r="AA237">
        <v>5</v>
      </c>
      <c r="AB237" t="s">
        <v>59</v>
      </c>
      <c r="AC237" t="s">
        <v>59</v>
      </c>
      <c r="AD237" t="s">
        <v>59</v>
      </c>
      <c r="AE237" t="s">
        <v>59</v>
      </c>
      <c r="AF237" t="s">
        <v>59</v>
      </c>
      <c r="AG237" t="s">
        <v>59</v>
      </c>
      <c r="AH237" t="s">
        <v>59</v>
      </c>
      <c r="AI237">
        <v>0</v>
      </c>
      <c r="AJ237">
        <v>0</v>
      </c>
      <c r="AK237" t="s">
        <v>235</v>
      </c>
      <c r="AL237" t="s">
        <v>58</v>
      </c>
      <c r="AM237" t="s">
        <v>60</v>
      </c>
      <c r="AN237" t="s">
        <v>60</v>
      </c>
      <c r="AO237" t="s">
        <v>60</v>
      </c>
      <c r="AP237">
        <v>25</v>
      </c>
      <c r="AQ237" t="s">
        <v>108</v>
      </c>
      <c r="AR237" t="s">
        <v>109</v>
      </c>
      <c r="AS237" t="s">
        <v>63</v>
      </c>
      <c r="AT237" t="s">
        <v>64</v>
      </c>
      <c r="AU237">
        <v>0</v>
      </c>
      <c r="AV237">
        <v>0</v>
      </c>
      <c r="AW237" t="s">
        <v>65</v>
      </c>
      <c r="AX237">
        <v>0</v>
      </c>
      <c r="AY237">
        <v>3</v>
      </c>
      <c r="AZ237">
        <v>41</v>
      </c>
      <c r="BA237">
        <v>5</v>
      </c>
      <c r="BB237">
        <v>41</v>
      </c>
      <c r="BC237">
        <f t="shared" si="10"/>
        <v>1</v>
      </c>
      <c r="BD237">
        <v>5410300</v>
      </c>
      <c r="BE237" t="s">
        <v>205</v>
      </c>
      <c r="BF237" t="s">
        <v>284</v>
      </c>
      <c r="BG237" t="s">
        <v>285</v>
      </c>
      <c r="BH237" t="s">
        <v>740</v>
      </c>
      <c r="BI237">
        <v>39</v>
      </c>
      <c r="BJ237">
        <v>85</v>
      </c>
      <c r="BK237">
        <v>182</v>
      </c>
      <c r="BL237">
        <f t="shared" si="11"/>
        <v>306</v>
      </c>
    </row>
    <row r="238" spans="1:64">
      <c r="A238" t="s">
        <v>298</v>
      </c>
      <c r="B238" s="1">
        <v>41307.679293981484</v>
      </c>
      <c r="C238">
        <v>0</v>
      </c>
      <c r="D238" s="1">
        <v>41307.679293981484</v>
      </c>
      <c r="E238">
        <v>0</v>
      </c>
      <c r="F238">
        <v>0</v>
      </c>
      <c r="G238">
        <v>1</v>
      </c>
      <c r="H238" s="1">
        <v>41307.679293981484</v>
      </c>
      <c r="I238" s="1">
        <v>41307.679293981484</v>
      </c>
      <c r="J238">
        <v>91.677952300000001</v>
      </c>
      <c r="K238">
        <v>24.953884800000001</v>
      </c>
      <c r="L238">
        <v>0</v>
      </c>
      <c r="M238">
        <v>0</v>
      </c>
      <c r="N238">
        <v>5760200</v>
      </c>
      <c r="O238">
        <v>2012</v>
      </c>
      <c r="P238">
        <v>2012</v>
      </c>
      <c r="Q238" s="5">
        <v>17</v>
      </c>
      <c r="R238" s="5">
        <v>17</v>
      </c>
      <c r="S238" s="5">
        <v>11</v>
      </c>
      <c r="T238" s="5">
        <v>11</v>
      </c>
      <c r="U238" s="5">
        <v>26</v>
      </c>
      <c r="V238" s="5">
        <v>26</v>
      </c>
      <c r="W238" s="10" t="str">
        <f t="shared" si="9"/>
        <v>PP&amp;UP</v>
      </c>
      <c r="X238">
        <v>6</v>
      </c>
      <c r="Y238">
        <v>6</v>
      </c>
      <c r="Z238">
        <v>5</v>
      </c>
      <c r="AA238">
        <v>5</v>
      </c>
      <c r="AB238" t="s">
        <v>59</v>
      </c>
      <c r="AC238" t="s">
        <v>59</v>
      </c>
      <c r="AD238" t="s">
        <v>59</v>
      </c>
      <c r="AE238" t="s">
        <v>59</v>
      </c>
      <c r="AF238" t="s">
        <v>59</v>
      </c>
      <c r="AG238" t="s">
        <v>59</v>
      </c>
      <c r="AH238" t="s">
        <v>59</v>
      </c>
      <c r="AI238" t="s">
        <v>59</v>
      </c>
      <c r="AJ238" t="s">
        <v>59</v>
      </c>
      <c r="AK238" t="s">
        <v>86</v>
      </c>
      <c r="AL238" t="s">
        <v>86</v>
      </c>
      <c r="AM238" t="s">
        <v>86</v>
      </c>
      <c r="AN238" t="s">
        <v>86</v>
      </c>
      <c r="AO238" t="s">
        <v>86</v>
      </c>
      <c r="AP238">
        <v>3774</v>
      </c>
      <c r="AQ238" t="s">
        <v>299</v>
      </c>
      <c r="AR238" t="s">
        <v>635</v>
      </c>
      <c r="AS238" t="s">
        <v>63</v>
      </c>
      <c r="AT238" t="s">
        <v>64</v>
      </c>
      <c r="AU238">
        <v>0</v>
      </c>
      <c r="AV238">
        <v>0</v>
      </c>
      <c r="AW238" t="s">
        <v>65</v>
      </c>
      <c r="AX238">
        <v>0</v>
      </c>
      <c r="AY238">
        <v>2</v>
      </c>
      <c r="AZ238">
        <v>76</v>
      </c>
      <c r="BA238">
        <v>5</v>
      </c>
      <c r="BB238">
        <v>76</v>
      </c>
      <c r="BC238">
        <f t="shared" si="10"/>
        <v>2</v>
      </c>
      <c r="BD238">
        <v>5760200</v>
      </c>
      <c r="BE238" t="s">
        <v>104</v>
      </c>
      <c r="BF238" t="s">
        <v>301</v>
      </c>
      <c r="BG238" t="s">
        <v>536</v>
      </c>
      <c r="BH238" t="s">
        <v>741</v>
      </c>
      <c r="BI238">
        <v>17</v>
      </c>
      <c r="BJ238">
        <v>11</v>
      </c>
      <c r="BK238">
        <v>26</v>
      </c>
      <c r="BL238">
        <f t="shared" si="11"/>
        <v>54</v>
      </c>
    </row>
    <row r="239" spans="1:64">
      <c r="A239" t="s">
        <v>272</v>
      </c>
      <c r="B239" s="1">
        <v>41308.420034722221</v>
      </c>
      <c r="C239">
        <v>0</v>
      </c>
      <c r="D239" s="1">
        <v>41308.420034722221</v>
      </c>
      <c r="E239">
        <v>0</v>
      </c>
      <c r="F239">
        <v>0</v>
      </c>
      <c r="G239">
        <v>1</v>
      </c>
      <c r="H239" s="1">
        <v>41308.420034722221</v>
      </c>
      <c r="I239" s="1">
        <v>41308.420034722221</v>
      </c>
      <c r="J239">
        <v>89.624261500000003</v>
      </c>
      <c r="K239">
        <v>22.6022821</v>
      </c>
      <c r="L239">
        <v>0</v>
      </c>
      <c r="M239">
        <v>0</v>
      </c>
      <c r="N239">
        <v>5340100</v>
      </c>
      <c r="O239">
        <v>2007</v>
      </c>
      <c r="P239">
        <v>2007</v>
      </c>
      <c r="Q239" s="5">
        <v>14</v>
      </c>
      <c r="R239" s="5">
        <v>0</v>
      </c>
      <c r="S239" s="5">
        <v>101</v>
      </c>
      <c r="T239" s="5">
        <v>0</v>
      </c>
      <c r="U239" s="5">
        <v>144</v>
      </c>
      <c r="V239" s="5">
        <v>0</v>
      </c>
      <c r="W239" s="10" t="str">
        <f t="shared" si="9"/>
        <v>NP</v>
      </c>
      <c r="X239">
        <v>6</v>
      </c>
      <c r="Y239">
        <v>6</v>
      </c>
      <c r="Z239">
        <v>5</v>
      </c>
      <c r="AA239">
        <v>5</v>
      </c>
      <c r="AB239" t="s">
        <v>71</v>
      </c>
      <c r="AC239" t="s">
        <v>59</v>
      </c>
      <c r="AD239" t="s">
        <v>59</v>
      </c>
      <c r="AE239" t="s">
        <v>59</v>
      </c>
      <c r="AF239" t="s">
        <v>59</v>
      </c>
      <c r="AG239" t="s">
        <v>59</v>
      </c>
      <c r="AH239" t="s">
        <v>59</v>
      </c>
      <c r="AI239">
        <v>0</v>
      </c>
      <c r="AJ239">
        <v>0</v>
      </c>
      <c r="AK239" t="s">
        <v>235</v>
      </c>
      <c r="AL239" t="s">
        <v>58</v>
      </c>
      <c r="AM239" t="s">
        <v>60</v>
      </c>
      <c r="AN239" t="s">
        <v>60</v>
      </c>
      <c r="AO239" t="s">
        <v>60</v>
      </c>
      <c r="AP239">
        <v>4619</v>
      </c>
      <c r="AQ239" t="s">
        <v>273</v>
      </c>
      <c r="AR239" t="s">
        <v>274</v>
      </c>
      <c r="AS239" t="s">
        <v>63</v>
      </c>
      <c r="AT239" t="s">
        <v>64</v>
      </c>
      <c r="AU239">
        <v>0</v>
      </c>
      <c r="AV239">
        <v>0</v>
      </c>
      <c r="AW239" t="s">
        <v>65</v>
      </c>
      <c r="AX239">
        <v>0</v>
      </c>
      <c r="AY239">
        <v>1</v>
      </c>
      <c r="AZ239">
        <v>34</v>
      </c>
      <c r="BA239">
        <v>5</v>
      </c>
      <c r="BB239">
        <v>34</v>
      </c>
      <c r="BC239">
        <f t="shared" si="10"/>
        <v>1</v>
      </c>
      <c r="BD239">
        <v>5340100</v>
      </c>
      <c r="BE239" t="s">
        <v>438</v>
      </c>
      <c r="BF239" t="s">
        <v>439</v>
      </c>
      <c r="BG239" t="s">
        <v>742</v>
      </c>
      <c r="BH239" t="s">
        <v>743</v>
      </c>
      <c r="BI239">
        <v>14</v>
      </c>
      <c r="BJ239">
        <v>101</v>
      </c>
      <c r="BK239">
        <v>144</v>
      </c>
      <c r="BL239">
        <f t="shared" si="11"/>
        <v>259</v>
      </c>
    </row>
    <row r="240" spans="1:64">
      <c r="A240" t="s">
        <v>150</v>
      </c>
      <c r="B240" s="1">
        <v>41308.677719907406</v>
      </c>
      <c r="C240">
        <v>0</v>
      </c>
      <c r="D240" s="1">
        <v>41308.677719907406</v>
      </c>
      <c r="E240">
        <v>0</v>
      </c>
      <c r="F240">
        <v>0</v>
      </c>
      <c r="G240">
        <v>1</v>
      </c>
      <c r="H240" s="1">
        <v>41308.677719907406</v>
      </c>
      <c r="I240" s="1">
        <v>41308.677719907406</v>
      </c>
      <c r="J240">
        <v>89.164755900000003</v>
      </c>
      <c r="K240">
        <v>22.7802246</v>
      </c>
      <c r="L240">
        <v>0</v>
      </c>
      <c r="M240">
        <v>0</v>
      </c>
      <c r="N240">
        <v>5910200</v>
      </c>
      <c r="O240">
        <v>2012</v>
      </c>
      <c r="P240">
        <v>2012</v>
      </c>
      <c r="Q240" s="5">
        <v>155</v>
      </c>
      <c r="R240" s="5">
        <v>0</v>
      </c>
      <c r="S240" s="5">
        <v>25</v>
      </c>
      <c r="T240" s="5">
        <v>0</v>
      </c>
      <c r="U240" s="5">
        <v>91</v>
      </c>
      <c r="V240" s="5">
        <v>0</v>
      </c>
      <c r="W240" s="10" t="str">
        <f t="shared" si="9"/>
        <v>PP&amp;UP</v>
      </c>
      <c r="X240">
        <v>6</v>
      </c>
      <c r="Y240">
        <v>6</v>
      </c>
      <c r="Z240">
        <v>5</v>
      </c>
      <c r="AA240">
        <v>5</v>
      </c>
      <c r="AB240" t="s">
        <v>71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 t="s">
        <v>235</v>
      </c>
      <c r="AL240" t="s">
        <v>58</v>
      </c>
      <c r="AM240" t="s">
        <v>94</v>
      </c>
      <c r="AN240" t="s">
        <v>94</v>
      </c>
      <c r="AO240" t="s">
        <v>94</v>
      </c>
      <c r="AP240">
        <v>3850</v>
      </c>
      <c r="AQ240" t="s">
        <v>151</v>
      </c>
      <c r="AR240" t="s">
        <v>324</v>
      </c>
      <c r="AS240" t="s">
        <v>63</v>
      </c>
      <c r="AT240" t="s">
        <v>64</v>
      </c>
      <c r="AU240">
        <v>0</v>
      </c>
      <c r="AV240">
        <v>0</v>
      </c>
      <c r="AW240" t="s">
        <v>65</v>
      </c>
      <c r="AX240">
        <v>0</v>
      </c>
      <c r="AY240">
        <v>2</v>
      </c>
      <c r="AZ240">
        <v>91</v>
      </c>
      <c r="BA240">
        <v>5</v>
      </c>
      <c r="BB240">
        <v>91</v>
      </c>
      <c r="BC240">
        <f t="shared" si="10"/>
        <v>2</v>
      </c>
      <c r="BD240">
        <v>5910200</v>
      </c>
      <c r="BE240" t="s">
        <v>275</v>
      </c>
      <c r="BF240" t="s">
        <v>276</v>
      </c>
      <c r="BG240" t="s">
        <v>325</v>
      </c>
      <c r="BH240" t="s">
        <v>744</v>
      </c>
      <c r="BI240">
        <v>155</v>
      </c>
      <c r="BJ240">
        <v>69</v>
      </c>
      <c r="BK240">
        <v>47</v>
      </c>
      <c r="BL240">
        <f t="shared" si="11"/>
        <v>271</v>
      </c>
    </row>
    <row r="241" spans="1:64">
      <c r="A241" t="s">
        <v>77</v>
      </c>
      <c r="B241" s="1">
        <v>41309.664074074077</v>
      </c>
      <c r="C241">
        <v>0</v>
      </c>
      <c r="D241" s="1">
        <v>41309.664074074077</v>
      </c>
      <c r="E241">
        <v>0</v>
      </c>
      <c r="F241">
        <v>0</v>
      </c>
      <c r="G241">
        <v>1</v>
      </c>
      <c r="H241" s="1">
        <v>41309.664074074077</v>
      </c>
      <c r="I241" s="1">
        <v>41309.664074074077</v>
      </c>
      <c r="J241">
        <v>0</v>
      </c>
      <c r="K241">
        <v>0</v>
      </c>
      <c r="L241">
        <v>0</v>
      </c>
      <c r="M241">
        <v>0</v>
      </c>
      <c r="N241">
        <v>5990200</v>
      </c>
      <c r="O241">
        <v>2012</v>
      </c>
      <c r="P241" s="2">
        <v>41096</v>
      </c>
      <c r="Q241" s="5">
        <v>14</v>
      </c>
      <c r="R241" s="5">
        <v>0</v>
      </c>
      <c r="S241" s="5">
        <v>1</v>
      </c>
      <c r="T241" s="5">
        <v>0</v>
      </c>
      <c r="U241" s="5">
        <v>50</v>
      </c>
      <c r="V241" s="5">
        <v>0</v>
      </c>
      <c r="W241" s="10" t="str">
        <f t="shared" si="9"/>
        <v>NP</v>
      </c>
      <c r="X241">
        <v>6</v>
      </c>
      <c r="Y241">
        <v>6</v>
      </c>
      <c r="Z241">
        <v>5</v>
      </c>
      <c r="AA241">
        <v>5</v>
      </c>
      <c r="AB241" t="s">
        <v>71</v>
      </c>
      <c r="AC241" t="s">
        <v>59</v>
      </c>
      <c r="AD241" t="s">
        <v>59</v>
      </c>
      <c r="AE241" t="s">
        <v>59</v>
      </c>
      <c r="AF241" t="s">
        <v>59</v>
      </c>
      <c r="AG241" t="s">
        <v>59</v>
      </c>
      <c r="AH241" t="s">
        <v>59</v>
      </c>
      <c r="AI241">
        <v>0</v>
      </c>
      <c r="AJ241">
        <v>0</v>
      </c>
      <c r="AK241" t="s">
        <v>235</v>
      </c>
      <c r="AL241" t="s">
        <v>86</v>
      </c>
      <c r="AM241" t="s">
        <v>86</v>
      </c>
      <c r="AN241" t="s">
        <v>86</v>
      </c>
      <c r="AO241" t="s">
        <v>86</v>
      </c>
      <c r="AP241">
        <v>0</v>
      </c>
      <c r="AQ241" t="s">
        <v>79</v>
      </c>
      <c r="AR241" t="s">
        <v>80</v>
      </c>
      <c r="AS241" t="s">
        <v>63</v>
      </c>
      <c r="AT241" t="s">
        <v>64</v>
      </c>
      <c r="AU241">
        <v>0</v>
      </c>
      <c r="AV241">
        <v>0</v>
      </c>
      <c r="AW241" t="s">
        <v>65</v>
      </c>
      <c r="AX241">
        <v>0</v>
      </c>
      <c r="AY241">
        <v>2</v>
      </c>
      <c r="AZ241">
        <v>99</v>
      </c>
      <c r="BA241">
        <v>5</v>
      </c>
      <c r="BB241">
        <v>99</v>
      </c>
      <c r="BC241">
        <f t="shared" si="10"/>
        <v>2</v>
      </c>
      <c r="BD241">
        <v>5990200</v>
      </c>
      <c r="BE241" t="s">
        <v>194</v>
      </c>
      <c r="BF241" t="s">
        <v>336</v>
      </c>
      <c r="BG241" t="s">
        <v>488</v>
      </c>
      <c r="BH241" t="s">
        <v>745</v>
      </c>
      <c r="BI241">
        <v>14</v>
      </c>
      <c r="BJ241">
        <v>11</v>
      </c>
      <c r="BK241">
        <v>40</v>
      </c>
      <c r="BL241">
        <f t="shared" si="11"/>
        <v>65</v>
      </c>
    </row>
    <row r="242" spans="1:64">
      <c r="A242" t="s">
        <v>101</v>
      </c>
      <c r="B242" s="1">
        <v>41310.737361111111</v>
      </c>
      <c r="C242">
        <v>0</v>
      </c>
      <c r="D242" s="1">
        <v>41310.737361111111</v>
      </c>
      <c r="E242">
        <v>0</v>
      </c>
      <c r="F242">
        <v>0</v>
      </c>
      <c r="G242">
        <v>1</v>
      </c>
      <c r="H242" s="1">
        <v>41310.737361111111</v>
      </c>
      <c r="I242" s="1">
        <v>41310.737361111111</v>
      </c>
      <c r="J242">
        <v>91.750014715399999</v>
      </c>
      <c r="K242">
        <v>24.817979497</v>
      </c>
      <c r="L242">
        <v>0</v>
      </c>
      <c r="M242">
        <v>-72</v>
      </c>
      <c r="N242">
        <v>5710200</v>
      </c>
      <c r="O242">
        <v>2012</v>
      </c>
      <c r="P242">
        <v>2012</v>
      </c>
      <c r="Q242" s="5">
        <v>21</v>
      </c>
      <c r="R242" s="5">
        <v>0</v>
      </c>
      <c r="S242" s="5">
        <v>10</v>
      </c>
      <c r="T242" s="5">
        <v>0</v>
      </c>
      <c r="U242" s="5">
        <v>84</v>
      </c>
      <c r="V242" s="5">
        <v>0</v>
      </c>
      <c r="W242" s="10" t="str">
        <f t="shared" si="9"/>
        <v>NP</v>
      </c>
      <c r="X242">
        <v>6</v>
      </c>
      <c r="Y242">
        <v>6</v>
      </c>
      <c r="Z242">
        <v>5</v>
      </c>
      <c r="AA242">
        <v>5</v>
      </c>
      <c r="AB242" t="s">
        <v>59</v>
      </c>
      <c r="AC242" t="s">
        <v>59</v>
      </c>
      <c r="AD242" t="s">
        <v>59</v>
      </c>
      <c r="AE242" t="s">
        <v>59</v>
      </c>
      <c r="AF242" t="s">
        <v>59</v>
      </c>
      <c r="AG242" t="s">
        <v>59</v>
      </c>
      <c r="AH242" t="s">
        <v>59</v>
      </c>
      <c r="AI242" t="s">
        <v>71</v>
      </c>
      <c r="AJ242" t="s">
        <v>71</v>
      </c>
      <c r="AK242" t="s">
        <v>235</v>
      </c>
      <c r="AL242" t="s">
        <v>94</v>
      </c>
      <c r="AM242" t="s">
        <v>235</v>
      </c>
      <c r="AN242" t="s">
        <v>235</v>
      </c>
      <c r="AO242" t="s">
        <v>235</v>
      </c>
      <c r="AP242">
        <v>20</v>
      </c>
      <c r="AQ242" t="s">
        <v>746</v>
      </c>
      <c r="AR242" t="s">
        <v>747</v>
      </c>
      <c r="AS242" t="s">
        <v>63</v>
      </c>
      <c r="AT242" t="s">
        <v>64</v>
      </c>
      <c r="AU242">
        <v>0</v>
      </c>
      <c r="AV242">
        <v>0</v>
      </c>
      <c r="AW242" t="s">
        <v>65</v>
      </c>
      <c r="AX242">
        <v>0</v>
      </c>
      <c r="AY242">
        <v>2</v>
      </c>
      <c r="AZ242">
        <v>71</v>
      </c>
      <c r="BA242">
        <v>5</v>
      </c>
      <c r="BB242">
        <v>71</v>
      </c>
      <c r="BC242">
        <f t="shared" si="10"/>
        <v>2</v>
      </c>
      <c r="BD242">
        <v>5710200</v>
      </c>
      <c r="BE242" t="s">
        <v>115</v>
      </c>
      <c r="BF242" t="s">
        <v>458</v>
      </c>
      <c r="BG242" t="s">
        <v>459</v>
      </c>
      <c r="BH242" t="s">
        <v>748</v>
      </c>
      <c r="BI242">
        <v>18</v>
      </c>
      <c r="BJ242">
        <v>13</v>
      </c>
      <c r="BK242">
        <v>84</v>
      </c>
      <c r="BL242">
        <f t="shared" si="11"/>
        <v>115</v>
      </c>
    </row>
    <row r="243" spans="1:64">
      <c r="A243" t="s">
        <v>77</v>
      </c>
      <c r="B243" s="1">
        <v>41312.674699074072</v>
      </c>
      <c r="C243">
        <v>0</v>
      </c>
      <c r="D243" s="1">
        <v>41312.674699074072</v>
      </c>
      <c r="E243">
        <v>0</v>
      </c>
      <c r="F243">
        <v>0</v>
      </c>
      <c r="G243">
        <v>1</v>
      </c>
      <c r="H243" s="1">
        <v>41312.674699074072</v>
      </c>
      <c r="I243" s="1">
        <v>41312.674699074072</v>
      </c>
      <c r="J243">
        <v>0</v>
      </c>
      <c r="K243">
        <v>0</v>
      </c>
      <c r="L243">
        <v>0</v>
      </c>
      <c r="M243">
        <v>0</v>
      </c>
      <c r="N243">
        <v>5990100</v>
      </c>
      <c r="O243">
        <v>2012</v>
      </c>
      <c r="P243" s="2">
        <v>41191</v>
      </c>
      <c r="Q243" s="5">
        <v>26</v>
      </c>
      <c r="R243" s="5">
        <v>0</v>
      </c>
      <c r="S243" s="5">
        <v>19</v>
      </c>
      <c r="T243" s="5">
        <v>0</v>
      </c>
      <c r="U243" s="5">
        <v>154</v>
      </c>
      <c r="V243" s="5">
        <v>0</v>
      </c>
      <c r="W243" s="10" t="str">
        <f t="shared" si="9"/>
        <v>NP</v>
      </c>
      <c r="X243">
        <v>6</v>
      </c>
      <c r="Y243">
        <v>6</v>
      </c>
      <c r="Z243">
        <v>5</v>
      </c>
      <c r="AA243">
        <v>5</v>
      </c>
      <c r="AB243" t="s">
        <v>71</v>
      </c>
      <c r="AC243" t="s">
        <v>59</v>
      </c>
      <c r="AD243" t="s">
        <v>59</v>
      </c>
      <c r="AE243" t="s">
        <v>59</v>
      </c>
      <c r="AF243" t="s">
        <v>59</v>
      </c>
      <c r="AG243" t="s">
        <v>59</v>
      </c>
      <c r="AH243" t="s">
        <v>59</v>
      </c>
      <c r="AI243">
        <v>0</v>
      </c>
      <c r="AJ243">
        <v>0</v>
      </c>
      <c r="AK243" t="s">
        <v>235</v>
      </c>
      <c r="AL243" t="s">
        <v>94</v>
      </c>
      <c r="AM243" t="s">
        <v>94</v>
      </c>
      <c r="AN243" t="s">
        <v>94</v>
      </c>
      <c r="AO243" t="s">
        <v>94</v>
      </c>
      <c r="AP243">
        <v>0</v>
      </c>
      <c r="AQ243" t="s">
        <v>79</v>
      </c>
      <c r="AR243" t="s">
        <v>80</v>
      </c>
      <c r="AS243" t="s">
        <v>63</v>
      </c>
      <c r="AT243" t="s">
        <v>64</v>
      </c>
      <c r="AU243">
        <v>0</v>
      </c>
      <c r="AV243">
        <v>0</v>
      </c>
      <c r="AW243" t="s">
        <v>65</v>
      </c>
      <c r="AX243">
        <v>0</v>
      </c>
      <c r="AY243">
        <v>1</v>
      </c>
      <c r="AZ243">
        <v>99</v>
      </c>
      <c r="BA243">
        <v>5</v>
      </c>
      <c r="BB243">
        <v>99</v>
      </c>
      <c r="BC243">
        <f t="shared" si="10"/>
        <v>2</v>
      </c>
      <c r="BD243">
        <v>5990100</v>
      </c>
      <c r="BE243" t="s">
        <v>194</v>
      </c>
      <c r="BF243" t="s">
        <v>336</v>
      </c>
      <c r="BG243" t="s">
        <v>488</v>
      </c>
      <c r="BH243" t="s">
        <v>749</v>
      </c>
      <c r="BI243">
        <v>26</v>
      </c>
      <c r="BJ243">
        <v>29</v>
      </c>
      <c r="BK243">
        <v>144</v>
      </c>
      <c r="BL243">
        <f t="shared" si="11"/>
        <v>199</v>
      </c>
    </row>
    <row r="244" spans="1:64">
      <c r="A244" t="s">
        <v>198</v>
      </c>
      <c r="B244" s="1">
        <v>41312.711944444447</v>
      </c>
      <c r="C244">
        <v>0</v>
      </c>
      <c r="D244" s="1">
        <v>41312.711944444447</v>
      </c>
      <c r="E244">
        <v>0</v>
      </c>
      <c r="F244">
        <v>0</v>
      </c>
      <c r="G244">
        <v>1</v>
      </c>
      <c r="H244" s="1">
        <v>41312.711944444447</v>
      </c>
      <c r="I244" s="1">
        <v>41312.711944444447</v>
      </c>
      <c r="J244">
        <v>91.998960173300006</v>
      </c>
      <c r="K244">
        <v>25.141740581499999</v>
      </c>
      <c r="L244">
        <v>0</v>
      </c>
      <c r="M244">
        <v>-9</v>
      </c>
      <c r="N244">
        <v>5790300</v>
      </c>
      <c r="O244">
        <v>2012</v>
      </c>
      <c r="P244">
        <v>2012</v>
      </c>
      <c r="Q244" s="5">
        <v>42</v>
      </c>
      <c r="R244" s="5">
        <v>0</v>
      </c>
      <c r="S244" s="5">
        <v>98</v>
      </c>
      <c r="T244" s="5">
        <v>0</v>
      </c>
      <c r="U244" s="5">
        <v>69</v>
      </c>
      <c r="V244" s="5">
        <v>0</v>
      </c>
      <c r="W244" s="10" t="str">
        <f t="shared" si="9"/>
        <v>PP&amp;UP</v>
      </c>
      <c r="X244">
        <v>6</v>
      </c>
      <c r="Y244">
        <v>6</v>
      </c>
      <c r="Z244">
        <v>5</v>
      </c>
      <c r="AA244">
        <v>5</v>
      </c>
      <c r="AB244" t="s">
        <v>59</v>
      </c>
      <c r="AC244" t="s">
        <v>59</v>
      </c>
      <c r="AD244" t="s">
        <v>59</v>
      </c>
      <c r="AE244" t="s">
        <v>59</v>
      </c>
      <c r="AF244" t="s">
        <v>59</v>
      </c>
      <c r="AG244" t="s">
        <v>59</v>
      </c>
      <c r="AH244" t="s">
        <v>59</v>
      </c>
      <c r="AI244">
        <v>0</v>
      </c>
      <c r="AJ244">
        <v>0</v>
      </c>
      <c r="AK244" t="s">
        <v>235</v>
      </c>
      <c r="AL244" t="s">
        <v>94</v>
      </c>
      <c r="AM244" t="s">
        <v>94</v>
      </c>
      <c r="AN244" t="s">
        <v>94</v>
      </c>
      <c r="AO244" t="s">
        <v>94</v>
      </c>
      <c r="AP244">
        <v>100</v>
      </c>
      <c r="AQ244" t="s">
        <v>199</v>
      </c>
      <c r="AR244" t="s">
        <v>291</v>
      </c>
      <c r="AS244" t="s">
        <v>63</v>
      </c>
      <c r="AT244" t="s">
        <v>64</v>
      </c>
      <c r="AU244">
        <v>0</v>
      </c>
      <c r="AV244">
        <v>0</v>
      </c>
      <c r="AW244" t="s">
        <v>65</v>
      </c>
      <c r="AX244">
        <v>0</v>
      </c>
      <c r="AY244">
        <v>3</v>
      </c>
      <c r="AZ244">
        <v>79</v>
      </c>
      <c r="BA244">
        <v>5</v>
      </c>
      <c r="BB244">
        <v>79</v>
      </c>
      <c r="BC244">
        <f t="shared" si="10"/>
        <v>2</v>
      </c>
      <c r="BD244">
        <v>5790300</v>
      </c>
      <c r="BE244" t="s">
        <v>115</v>
      </c>
      <c r="BF244" t="s">
        <v>201</v>
      </c>
      <c r="BG244" t="s">
        <v>202</v>
      </c>
      <c r="BH244" t="s">
        <v>750</v>
      </c>
      <c r="BI244">
        <v>42</v>
      </c>
      <c r="BJ244">
        <v>69</v>
      </c>
      <c r="BK244">
        <v>98</v>
      </c>
      <c r="BL244">
        <f t="shared" si="11"/>
        <v>209</v>
      </c>
    </row>
    <row r="245" spans="1:64">
      <c r="A245" t="s">
        <v>272</v>
      </c>
      <c r="B245" s="1">
        <v>41318.750289351854</v>
      </c>
      <c r="C245">
        <v>0</v>
      </c>
      <c r="D245" s="1">
        <v>41318.750289351854</v>
      </c>
      <c r="E245">
        <v>0</v>
      </c>
      <c r="F245">
        <v>0</v>
      </c>
      <c r="G245">
        <v>1</v>
      </c>
      <c r="H245" s="1">
        <v>41318.750289351854</v>
      </c>
      <c r="I245" s="1">
        <v>41318.750289351854</v>
      </c>
      <c r="J245">
        <v>89.252150299999997</v>
      </c>
      <c r="K245">
        <v>22.7683006</v>
      </c>
      <c r="L245">
        <v>0</v>
      </c>
      <c r="M245">
        <v>0</v>
      </c>
      <c r="N245">
        <v>5600200</v>
      </c>
      <c r="O245">
        <v>2012</v>
      </c>
      <c r="P245">
        <v>2012</v>
      </c>
      <c r="Q245" s="5">
        <v>55</v>
      </c>
      <c r="R245" s="5">
        <v>0</v>
      </c>
      <c r="S245" s="5">
        <v>58</v>
      </c>
      <c r="T245" s="5">
        <v>0</v>
      </c>
      <c r="U245" s="5">
        <v>86</v>
      </c>
      <c r="V245" s="5">
        <v>0</v>
      </c>
      <c r="W245" s="10" t="str">
        <f t="shared" si="9"/>
        <v>PP&amp;UP</v>
      </c>
      <c r="X245">
        <v>6</v>
      </c>
      <c r="Y245">
        <v>6</v>
      </c>
      <c r="Z245">
        <v>5</v>
      </c>
      <c r="AA245">
        <v>5</v>
      </c>
      <c r="AB245" t="s">
        <v>71</v>
      </c>
      <c r="AC245" t="s">
        <v>59</v>
      </c>
      <c r="AD245" t="s">
        <v>59</v>
      </c>
      <c r="AE245" t="s">
        <v>59</v>
      </c>
      <c r="AF245" t="s">
        <v>59</v>
      </c>
      <c r="AG245" t="s">
        <v>59</v>
      </c>
      <c r="AH245" t="s">
        <v>59</v>
      </c>
      <c r="AI245">
        <v>0</v>
      </c>
      <c r="AJ245">
        <v>0</v>
      </c>
      <c r="AK245" t="s">
        <v>235</v>
      </c>
      <c r="AL245" t="s">
        <v>86</v>
      </c>
      <c r="AM245" t="s">
        <v>86</v>
      </c>
      <c r="AN245" t="s">
        <v>86</v>
      </c>
      <c r="AO245" t="s">
        <v>86</v>
      </c>
      <c r="AP245">
        <v>4154</v>
      </c>
      <c r="AQ245" t="s">
        <v>637</v>
      </c>
      <c r="AR245" t="s">
        <v>751</v>
      </c>
      <c r="AS245" t="s">
        <v>64</v>
      </c>
      <c r="AT245" t="s">
        <v>63</v>
      </c>
      <c r="AU245">
        <v>0</v>
      </c>
      <c r="AV245">
        <v>0</v>
      </c>
      <c r="AW245" t="s">
        <v>65</v>
      </c>
      <c r="AX245">
        <v>0</v>
      </c>
      <c r="AY245">
        <v>2</v>
      </c>
      <c r="AZ245">
        <v>60</v>
      </c>
      <c r="BA245">
        <v>5</v>
      </c>
      <c r="BB245">
        <v>60</v>
      </c>
      <c r="BC245">
        <f t="shared" si="10"/>
        <v>2</v>
      </c>
      <c r="BD245">
        <v>5600200</v>
      </c>
      <c r="BE245" t="s">
        <v>275</v>
      </c>
      <c r="BF245" t="s">
        <v>276</v>
      </c>
      <c r="BG245" t="s">
        <v>506</v>
      </c>
      <c r="BH245" t="s">
        <v>752</v>
      </c>
      <c r="BI245">
        <v>55</v>
      </c>
      <c r="BJ245">
        <v>31</v>
      </c>
      <c r="BK245">
        <v>113</v>
      </c>
      <c r="BL245">
        <f t="shared" si="11"/>
        <v>199</v>
      </c>
    </row>
    <row r="246" spans="1:64">
      <c r="A246" t="s">
        <v>77</v>
      </c>
      <c r="B246" s="1">
        <v>41324.783182870371</v>
      </c>
      <c r="C246">
        <v>0</v>
      </c>
      <c r="D246" s="1">
        <v>41324.783182870371</v>
      </c>
      <c r="E246">
        <v>0</v>
      </c>
      <c r="F246">
        <v>0</v>
      </c>
      <c r="G246">
        <v>1</v>
      </c>
      <c r="H246" s="1">
        <v>41324.783182870371</v>
      </c>
      <c r="I246" s="1">
        <v>41324.783182870371</v>
      </c>
      <c r="J246">
        <v>0</v>
      </c>
      <c r="K246">
        <v>0</v>
      </c>
      <c r="L246">
        <v>0</v>
      </c>
      <c r="M246">
        <v>0</v>
      </c>
      <c r="N246">
        <v>5690300</v>
      </c>
      <c r="O246">
        <v>2012</v>
      </c>
      <c r="P246" t="s">
        <v>753</v>
      </c>
      <c r="Q246" s="5">
        <v>3</v>
      </c>
      <c r="R246" s="5">
        <v>0</v>
      </c>
      <c r="S246" s="5">
        <v>6</v>
      </c>
      <c r="T246" s="5">
        <v>0</v>
      </c>
      <c r="U246" s="5">
        <v>224</v>
      </c>
      <c r="V246" s="5">
        <v>0</v>
      </c>
      <c r="W246" s="10" t="str">
        <f t="shared" si="9"/>
        <v>NP</v>
      </c>
      <c r="X246">
        <v>6</v>
      </c>
      <c r="Y246">
        <v>6</v>
      </c>
      <c r="Z246">
        <v>5</v>
      </c>
      <c r="AA246">
        <v>5</v>
      </c>
      <c r="AB246" t="s">
        <v>71</v>
      </c>
      <c r="AC246" t="s">
        <v>59</v>
      </c>
      <c r="AD246" t="s">
        <v>59</v>
      </c>
      <c r="AE246" t="s">
        <v>59</v>
      </c>
      <c r="AF246" t="s">
        <v>59</v>
      </c>
      <c r="AG246" t="s">
        <v>59</v>
      </c>
      <c r="AH246" t="s">
        <v>59</v>
      </c>
      <c r="AI246">
        <v>0</v>
      </c>
      <c r="AJ246">
        <v>0</v>
      </c>
      <c r="AK246" t="s">
        <v>235</v>
      </c>
      <c r="AL246" t="s">
        <v>86</v>
      </c>
      <c r="AM246" t="s">
        <v>86</v>
      </c>
      <c r="AN246" t="s">
        <v>86</v>
      </c>
      <c r="AO246" t="s">
        <v>86</v>
      </c>
      <c r="AP246">
        <v>0</v>
      </c>
      <c r="AQ246" t="s">
        <v>79</v>
      </c>
      <c r="AR246" t="s">
        <v>80</v>
      </c>
      <c r="AS246" t="s">
        <v>63</v>
      </c>
      <c r="AT246" t="s">
        <v>64</v>
      </c>
      <c r="AU246">
        <v>0</v>
      </c>
      <c r="AV246">
        <v>0</v>
      </c>
      <c r="AW246" t="s">
        <v>65</v>
      </c>
      <c r="AX246">
        <v>0</v>
      </c>
      <c r="AY246">
        <v>3</v>
      </c>
      <c r="AZ246">
        <v>69</v>
      </c>
      <c r="BA246">
        <v>5</v>
      </c>
      <c r="BB246">
        <v>69</v>
      </c>
      <c r="BC246">
        <f t="shared" si="10"/>
        <v>2</v>
      </c>
      <c r="BD246">
        <v>5690300</v>
      </c>
      <c r="BE246" t="s">
        <v>194</v>
      </c>
      <c r="BF246" t="s">
        <v>336</v>
      </c>
      <c r="BG246" t="s">
        <v>337</v>
      </c>
      <c r="BH246" t="s">
        <v>754</v>
      </c>
      <c r="BI246">
        <v>3</v>
      </c>
      <c r="BJ246">
        <v>5</v>
      </c>
      <c r="BK246">
        <v>225</v>
      </c>
      <c r="BL246">
        <f t="shared" si="11"/>
        <v>233</v>
      </c>
    </row>
    <row r="247" spans="1:64">
      <c r="A247" t="s">
        <v>469</v>
      </c>
      <c r="B247" s="1">
        <v>41325.513541666667</v>
      </c>
      <c r="C247">
        <v>0</v>
      </c>
      <c r="D247" s="1">
        <v>41325.513541666667</v>
      </c>
      <c r="E247">
        <v>0</v>
      </c>
      <c r="F247">
        <v>0</v>
      </c>
      <c r="G247">
        <v>1</v>
      </c>
      <c r="H247" s="1">
        <v>41325.513541666667</v>
      </c>
      <c r="I247" s="1">
        <v>41325.513541666667</v>
      </c>
      <c r="J247">
        <v>0</v>
      </c>
      <c r="K247">
        <v>0</v>
      </c>
      <c r="L247">
        <v>0</v>
      </c>
      <c r="M247">
        <v>0</v>
      </c>
      <c r="N247">
        <v>5650300</v>
      </c>
      <c r="O247">
        <v>2012</v>
      </c>
      <c r="P247">
        <v>2012</v>
      </c>
      <c r="Q247" s="5">
        <v>42</v>
      </c>
      <c r="R247" s="5">
        <v>42</v>
      </c>
      <c r="S247" s="5">
        <v>74</v>
      </c>
      <c r="T247" s="5">
        <v>74</v>
      </c>
      <c r="U247" s="5">
        <v>11</v>
      </c>
      <c r="V247" s="5">
        <v>11</v>
      </c>
      <c r="W247" s="10" t="str">
        <f t="shared" si="9"/>
        <v>PP&amp;UP</v>
      </c>
      <c r="X247">
        <v>6</v>
      </c>
      <c r="Y247">
        <v>6</v>
      </c>
      <c r="Z247">
        <v>5</v>
      </c>
      <c r="AA247">
        <v>5</v>
      </c>
      <c r="AB247" t="s">
        <v>59</v>
      </c>
      <c r="AC247">
        <v>0</v>
      </c>
      <c r="AD247" t="s">
        <v>59</v>
      </c>
      <c r="AE247">
        <v>0</v>
      </c>
      <c r="AF247" t="s">
        <v>71</v>
      </c>
      <c r="AG247">
        <v>0</v>
      </c>
      <c r="AH247" t="s">
        <v>59</v>
      </c>
      <c r="AI247">
        <v>0</v>
      </c>
      <c r="AJ247">
        <v>0</v>
      </c>
      <c r="AK247" t="s">
        <v>235</v>
      </c>
      <c r="AL247" t="s">
        <v>94</v>
      </c>
      <c r="AM247" t="s">
        <v>94</v>
      </c>
      <c r="AN247" t="s">
        <v>94</v>
      </c>
      <c r="AO247" t="s">
        <v>94</v>
      </c>
      <c r="AP247">
        <v>0</v>
      </c>
      <c r="AQ247" t="s">
        <v>470</v>
      </c>
      <c r="AR247" t="s">
        <v>469</v>
      </c>
      <c r="AS247" t="s">
        <v>64</v>
      </c>
      <c r="AT247" t="s">
        <v>63</v>
      </c>
      <c r="AU247">
        <v>0</v>
      </c>
      <c r="AV247">
        <v>0</v>
      </c>
      <c r="AW247" t="s">
        <v>65</v>
      </c>
      <c r="AX247">
        <v>0</v>
      </c>
      <c r="AY247">
        <v>3</v>
      </c>
      <c r="AZ247">
        <v>65</v>
      </c>
      <c r="BA247">
        <v>5</v>
      </c>
      <c r="BB247">
        <v>65</v>
      </c>
      <c r="BC247">
        <f t="shared" si="10"/>
        <v>2</v>
      </c>
      <c r="BD247">
        <v>5650300</v>
      </c>
      <c r="BE247" t="s">
        <v>153</v>
      </c>
      <c r="BF247" t="s">
        <v>499</v>
      </c>
      <c r="BG247" t="s">
        <v>500</v>
      </c>
      <c r="BH247" t="s">
        <v>755</v>
      </c>
      <c r="BI247">
        <v>41</v>
      </c>
      <c r="BJ247">
        <v>45</v>
      </c>
      <c r="BK247">
        <v>41</v>
      </c>
      <c r="BL247">
        <f t="shared" si="11"/>
        <v>127</v>
      </c>
    </row>
    <row r="248" spans="1:64">
      <c r="A248" t="s">
        <v>272</v>
      </c>
      <c r="B248" s="1">
        <v>41329.722395833334</v>
      </c>
      <c r="C248">
        <v>0</v>
      </c>
      <c r="D248" s="1">
        <v>41329.722395833334</v>
      </c>
      <c r="E248">
        <v>0</v>
      </c>
      <c r="F248">
        <v>0</v>
      </c>
      <c r="G248">
        <v>1</v>
      </c>
      <c r="H248" s="1">
        <v>41329.722395833334</v>
      </c>
      <c r="I248" s="1">
        <v>41329.722395833334</v>
      </c>
      <c r="J248">
        <v>89.252476099999996</v>
      </c>
      <c r="K248">
        <v>22.7684122</v>
      </c>
      <c r="L248">
        <v>0</v>
      </c>
      <c r="M248">
        <v>0</v>
      </c>
      <c r="N248">
        <v>5640300</v>
      </c>
      <c r="O248">
        <v>2012</v>
      </c>
      <c r="P248">
        <v>2012</v>
      </c>
      <c r="Q248" s="5">
        <v>39</v>
      </c>
      <c r="R248" s="5">
        <v>0</v>
      </c>
      <c r="S248" s="5">
        <v>10</v>
      </c>
      <c r="T248" s="5">
        <v>0</v>
      </c>
      <c r="U248" s="5">
        <v>104</v>
      </c>
      <c r="V248" s="5">
        <v>0</v>
      </c>
      <c r="W248" s="10" t="str">
        <f t="shared" si="9"/>
        <v>NP</v>
      </c>
      <c r="X248">
        <v>6</v>
      </c>
      <c r="Y248">
        <v>6</v>
      </c>
      <c r="Z248">
        <v>5</v>
      </c>
      <c r="AA248">
        <v>5</v>
      </c>
      <c r="AB248" t="s">
        <v>71</v>
      </c>
      <c r="AC248" t="s">
        <v>59</v>
      </c>
      <c r="AD248" t="s">
        <v>59</v>
      </c>
      <c r="AE248" t="s">
        <v>59</v>
      </c>
      <c r="AF248" t="s">
        <v>59</v>
      </c>
      <c r="AG248" t="s">
        <v>59</v>
      </c>
      <c r="AH248" t="s">
        <v>59</v>
      </c>
      <c r="AI248">
        <v>0</v>
      </c>
      <c r="AJ248">
        <v>0</v>
      </c>
      <c r="AK248" t="s">
        <v>235</v>
      </c>
      <c r="AL248" t="s">
        <v>94</v>
      </c>
      <c r="AM248" t="s">
        <v>94</v>
      </c>
      <c r="AN248" t="s">
        <v>94</v>
      </c>
      <c r="AO248" t="s">
        <v>94</v>
      </c>
      <c r="AP248">
        <v>4075</v>
      </c>
      <c r="AQ248" t="s">
        <v>273</v>
      </c>
      <c r="AR248" t="s">
        <v>347</v>
      </c>
      <c r="AS248" t="s">
        <v>63</v>
      </c>
      <c r="AT248" t="s">
        <v>64</v>
      </c>
      <c r="AU248">
        <v>0</v>
      </c>
      <c r="AV248">
        <v>0</v>
      </c>
      <c r="AW248" t="s">
        <v>65</v>
      </c>
      <c r="AX248">
        <v>0</v>
      </c>
      <c r="AY248">
        <v>3</v>
      </c>
      <c r="AZ248">
        <v>64</v>
      </c>
      <c r="BA248">
        <v>5</v>
      </c>
      <c r="BB248">
        <v>64</v>
      </c>
      <c r="BC248">
        <f t="shared" si="10"/>
        <v>2</v>
      </c>
      <c r="BD248">
        <v>5640300</v>
      </c>
      <c r="BE248" t="s">
        <v>275</v>
      </c>
      <c r="BF248" t="s">
        <v>276</v>
      </c>
      <c r="BG248" t="s">
        <v>348</v>
      </c>
      <c r="BH248" t="s">
        <v>756</v>
      </c>
      <c r="BI248">
        <v>39</v>
      </c>
      <c r="BK248">
        <v>114</v>
      </c>
      <c r="BL248">
        <f t="shared" si="11"/>
        <v>153</v>
      </c>
    </row>
    <row r="249" spans="1:64">
      <c r="A249" t="s">
        <v>177</v>
      </c>
      <c r="B249" s="1">
        <v>41330.662743055553</v>
      </c>
      <c r="C249">
        <v>0</v>
      </c>
      <c r="D249" s="1">
        <v>41330.662743055553</v>
      </c>
      <c r="E249">
        <v>0</v>
      </c>
      <c r="F249">
        <v>0</v>
      </c>
      <c r="G249">
        <v>1</v>
      </c>
      <c r="H249" s="1">
        <v>41330.662743055553</v>
      </c>
      <c r="I249" s="1">
        <v>41330.662743055553</v>
      </c>
      <c r="J249">
        <v>0</v>
      </c>
      <c r="K249">
        <v>0</v>
      </c>
      <c r="L249">
        <v>0</v>
      </c>
      <c r="M249">
        <v>0</v>
      </c>
      <c r="N249">
        <v>5950200</v>
      </c>
      <c r="O249">
        <v>2012</v>
      </c>
      <c r="P249">
        <v>2012</v>
      </c>
      <c r="Q249" s="5">
        <v>12</v>
      </c>
      <c r="R249" s="5">
        <v>12</v>
      </c>
      <c r="S249" s="5">
        <v>7</v>
      </c>
      <c r="T249" s="5">
        <v>7</v>
      </c>
      <c r="U249" s="5">
        <v>69</v>
      </c>
      <c r="V249" s="5">
        <v>69</v>
      </c>
      <c r="W249" s="10" t="str">
        <f t="shared" si="9"/>
        <v>NP</v>
      </c>
      <c r="X249">
        <v>6</v>
      </c>
      <c r="Y249">
        <v>6</v>
      </c>
      <c r="Z249">
        <v>5</v>
      </c>
      <c r="AA249">
        <v>5</v>
      </c>
      <c r="AB249" t="s">
        <v>59</v>
      </c>
      <c r="AC249" t="s">
        <v>59</v>
      </c>
      <c r="AD249" t="s">
        <v>71</v>
      </c>
      <c r="AE249" t="s">
        <v>59</v>
      </c>
      <c r="AF249" t="s">
        <v>59</v>
      </c>
      <c r="AG249" t="s">
        <v>59</v>
      </c>
      <c r="AH249" t="s">
        <v>59</v>
      </c>
      <c r="AI249">
        <v>0</v>
      </c>
      <c r="AJ249" t="s">
        <v>71</v>
      </c>
      <c r="AK249" t="s">
        <v>235</v>
      </c>
      <c r="AL249" t="s">
        <v>58</v>
      </c>
      <c r="AM249" t="s">
        <v>94</v>
      </c>
      <c r="AN249" t="s">
        <v>94</v>
      </c>
      <c r="AO249" t="s">
        <v>94</v>
      </c>
      <c r="AP249">
        <v>0</v>
      </c>
      <c r="AQ249" t="s">
        <v>178</v>
      </c>
      <c r="AR249" t="s">
        <v>179</v>
      </c>
      <c r="AS249" t="s">
        <v>63</v>
      </c>
      <c r="AT249" t="s">
        <v>64</v>
      </c>
      <c r="AU249">
        <v>0</v>
      </c>
      <c r="AV249">
        <v>0</v>
      </c>
      <c r="AW249" t="s">
        <v>65</v>
      </c>
      <c r="AX249">
        <v>0</v>
      </c>
      <c r="AY249">
        <v>2</v>
      </c>
      <c r="AZ249">
        <v>95</v>
      </c>
      <c r="BA249">
        <v>5</v>
      </c>
      <c r="BB249">
        <v>95</v>
      </c>
      <c r="BC249">
        <f t="shared" si="10"/>
        <v>2</v>
      </c>
      <c r="BD249">
        <v>5950200</v>
      </c>
      <c r="BE249" t="s">
        <v>89</v>
      </c>
      <c r="BF249" t="s">
        <v>180</v>
      </c>
      <c r="BG249" t="s">
        <v>757</v>
      </c>
      <c r="BH249" t="s">
        <v>758</v>
      </c>
      <c r="BI249">
        <v>12</v>
      </c>
      <c r="BJ249">
        <v>7</v>
      </c>
      <c r="BK249">
        <v>69</v>
      </c>
      <c r="BL249">
        <f t="shared" si="11"/>
        <v>88</v>
      </c>
    </row>
    <row r="250" spans="1:64">
      <c r="A250" t="s">
        <v>112</v>
      </c>
      <c r="B250" s="1">
        <v>41330.962500000001</v>
      </c>
      <c r="C250">
        <v>0</v>
      </c>
      <c r="D250" s="1">
        <v>41330.962500000001</v>
      </c>
      <c r="E250">
        <v>0</v>
      </c>
      <c r="F250">
        <v>0</v>
      </c>
      <c r="G250">
        <v>1</v>
      </c>
      <c r="H250" s="1">
        <v>41330.962500000001</v>
      </c>
      <c r="I250" s="1">
        <v>41330.962500000001</v>
      </c>
      <c r="J250">
        <v>92.168557199999995</v>
      </c>
      <c r="K250">
        <v>24.831349700000001</v>
      </c>
      <c r="L250">
        <v>0</v>
      </c>
      <c r="M250">
        <v>0</v>
      </c>
      <c r="N250">
        <v>5150100</v>
      </c>
      <c r="O250">
        <v>2008</v>
      </c>
      <c r="P250">
        <v>2008</v>
      </c>
      <c r="Q250" s="5">
        <v>50</v>
      </c>
      <c r="R250" s="5">
        <v>76</v>
      </c>
      <c r="S250" s="5">
        <v>2</v>
      </c>
      <c r="T250" s="5">
        <v>13</v>
      </c>
      <c r="U250" s="5">
        <v>251</v>
      </c>
      <c r="V250" s="5">
        <v>220</v>
      </c>
      <c r="W250" s="10" t="str">
        <f t="shared" si="9"/>
        <v>NP</v>
      </c>
      <c r="X250">
        <v>6</v>
      </c>
      <c r="Y250">
        <v>6</v>
      </c>
      <c r="Z250">
        <v>5</v>
      </c>
      <c r="AA250">
        <v>5</v>
      </c>
      <c r="AB250" t="s">
        <v>59</v>
      </c>
      <c r="AC250" t="s">
        <v>59</v>
      </c>
      <c r="AD250" t="s">
        <v>59</v>
      </c>
      <c r="AE250" t="s">
        <v>59</v>
      </c>
      <c r="AF250" t="s">
        <v>59</v>
      </c>
      <c r="AG250" t="s">
        <v>59</v>
      </c>
      <c r="AH250" t="s">
        <v>59</v>
      </c>
      <c r="AI250">
        <v>0</v>
      </c>
      <c r="AJ250">
        <v>0</v>
      </c>
      <c r="AK250" t="s">
        <v>235</v>
      </c>
      <c r="AL250" t="s">
        <v>94</v>
      </c>
      <c r="AM250" t="s">
        <v>94</v>
      </c>
      <c r="AN250" t="s">
        <v>94</v>
      </c>
      <c r="AO250" t="s">
        <v>94</v>
      </c>
      <c r="AP250">
        <v>2486</v>
      </c>
      <c r="AQ250" t="s">
        <v>113</v>
      </c>
      <c r="AR250" t="s">
        <v>287</v>
      </c>
      <c r="AS250" t="s">
        <v>63</v>
      </c>
      <c r="AT250" t="s">
        <v>64</v>
      </c>
      <c r="AU250">
        <v>0</v>
      </c>
      <c r="AV250">
        <v>0</v>
      </c>
      <c r="AW250" t="s">
        <v>65</v>
      </c>
      <c r="AX250">
        <v>0</v>
      </c>
      <c r="AY250">
        <v>1</v>
      </c>
      <c r="AZ250">
        <v>15</v>
      </c>
      <c r="BA250">
        <v>5</v>
      </c>
      <c r="BB250">
        <v>15</v>
      </c>
      <c r="BC250">
        <f t="shared" si="10"/>
        <v>1</v>
      </c>
      <c r="BD250">
        <v>5150100</v>
      </c>
      <c r="BE250" t="s">
        <v>115</v>
      </c>
      <c r="BF250" t="s">
        <v>510</v>
      </c>
      <c r="BG250" t="s">
        <v>759</v>
      </c>
      <c r="BH250" t="s">
        <v>760</v>
      </c>
      <c r="BI250">
        <v>50</v>
      </c>
      <c r="BJ250">
        <v>2</v>
      </c>
      <c r="BK250">
        <v>251</v>
      </c>
      <c r="BL250">
        <f t="shared" si="11"/>
        <v>303</v>
      </c>
    </row>
    <row r="251" spans="1:64">
      <c r="A251" t="s">
        <v>170</v>
      </c>
      <c r="B251" s="1">
        <v>41333.617222222223</v>
      </c>
      <c r="C251">
        <v>0</v>
      </c>
      <c r="D251" s="1">
        <v>41333.617222222223</v>
      </c>
      <c r="E251">
        <v>0</v>
      </c>
      <c r="F251">
        <v>0</v>
      </c>
      <c r="G251">
        <v>1</v>
      </c>
      <c r="H251" s="1">
        <v>41333.617222222223</v>
      </c>
      <c r="I251" s="1">
        <v>41333.617222222223</v>
      </c>
      <c r="J251">
        <v>0</v>
      </c>
      <c r="K251">
        <v>0</v>
      </c>
      <c r="L251">
        <v>0</v>
      </c>
      <c r="M251">
        <v>0</v>
      </c>
      <c r="N251">
        <v>5000200</v>
      </c>
      <c r="O251">
        <v>2012</v>
      </c>
      <c r="P251">
        <v>2012</v>
      </c>
      <c r="Q251" s="5">
        <v>82</v>
      </c>
      <c r="R251" s="5">
        <v>0</v>
      </c>
      <c r="S251" s="5">
        <v>35</v>
      </c>
      <c r="T251" s="5">
        <v>0</v>
      </c>
      <c r="U251" s="5">
        <v>65</v>
      </c>
      <c r="V251" s="5">
        <v>0</v>
      </c>
      <c r="W251" s="10" t="str">
        <f t="shared" si="9"/>
        <v>PP&amp;UP</v>
      </c>
      <c r="X251">
        <v>6</v>
      </c>
      <c r="Y251">
        <v>6</v>
      </c>
      <c r="Z251">
        <v>5</v>
      </c>
      <c r="AA251">
        <v>5</v>
      </c>
      <c r="AB251" t="s">
        <v>59</v>
      </c>
      <c r="AC251" t="s">
        <v>59</v>
      </c>
      <c r="AD251" t="s">
        <v>59</v>
      </c>
      <c r="AE251" t="s">
        <v>59</v>
      </c>
      <c r="AF251" t="s">
        <v>59</v>
      </c>
      <c r="AG251" t="s">
        <v>59</v>
      </c>
      <c r="AH251" t="s">
        <v>59</v>
      </c>
      <c r="AI251">
        <v>0</v>
      </c>
      <c r="AJ251">
        <v>0</v>
      </c>
      <c r="AK251" t="s">
        <v>235</v>
      </c>
      <c r="AL251" t="s">
        <v>94</v>
      </c>
      <c r="AM251" t="s">
        <v>94</v>
      </c>
      <c r="AN251" t="s">
        <v>94</v>
      </c>
      <c r="AO251" t="s">
        <v>94</v>
      </c>
      <c r="AP251">
        <v>0</v>
      </c>
      <c r="AQ251" t="s">
        <v>171</v>
      </c>
      <c r="AR251" t="s">
        <v>321</v>
      </c>
      <c r="AS251" t="s">
        <v>63</v>
      </c>
      <c r="AT251" t="s">
        <v>64</v>
      </c>
      <c r="AU251">
        <v>0</v>
      </c>
      <c r="AV251">
        <v>0</v>
      </c>
      <c r="AW251" t="s">
        <v>65</v>
      </c>
      <c r="AX251">
        <v>0</v>
      </c>
      <c r="AY251">
        <v>2</v>
      </c>
      <c r="AZ251">
        <v>500</v>
      </c>
      <c r="BB251">
        <v>500</v>
      </c>
      <c r="BC251">
        <f t="shared" si="10"/>
        <v>2</v>
      </c>
      <c r="BD251">
        <v>5000200</v>
      </c>
      <c r="BE251" t="s">
        <v>316</v>
      </c>
      <c r="BF251" t="s">
        <v>317</v>
      </c>
      <c r="BG251" t="s">
        <v>530</v>
      </c>
      <c r="BH251" t="s">
        <v>761</v>
      </c>
      <c r="BI251">
        <v>86</v>
      </c>
      <c r="BJ251">
        <v>35</v>
      </c>
      <c r="BK251">
        <v>65</v>
      </c>
      <c r="BL251">
        <f t="shared" si="11"/>
        <v>186</v>
      </c>
    </row>
    <row r="252" spans="1:64">
      <c r="A252" t="s">
        <v>266</v>
      </c>
      <c r="B252" s="1">
        <v>41333.67633101852</v>
      </c>
      <c r="C252">
        <v>0</v>
      </c>
      <c r="D252" s="1">
        <v>41333.67633101852</v>
      </c>
      <c r="E252">
        <v>0</v>
      </c>
      <c r="F252">
        <v>0</v>
      </c>
      <c r="G252">
        <v>1</v>
      </c>
      <c r="H252" s="1">
        <v>41333.67633101852</v>
      </c>
      <c r="I252" s="1">
        <v>41333.67633101852</v>
      </c>
      <c r="J252">
        <v>90.871415541600001</v>
      </c>
      <c r="K252">
        <v>24.546564310600001</v>
      </c>
      <c r="L252">
        <v>0</v>
      </c>
      <c r="M252">
        <v>99</v>
      </c>
      <c r="N252">
        <v>5550200</v>
      </c>
      <c r="O252">
        <v>2012</v>
      </c>
      <c r="P252">
        <v>2012</v>
      </c>
      <c r="Q252" s="5">
        <v>52</v>
      </c>
      <c r="R252" s="5">
        <v>52</v>
      </c>
      <c r="S252" s="5">
        <v>81</v>
      </c>
      <c r="T252" s="5">
        <v>81</v>
      </c>
      <c r="U252" s="5">
        <v>87</v>
      </c>
      <c r="V252" s="5">
        <v>87</v>
      </c>
      <c r="W252" s="10" t="str">
        <f t="shared" si="9"/>
        <v>PP&amp;UP</v>
      </c>
      <c r="X252">
        <v>6</v>
      </c>
      <c r="Y252">
        <v>6</v>
      </c>
      <c r="Z252">
        <v>5</v>
      </c>
      <c r="AA252">
        <v>5</v>
      </c>
      <c r="AB252" t="s">
        <v>59</v>
      </c>
      <c r="AC252" t="s">
        <v>59</v>
      </c>
      <c r="AD252" t="s">
        <v>59</v>
      </c>
      <c r="AE252" t="s">
        <v>59</v>
      </c>
      <c r="AF252" t="s">
        <v>59</v>
      </c>
      <c r="AG252" t="s">
        <v>59</v>
      </c>
      <c r="AH252" t="s">
        <v>59</v>
      </c>
      <c r="AI252">
        <v>0</v>
      </c>
      <c r="AJ252">
        <v>0</v>
      </c>
      <c r="AK252" t="s">
        <v>235</v>
      </c>
      <c r="AL252" t="s">
        <v>58</v>
      </c>
      <c r="AM252" t="s">
        <v>60</v>
      </c>
      <c r="AN252" t="s">
        <v>60</v>
      </c>
      <c r="AO252" t="s">
        <v>60</v>
      </c>
      <c r="AP252">
        <v>200</v>
      </c>
      <c r="AQ252" t="s">
        <v>267</v>
      </c>
      <c r="AR252" t="s">
        <v>268</v>
      </c>
      <c r="AS252" t="s">
        <v>63</v>
      </c>
      <c r="AT252" t="s">
        <v>64</v>
      </c>
      <c r="AU252">
        <v>0</v>
      </c>
      <c r="AV252">
        <v>0</v>
      </c>
      <c r="AW252" t="s">
        <v>65</v>
      </c>
      <c r="AX252">
        <v>0</v>
      </c>
      <c r="AY252">
        <v>2</v>
      </c>
      <c r="AZ252">
        <v>55</v>
      </c>
      <c r="BA252">
        <v>5</v>
      </c>
      <c r="BB252">
        <v>55</v>
      </c>
      <c r="BC252">
        <f t="shared" si="10"/>
        <v>2</v>
      </c>
      <c r="BD252">
        <v>5550200</v>
      </c>
      <c r="BE252" t="s">
        <v>89</v>
      </c>
      <c r="BF252" t="s">
        <v>358</v>
      </c>
      <c r="BG252" t="s">
        <v>359</v>
      </c>
      <c r="BH252" t="s">
        <v>762</v>
      </c>
      <c r="BI252">
        <v>52</v>
      </c>
      <c r="BJ252">
        <v>81</v>
      </c>
      <c r="BK252">
        <v>87</v>
      </c>
      <c r="BL252">
        <f t="shared" si="11"/>
        <v>220</v>
      </c>
    </row>
    <row r="253" spans="1:64">
      <c r="A253" t="s">
        <v>313</v>
      </c>
      <c r="B253" s="1">
        <v>41336.720127314817</v>
      </c>
      <c r="C253">
        <v>0</v>
      </c>
      <c r="D253" s="1">
        <v>41336.720127314817</v>
      </c>
      <c r="E253">
        <v>0</v>
      </c>
      <c r="F253">
        <v>0</v>
      </c>
      <c r="G253">
        <v>1</v>
      </c>
      <c r="H253" s="1">
        <v>41336.720127314817</v>
      </c>
      <c r="I253" s="1">
        <v>41336.720127314817</v>
      </c>
      <c r="J253">
        <v>91.805943799999994</v>
      </c>
      <c r="K253">
        <v>22.631719</v>
      </c>
      <c r="L253">
        <v>0</v>
      </c>
      <c r="M253">
        <v>0</v>
      </c>
      <c r="N253">
        <v>5860300</v>
      </c>
      <c r="O253">
        <v>2012</v>
      </c>
      <c r="P253">
        <v>2012</v>
      </c>
      <c r="Q253" s="5">
        <v>138</v>
      </c>
      <c r="R253" s="5">
        <v>0</v>
      </c>
      <c r="S253" s="5">
        <v>7</v>
      </c>
      <c r="T253" s="5">
        <v>0</v>
      </c>
      <c r="U253" s="5">
        <v>68</v>
      </c>
      <c r="V253" s="5">
        <v>0</v>
      </c>
      <c r="W253" s="10" t="str">
        <f t="shared" si="9"/>
        <v>PP&amp;UP</v>
      </c>
      <c r="X253">
        <v>6</v>
      </c>
      <c r="Y253">
        <v>6</v>
      </c>
      <c r="Z253">
        <v>5</v>
      </c>
      <c r="AA253">
        <v>5</v>
      </c>
      <c r="AB253" t="s">
        <v>59</v>
      </c>
      <c r="AC253" t="s">
        <v>59</v>
      </c>
      <c r="AD253" t="s">
        <v>59</v>
      </c>
      <c r="AE253" t="s">
        <v>59</v>
      </c>
      <c r="AF253" t="s">
        <v>59</v>
      </c>
      <c r="AG253" t="s">
        <v>59</v>
      </c>
      <c r="AH253" t="s">
        <v>59</v>
      </c>
      <c r="AI253">
        <v>0</v>
      </c>
      <c r="AJ253">
        <v>0</v>
      </c>
      <c r="AK253" t="s">
        <v>235</v>
      </c>
      <c r="AL253" t="s">
        <v>94</v>
      </c>
      <c r="AM253" t="s">
        <v>94</v>
      </c>
      <c r="AN253" t="s">
        <v>94</v>
      </c>
      <c r="AO253" t="s">
        <v>94</v>
      </c>
      <c r="AP253">
        <v>2086</v>
      </c>
      <c r="AQ253" t="s">
        <v>763</v>
      </c>
      <c r="AR253" t="s">
        <v>764</v>
      </c>
      <c r="AS253" t="s">
        <v>63</v>
      </c>
      <c r="AT253" t="s">
        <v>64</v>
      </c>
      <c r="AU253">
        <v>0</v>
      </c>
      <c r="AV253">
        <v>0</v>
      </c>
      <c r="AW253" t="s">
        <v>65</v>
      </c>
      <c r="AX253">
        <v>0</v>
      </c>
      <c r="AY253">
        <v>3</v>
      </c>
      <c r="AZ253">
        <v>86</v>
      </c>
      <c r="BA253">
        <v>5</v>
      </c>
      <c r="BB253">
        <v>86</v>
      </c>
      <c r="BC253">
        <f t="shared" si="10"/>
        <v>2</v>
      </c>
      <c r="BD253">
        <v>5860300</v>
      </c>
      <c r="BE253" t="s">
        <v>316</v>
      </c>
      <c r="BF253" t="s">
        <v>317</v>
      </c>
      <c r="BG253" t="s">
        <v>361</v>
      </c>
      <c r="BH253" t="s">
        <v>765</v>
      </c>
      <c r="BI253">
        <v>138</v>
      </c>
      <c r="BJ253">
        <v>7</v>
      </c>
      <c r="BK253">
        <v>68</v>
      </c>
      <c r="BL253">
        <f t="shared" si="11"/>
        <v>213</v>
      </c>
    </row>
    <row r="254" spans="1:64">
      <c r="A254" t="s">
        <v>170</v>
      </c>
      <c r="B254" s="1">
        <v>41336.743148148147</v>
      </c>
      <c r="C254">
        <v>0</v>
      </c>
      <c r="D254" s="1">
        <v>41336.743148148147</v>
      </c>
      <c r="E254">
        <v>0</v>
      </c>
      <c r="F254">
        <v>0</v>
      </c>
      <c r="G254">
        <v>1</v>
      </c>
      <c r="H254" s="1">
        <v>41336.743148148147</v>
      </c>
      <c r="I254" s="1">
        <v>41336.743148148147</v>
      </c>
      <c r="J254">
        <v>0</v>
      </c>
      <c r="K254">
        <v>0</v>
      </c>
      <c r="L254">
        <v>0</v>
      </c>
      <c r="M254">
        <v>0</v>
      </c>
      <c r="N254">
        <v>5850100</v>
      </c>
      <c r="O254">
        <v>2012</v>
      </c>
      <c r="P254">
        <v>2012</v>
      </c>
      <c r="Q254" s="5">
        <v>75</v>
      </c>
      <c r="R254" s="5">
        <v>0</v>
      </c>
      <c r="S254" s="5">
        <v>73</v>
      </c>
      <c r="T254" s="5">
        <v>0</v>
      </c>
      <c r="U254" s="5">
        <v>62</v>
      </c>
      <c r="V254" s="5">
        <v>0</v>
      </c>
      <c r="W254" s="10" t="str">
        <f t="shared" si="9"/>
        <v>PP&amp;UP</v>
      </c>
      <c r="X254">
        <v>6</v>
      </c>
      <c r="Y254">
        <v>6</v>
      </c>
      <c r="Z254">
        <v>5</v>
      </c>
      <c r="AA254">
        <v>5</v>
      </c>
      <c r="AB254" t="s">
        <v>59</v>
      </c>
      <c r="AC254" t="s">
        <v>59</v>
      </c>
      <c r="AD254" t="s">
        <v>59</v>
      </c>
      <c r="AE254" t="s">
        <v>59</v>
      </c>
      <c r="AF254" t="s">
        <v>59</v>
      </c>
      <c r="AG254" t="s">
        <v>59</v>
      </c>
      <c r="AH254" t="s">
        <v>59</v>
      </c>
      <c r="AI254">
        <v>0</v>
      </c>
      <c r="AJ254">
        <v>0</v>
      </c>
      <c r="AK254" t="s">
        <v>235</v>
      </c>
      <c r="AL254" t="s">
        <v>94</v>
      </c>
      <c r="AM254" t="s">
        <v>94</v>
      </c>
      <c r="AN254" t="s">
        <v>94</v>
      </c>
      <c r="AO254" t="s">
        <v>94</v>
      </c>
      <c r="AP254">
        <v>0</v>
      </c>
      <c r="AQ254" t="s">
        <v>171</v>
      </c>
      <c r="AR254" t="s">
        <v>321</v>
      </c>
      <c r="AS254" t="s">
        <v>63</v>
      </c>
      <c r="AT254" t="s">
        <v>64</v>
      </c>
      <c r="AU254">
        <v>0</v>
      </c>
      <c r="AV254">
        <v>0</v>
      </c>
      <c r="AW254" t="s">
        <v>65</v>
      </c>
      <c r="AX254">
        <v>0</v>
      </c>
      <c r="AY254">
        <v>1</v>
      </c>
      <c r="AZ254">
        <v>85</v>
      </c>
      <c r="BA254">
        <v>5</v>
      </c>
      <c r="BB254">
        <v>85</v>
      </c>
      <c r="BC254">
        <f t="shared" si="10"/>
        <v>2</v>
      </c>
      <c r="BD254">
        <v>5850100</v>
      </c>
      <c r="BE254" t="s">
        <v>316</v>
      </c>
      <c r="BF254" t="s">
        <v>317</v>
      </c>
      <c r="BG254" t="s">
        <v>322</v>
      </c>
      <c r="BH254" t="s">
        <v>766</v>
      </c>
      <c r="BI254">
        <v>75</v>
      </c>
      <c r="BJ254">
        <v>73</v>
      </c>
      <c r="BK254">
        <v>62</v>
      </c>
      <c r="BL254">
        <f t="shared" si="11"/>
        <v>210</v>
      </c>
    </row>
    <row r="255" spans="1:64">
      <c r="A255" t="s">
        <v>112</v>
      </c>
      <c r="B255" s="1">
        <v>41337.798194444447</v>
      </c>
      <c r="C255">
        <v>0</v>
      </c>
      <c r="D255" s="1">
        <v>41337.798194444447</v>
      </c>
      <c r="E255">
        <v>0</v>
      </c>
      <c r="F255">
        <v>0</v>
      </c>
      <c r="G255">
        <v>1</v>
      </c>
      <c r="H255" s="1">
        <v>41337.798194444447</v>
      </c>
      <c r="I255" s="1">
        <v>41337.798194444447</v>
      </c>
      <c r="J255">
        <v>92.168542599999995</v>
      </c>
      <c r="K255">
        <v>24.8313819</v>
      </c>
      <c r="L255">
        <v>0</v>
      </c>
      <c r="M255">
        <v>0</v>
      </c>
      <c r="N255">
        <v>5150200</v>
      </c>
      <c r="O255">
        <v>2008</v>
      </c>
      <c r="P255">
        <v>2008</v>
      </c>
      <c r="Q255" s="5">
        <v>43</v>
      </c>
      <c r="R255" s="5">
        <v>32</v>
      </c>
      <c r="S255" s="5">
        <v>150</v>
      </c>
      <c r="T255" s="5">
        <v>48</v>
      </c>
      <c r="U255" s="5">
        <v>32</v>
      </c>
      <c r="V255" s="5">
        <v>226</v>
      </c>
      <c r="W255" s="10" t="str">
        <f t="shared" si="9"/>
        <v>PP&amp;UP</v>
      </c>
      <c r="X255">
        <v>6</v>
      </c>
      <c r="Y255">
        <v>6</v>
      </c>
      <c r="Z255">
        <v>5</v>
      </c>
      <c r="AA255">
        <v>5</v>
      </c>
      <c r="AB255" t="s">
        <v>59</v>
      </c>
      <c r="AC255" t="s">
        <v>71</v>
      </c>
      <c r="AD255" t="s">
        <v>59</v>
      </c>
      <c r="AE255" t="s">
        <v>59</v>
      </c>
      <c r="AF255" t="s">
        <v>59</v>
      </c>
      <c r="AG255" t="s">
        <v>59</v>
      </c>
      <c r="AH255" t="s">
        <v>59</v>
      </c>
      <c r="AI255">
        <v>0</v>
      </c>
      <c r="AJ255">
        <v>0</v>
      </c>
      <c r="AK255" t="s">
        <v>60</v>
      </c>
      <c r="AL255" t="s">
        <v>58</v>
      </c>
      <c r="AM255" t="s">
        <v>94</v>
      </c>
      <c r="AN255" t="s">
        <v>94</v>
      </c>
      <c r="AO255" t="s">
        <v>94</v>
      </c>
      <c r="AP255">
        <v>2440</v>
      </c>
      <c r="AQ255" t="s">
        <v>113</v>
      </c>
      <c r="AR255" t="s">
        <v>287</v>
      </c>
      <c r="AS255" t="s">
        <v>63</v>
      </c>
      <c r="AT255" t="s">
        <v>64</v>
      </c>
      <c r="AU255">
        <v>0</v>
      </c>
      <c r="AV255">
        <v>0</v>
      </c>
      <c r="AW255" t="s">
        <v>65</v>
      </c>
      <c r="AX255">
        <v>0</v>
      </c>
      <c r="AY255">
        <v>2</v>
      </c>
      <c r="AZ255">
        <v>15</v>
      </c>
      <c r="BA255">
        <v>5</v>
      </c>
      <c r="BB255">
        <v>15</v>
      </c>
      <c r="BC255">
        <f t="shared" si="10"/>
        <v>1</v>
      </c>
      <c r="BD255">
        <v>5150200</v>
      </c>
      <c r="BE255" t="s">
        <v>115</v>
      </c>
      <c r="BF255" t="s">
        <v>510</v>
      </c>
      <c r="BG255" t="s">
        <v>767</v>
      </c>
      <c r="BH255" t="s">
        <v>768</v>
      </c>
      <c r="BI255">
        <v>36</v>
      </c>
      <c r="BK255">
        <v>158</v>
      </c>
      <c r="BL255">
        <f t="shared" si="11"/>
        <v>194</v>
      </c>
    </row>
    <row r="256" spans="1:64">
      <c r="A256" t="s">
        <v>85</v>
      </c>
      <c r="B256" s="1">
        <v>41344.680023148147</v>
      </c>
      <c r="C256">
        <v>0</v>
      </c>
      <c r="D256" s="1">
        <v>41344.680023148147</v>
      </c>
      <c r="E256">
        <v>0</v>
      </c>
      <c r="F256">
        <v>0</v>
      </c>
      <c r="G256">
        <v>1</v>
      </c>
      <c r="H256" s="1">
        <v>41344.680023148147</v>
      </c>
      <c r="I256" s="1">
        <v>41344.680023148147</v>
      </c>
      <c r="J256">
        <v>90.981034100000002</v>
      </c>
      <c r="K256">
        <v>24.064880599999999</v>
      </c>
      <c r="L256">
        <v>0</v>
      </c>
      <c r="M256">
        <v>0</v>
      </c>
      <c r="N256">
        <v>5930100</v>
      </c>
      <c r="O256">
        <v>2012</v>
      </c>
      <c r="P256">
        <v>2012</v>
      </c>
      <c r="Q256" s="5">
        <v>28</v>
      </c>
      <c r="R256" s="5">
        <v>0</v>
      </c>
      <c r="S256" s="5">
        <v>87</v>
      </c>
      <c r="T256" s="5">
        <v>0</v>
      </c>
      <c r="U256" s="5">
        <v>100</v>
      </c>
      <c r="V256" s="5">
        <v>0</v>
      </c>
      <c r="W256" s="10" t="str">
        <f t="shared" si="9"/>
        <v>PP&amp;UP</v>
      </c>
      <c r="X256">
        <v>6</v>
      </c>
      <c r="Y256">
        <v>6</v>
      </c>
      <c r="Z256">
        <v>5</v>
      </c>
      <c r="AA256">
        <v>5</v>
      </c>
      <c r="AB256" t="s">
        <v>71</v>
      </c>
      <c r="AC256" t="s">
        <v>59</v>
      </c>
      <c r="AD256" t="s">
        <v>59</v>
      </c>
      <c r="AE256" t="s">
        <v>59</v>
      </c>
      <c r="AF256" t="s">
        <v>59</v>
      </c>
      <c r="AG256" t="s">
        <v>59</v>
      </c>
      <c r="AH256" t="s">
        <v>59</v>
      </c>
      <c r="AI256">
        <v>0</v>
      </c>
      <c r="AJ256">
        <v>0</v>
      </c>
      <c r="AK256" t="s">
        <v>235</v>
      </c>
      <c r="AL256" t="s">
        <v>94</v>
      </c>
      <c r="AM256" t="s">
        <v>235</v>
      </c>
      <c r="AN256" t="s">
        <v>235</v>
      </c>
      <c r="AO256" t="s">
        <v>235</v>
      </c>
      <c r="AP256">
        <v>2181</v>
      </c>
      <c r="AQ256" t="s">
        <v>87</v>
      </c>
      <c r="AR256" t="s">
        <v>88</v>
      </c>
      <c r="AS256" t="s">
        <v>63</v>
      </c>
      <c r="AT256" t="s">
        <v>64</v>
      </c>
      <c r="AU256">
        <v>0</v>
      </c>
      <c r="AV256">
        <v>0</v>
      </c>
      <c r="AW256" t="s">
        <v>65</v>
      </c>
      <c r="AX256">
        <v>0</v>
      </c>
      <c r="AY256">
        <v>1</v>
      </c>
      <c r="AZ256">
        <v>93</v>
      </c>
      <c r="BA256">
        <v>5</v>
      </c>
      <c r="BB256">
        <v>93</v>
      </c>
      <c r="BC256">
        <f t="shared" si="10"/>
        <v>2</v>
      </c>
      <c r="BD256">
        <v>5930100</v>
      </c>
      <c r="BE256" t="s">
        <v>89</v>
      </c>
      <c r="BF256" t="s">
        <v>310</v>
      </c>
      <c r="BG256" t="s">
        <v>522</v>
      </c>
      <c r="BH256" t="s">
        <v>769</v>
      </c>
      <c r="BI256">
        <v>28</v>
      </c>
      <c r="BJ256">
        <v>87</v>
      </c>
      <c r="BK256">
        <v>100</v>
      </c>
      <c r="BL256">
        <f t="shared" si="11"/>
        <v>215</v>
      </c>
    </row>
    <row r="257" spans="1:64">
      <c r="A257" t="s">
        <v>371</v>
      </c>
      <c r="B257" s="1">
        <v>41261.614386574074</v>
      </c>
      <c r="C257">
        <v>0</v>
      </c>
      <c r="D257" s="1">
        <v>41261.614386574074</v>
      </c>
      <c r="E257">
        <v>0</v>
      </c>
      <c r="F257">
        <v>0</v>
      </c>
      <c r="G257">
        <v>1</v>
      </c>
      <c r="H257" s="1">
        <v>41261.614386574074</v>
      </c>
      <c r="I257" s="1">
        <v>41261.614386574074</v>
      </c>
      <c r="J257">
        <v>89.531580899999994</v>
      </c>
      <c r="K257">
        <v>25.033034300000001</v>
      </c>
      <c r="L257">
        <v>0</v>
      </c>
      <c r="M257">
        <v>0</v>
      </c>
      <c r="N257">
        <v>5250100</v>
      </c>
      <c r="O257">
        <v>2007</v>
      </c>
      <c r="P257" s="2">
        <v>39327</v>
      </c>
      <c r="Q257" s="5">
        <v>44</v>
      </c>
      <c r="R257" s="5">
        <v>0</v>
      </c>
      <c r="S257" s="5">
        <v>71</v>
      </c>
      <c r="T257" s="5">
        <v>0</v>
      </c>
      <c r="U257" s="5">
        <v>92</v>
      </c>
      <c r="V257" s="5">
        <v>0</v>
      </c>
      <c r="W257" s="10" t="str">
        <f t="shared" si="9"/>
        <v>PP&amp;UP</v>
      </c>
      <c r="X257">
        <v>6</v>
      </c>
      <c r="Y257">
        <v>6</v>
      </c>
      <c r="Z257">
        <v>5</v>
      </c>
      <c r="AA257">
        <v>5</v>
      </c>
      <c r="AB257" t="s">
        <v>59</v>
      </c>
      <c r="AC257" t="s">
        <v>71</v>
      </c>
      <c r="AD257" t="s">
        <v>59</v>
      </c>
      <c r="AE257" t="s">
        <v>59</v>
      </c>
      <c r="AF257" t="s">
        <v>59</v>
      </c>
      <c r="AG257" t="s">
        <v>59</v>
      </c>
      <c r="AH257" t="s">
        <v>59</v>
      </c>
      <c r="AI257">
        <v>0</v>
      </c>
      <c r="AJ257">
        <v>0</v>
      </c>
      <c r="AK257" t="s">
        <v>60</v>
      </c>
      <c r="AL257" t="s">
        <v>94</v>
      </c>
      <c r="AM257" t="s">
        <v>60</v>
      </c>
      <c r="AN257" t="s">
        <v>60</v>
      </c>
      <c r="AO257" t="s">
        <v>60</v>
      </c>
      <c r="AP257">
        <v>3525</v>
      </c>
      <c r="AQ257" t="s">
        <v>575</v>
      </c>
      <c r="AR257" t="s">
        <v>770</v>
      </c>
      <c r="AS257" t="s">
        <v>63</v>
      </c>
      <c r="AT257" t="s">
        <v>64</v>
      </c>
      <c r="AU257">
        <v>0</v>
      </c>
      <c r="AV257">
        <v>0</v>
      </c>
      <c r="AW257" t="s">
        <v>65</v>
      </c>
      <c r="AX257">
        <v>0</v>
      </c>
      <c r="AY257">
        <v>1</v>
      </c>
      <c r="AZ257">
        <v>25</v>
      </c>
      <c r="BA257">
        <v>5</v>
      </c>
      <c r="BB257">
        <v>25</v>
      </c>
      <c r="BC257">
        <f t="shared" si="10"/>
        <v>1</v>
      </c>
      <c r="BD257">
        <v>5250100</v>
      </c>
      <c r="BE257" t="s">
        <v>225</v>
      </c>
      <c r="BF257" t="s">
        <v>375</v>
      </c>
      <c r="BG257" t="s">
        <v>771</v>
      </c>
      <c r="BH257" t="s">
        <v>772</v>
      </c>
      <c r="BI257">
        <v>29</v>
      </c>
      <c r="BJ257">
        <v>43</v>
      </c>
      <c r="BK257">
        <v>135</v>
      </c>
      <c r="BL257">
        <f t="shared" si="11"/>
        <v>207</v>
      </c>
    </row>
    <row r="258" spans="1:64">
      <c r="A258" t="s">
        <v>272</v>
      </c>
      <c r="B258" s="1">
        <v>41323.735983796294</v>
      </c>
      <c r="C258">
        <v>0</v>
      </c>
      <c r="D258" s="1">
        <v>41323.735983796294</v>
      </c>
      <c r="E258">
        <v>0</v>
      </c>
      <c r="F258">
        <v>0</v>
      </c>
      <c r="G258">
        <v>1</v>
      </c>
      <c r="H258" s="1">
        <v>41323.735983796294</v>
      </c>
      <c r="I258" s="1">
        <v>41323.735983796294</v>
      </c>
      <c r="J258">
        <v>89.252150299999997</v>
      </c>
      <c r="K258">
        <v>22.7683006</v>
      </c>
      <c r="L258">
        <v>0</v>
      </c>
      <c r="M258">
        <v>0</v>
      </c>
      <c r="N258">
        <v>5640100</v>
      </c>
      <c r="O258">
        <v>2012</v>
      </c>
      <c r="P258">
        <v>2012</v>
      </c>
      <c r="Q258" s="5">
        <v>94</v>
      </c>
      <c r="R258" s="5">
        <v>0</v>
      </c>
      <c r="S258" s="5">
        <v>14</v>
      </c>
      <c r="T258" s="5">
        <v>0</v>
      </c>
      <c r="U258" s="5">
        <v>52</v>
      </c>
      <c r="V258" s="5">
        <v>0</v>
      </c>
      <c r="W258" s="10" t="str">
        <f t="shared" si="9"/>
        <v>PP&amp;UP</v>
      </c>
      <c r="X258">
        <v>6</v>
      </c>
      <c r="Y258">
        <v>6</v>
      </c>
      <c r="Z258">
        <v>5</v>
      </c>
      <c r="AA258">
        <v>5</v>
      </c>
      <c r="AB258" t="s">
        <v>71</v>
      </c>
      <c r="AC258" t="s">
        <v>59</v>
      </c>
      <c r="AD258" t="s">
        <v>59</v>
      </c>
      <c r="AE258" t="s">
        <v>59</v>
      </c>
      <c r="AF258" t="s">
        <v>59</v>
      </c>
      <c r="AG258" t="s">
        <v>59</v>
      </c>
      <c r="AH258" t="s">
        <v>59</v>
      </c>
      <c r="AI258">
        <v>0</v>
      </c>
      <c r="AJ258">
        <v>0</v>
      </c>
      <c r="AK258" t="s">
        <v>235</v>
      </c>
      <c r="AL258" t="s">
        <v>235</v>
      </c>
      <c r="AM258" t="s">
        <v>94</v>
      </c>
      <c r="AN258" t="s">
        <v>94</v>
      </c>
      <c r="AO258" t="s">
        <v>94</v>
      </c>
      <c r="AP258">
        <v>4154</v>
      </c>
      <c r="AQ258" t="s">
        <v>637</v>
      </c>
      <c r="AR258" t="s">
        <v>273</v>
      </c>
      <c r="AS258" t="s">
        <v>64</v>
      </c>
      <c r="AT258" t="s">
        <v>63</v>
      </c>
      <c r="AU258">
        <v>0</v>
      </c>
      <c r="AV258">
        <v>0</v>
      </c>
      <c r="AW258" t="s">
        <v>65</v>
      </c>
      <c r="AX258">
        <v>0</v>
      </c>
      <c r="AY258">
        <v>1</v>
      </c>
      <c r="AZ258">
        <v>64</v>
      </c>
      <c r="BA258">
        <v>5</v>
      </c>
      <c r="BB258">
        <v>64</v>
      </c>
      <c r="BC258">
        <f t="shared" si="10"/>
        <v>2</v>
      </c>
      <c r="BD258">
        <v>5640100</v>
      </c>
      <c r="BE258" t="s">
        <v>275</v>
      </c>
      <c r="BF258" t="s">
        <v>276</v>
      </c>
      <c r="BG258" t="s">
        <v>348</v>
      </c>
      <c r="BH258" t="s">
        <v>773</v>
      </c>
      <c r="BI258">
        <v>94</v>
      </c>
      <c r="BK258">
        <v>66</v>
      </c>
      <c r="BL258">
        <f t="shared" si="11"/>
        <v>160</v>
      </c>
    </row>
    <row r="259" spans="1:64">
      <c r="A259" t="s">
        <v>216</v>
      </c>
      <c r="B259" s="1">
        <v>41262.616331018522</v>
      </c>
      <c r="C259">
        <v>0</v>
      </c>
      <c r="D259" s="1">
        <v>41262.616331018522</v>
      </c>
      <c r="E259">
        <v>0</v>
      </c>
      <c r="F259">
        <v>0</v>
      </c>
      <c r="G259">
        <v>1</v>
      </c>
      <c r="H259" s="1">
        <v>41262.616331018522</v>
      </c>
      <c r="I259" s="1">
        <v>41262.616331018522</v>
      </c>
      <c r="J259">
        <v>89.111990599999999</v>
      </c>
      <c r="K259">
        <v>23.896412999999999</v>
      </c>
      <c r="L259">
        <v>0</v>
      </c>
      <c r="M259">
        <v>0</v>
      </c>
      <c r="N259">
        <v>5020300</v>
      </c>
      <c r="O259">
        <v>2007</v>
      </c>
      <c r="P259">
        <v>2007</v>
      </c>
      <c r="Q259" s="5">
        <v>58</v>
      </c>
      <c r="R259" s="5">
        <v>0</v>
      </c>
      <c r="S259" s="5">
        <v>152</v>
      </c>
      <c r="T259" s="5">
        <v>0</v>
      </c>
      <c r="U259" s="5">
        <v>90</v>
      </c>
      <c r="V259" s="5">
        <v>0</v>
      </c>
      <c r="W259" s="10" t="str">
        <f t="shared" ref="W259:W300" si="12">IF((U259/(S259+Q259))&gt;1, "NP","PP&amp;UP")</f>
        <v>PP&amp;UP</v>
      </c>
      <c r="X259">
        <v>6</v>
      </c>
      <c r="Y259">
        <v>6</v>
      </c>
      <c r="Z259">
        <v>5</v>
      </c>
      <c r="AA259">
        <v>5</v>
      </c>
      <c r="AB259" t="s">
        <v>59</v>
      </c>
      <c r="AC259" t="s">
        <v>71</v>
      </c>
      <c r="AD259" t="s">
        <v>59</v>
      </c>
      <c r="AE259" t="s">
        <v>59</v>
      </c>
      <c r="AF259" t="s">
        <v>59</v>
      </c>
      <c r="AG259" t="s">
        <v>59</v>
      </c>
      <c r="AH259" t="s">
        <v>59</v>
      </c>
      <c r="AI259">
        <v>0</v>
      </c>
      <c r="AJ259">
        <v>0</v>
      </c>
      <c r="AK259" t="s">
        <v>58</v>
      </c>
      <c r="AL259" t="s">
        <v>58</v>
      </c>
      <c r="AM259" t="s">
        <v>60</v>
      </c>
      <c r="AN259" t="s">
        <v>60</v>
      </c>
      <c r="AO259" t="s">
        <v>60</v>
      </c>
      <c r="AP259">
        <v>1679</v>
      </c>
      <c r="AQ259" t="s">
        <v>217</v>
      </c>
      <c r="AR259" t="s">
        <v>218</v>
      </c>
      <c r="AS259" t="s">
        <v>63</v>
      </c>
      <c r="AT259" t="s">
        <v>64</v>
      </c>
      <c r="AU259">
        <v>0</v>
      </c>
      <c r="AV259">
        <v>0</v>
      </c>
      <c r="AW259" t="s">
        <v>65</v>
      </c>
      <c r="AX259">
        <v>0</v>
      </c>
      <c r="AY259">
        <v>3</v>
      </c>
      <c r="AZ259">
        <v>2</v>
      </c>
      <c r="BA259">
        <v>50</v>
      </c>
      <c r="BB259">
        <v>2</v>
      </c>
      <c r="BC259">
        <f t="shared" ref="BC259:BC300" si="13">IF(BB259&lt;51,1,2)</f>
        <v>1</v>
      </c>
      <c r="BD259">
        <v>5020300</v>
      </c>
      <c r="BE259" t="s">
        <v>538</v>
      </c>
      <c r="BF259" t="s">
        <v>539</v>
      </c>
      <c r="BG259" t="s">
        <v>774</v>
      </c>
      <c r="BH259" t="s">
        <v>775</v>
      </c>
      <c r="BI259">
        <v>55</v>
      </c>
      <c r="BJ259">
        <v>136</v>
      </c>
      <c r="BK259">
        <v>109</v>
      </c>
      <c r="BL259">
        <f t="shared" ref="BL259:BL300" si="14">SUM(BI259:BK259)</f>
        <v>300</v>
      </c>
    </row>
    <row r="260" spans="1:64">
      <c r="A260" t="s">
        <v>191</v>
      </c>
      <c r="B260" s="1">
        <v>41323.646863425929</v>
      </c>
      <c r="C260">
        <v>0</v>
      </c>
      <c r="D260" s="1">
        <v>41323.646863425929</v>
      </c>
      <c r="E260">
        <v>0</v>
      </c>
      <c r="F260">
        <v>0</v>
      </c>
      <c r="G260">
        <v>1</v>
      </c>
      <c r="H260" s="1">
        <v>41323.646863425929</v>
      </c>
      <c r="I260" s="1">
        <v>41323.646863425929</v>
      </c>
      <c r="J260">
        <v>90.754535099999998</v>
      </c>
      <c r="K260">
        <v>23.122806000000001</v>
      </c>
      <c r="L260">
        <v>0</v>
      </c>
      <c r="M260">
        <v>0</v>
      </c>
      <c r="N260">
        <v>5810300</v>
      </c>
      <c r="O260">
        <v>2012</v>
      </c>
      <c r="P260" t="s">
        <v>776</v>
      </c>
      <c r="Q260" s="5">
        <v>25</v>
      </c>
      <c r="R260" s="5">
        <v>0</v>
      </c>
      <c r="S260" s="5">
        <v>22</v>
      </c>
      <c r="T260" s="5">
        <v>0</v>
      </c>
      <c r="U260" s="5">
        <v>208</v>
      </c>
      <c r="V260" s="5">
        <v>0</v>
      </c>
      <c r="W260" s="10" t="str">
        <f t="shared" si="12"/>
        <v>NP</v>
      </c>
      <c r="X260">
        <v>6</v>
      </c>
      <c r="Y260">
        <v>6</v>
      </c>
      <c r="Z260">
        <v>5</v>
      </c>
      <c r="AA260">
        <v>5</v>
      </c>
      <c r="AB260" t="s">
        <v>59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 t="s">
        <v>235</v>
      </c>
      <c r="AL260" t="s">
        <v>86</v>
      </c>
      <c r="AM260" t="s">
        <v>86</v>
      </c>
      <c r="AN260" t="s">
        <v>86</v>
      </c>
      <c r="AO260" t="s">
        <v>86</v>
      </c>
      <c r="AP260">
        <v>2456</v>
      </c>
      <c r="AQ260" t="s">
        <v>192</v>
      </c>
      <c r="AR260" t="s">
        <v>193</v>
      </c>
      <c r="AS260" t="s">
        <v>63</v>
      </c>
      <c r="AT260" t="s">
        <v>64</v>
      </c>
      <c r="AU260">
        <v>0</v>
      </c>
      <c r="AV260">
        <v>0</v>
      </c>
      <c r="AW260" t="s">
        <v>65</v>
      </c>
      <c r="AX260">
        <v>0</v>
      </c>
      <c r="AY260">
        <v>3</v>
      </c>
      <c r="AZ260">
        <v>81</v>
      </c>
      <c r="BA260">
        <v>5</v>
      </c>
      <c r="BB260">
        <v>81</v>
      </c>
      <c r="BC260">
        <f t="shared" si="13"/>
        <v>2</v>
      </c>
      <c r="BD260">
        <v>5810300</v>
      </c>
      <c r="BE260" t="s">
        <v>194</v>
      </c>
      <c r="BF260" t="s">
        <v>336</v>
      </c>
      <c r="BG260" t="s">
        <v>497</v>
      </c>
      <c r="BH260" t="s">
        <v>777</v>
      </c>
      <c r="BI260">
        <v>25</v>
      </c>
      <c r="BJ260">
        <v>22</v>
      </c>
      <c r="BK260">
        <v>208</v>
      </c>
      <c r="BL260">
        <f t="shared" si="14"/>
        <v>255</v>
      </c>
    </row>
    <row r="261" spans="1:64">
      <c r="A261" t="s">
        <v>387</v>
      </c>
      <c r="B261" s="1">
        <v>41267.644479166665</v>
      </c>
      <c r="C261">
        <v>0</v>
      </c>
      <c r="D261" s="1">
        <v>41267.644479166665</v>
      </c>
      <c r="E261">
        <v>0</v>
      </c>
      <c r="F261">
        <v>0</v>
      </c>
      <c r="G261">
        <v>1</v>
      </c>
      <c r="H261" s="1">
        <v>41267.644479166665</v>
      </c>
      <c r="I261" s="1">
        <v>41267.644479166665</v>
      </c>
      <c r="J261">
        <v>0</v>
      </c>
      <c r="K261">
        <v>0</v>
      </c>
      <c r="L261">
        <v>0</v>
      </c>
      <c r="M261">
        <v>0</v>
      </c>
      <c r="N261">
        <v>5380100</v>
      </c>
      <c r="O261">
        <v>2007</v>
      </c>
      <c r="P261">
        <v>2007</v>
      </c>
      <c r="Q261" s="5">
        <v>105</v>
      </c>
      <c r="R261" s="5">
        <v>0</v>
      </c>
      <c r="S261" s="5">
        <v>37</v>
      </c>
      <c r="T261" s="5">
        <v>0</v>
      </c>
      <c r="U261" s="5">
        <v>68</v>
      </c>
      <c r="V261" s="5">
        <v>0</v>
      </c>
      <c r="W261" s="10" t="str">
        <f t="shared" si="12"/>
        <v>PP&amp;UP</v>
      </c>
      <c r="X261">
        <v>6</v>
      </c>
      <c r="Y261">
        <v>6</v>
      </c>
      <c r="Z261">
        <v>5</v>
      </c>
      <c r="AA261">
        <v>5</v>
      </c>
      <c r="AB261" t="s">
        <v>59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235</v>
      </c>
      <c r="AL261" t="s">
        <v>94</v>
      </c>
      <c r="AM261" t="s">
        <v>60</v>
      </c>
      <c r="AN261" t="s">
        <v>60</v>
      </c>
      <c r="AO261" t="s">
        <v>60</v>
      </c>
      <c r="AP261">
        <v>0</v>
      </c>
      <c r="AQ261" t="s">
        <v>778</v>
      </c>
      <c r="AR261" t="s">
        <v>390</v>
      </c>
      <c r="AS261" t="s">
        <v>64</v>
      </c>
      <c r="AT261" t="s">
        <v>63</v>
      </c>
      <c r="AU261">
        <v>0</v>
      </c>
      <c r="AV261">
        <v>0</v>
      </c>
      <c r="AW261" t="s">
        <v>65</v>
      </c>
      <c r="AX261">
        <v>0</v>
      </c>
      <c r="AY261">
        <v>1</v>
      </c>
      <c r="AZ261">
        <v>38</v>
      </c>
      <c r="BA261">
        <v>5</v>
      </c>
      <c r="BB261">
        <v>38</v>
      </c>
      <c r="BC261">
        <f t="shared" si="13"/>
        <v>1</v>
      </c>
      <c r="BD261">
        <v>5380100</v>
      </c>
      <c r="BE261" t="s">
        <v>391</v>
      </c>
      <c r="BF261" t="s">
        <v>376</v>
      </c>
      <c r="BG261" t="s">
        <v>715</v>
      </c>
      <c r="BH261" t="s">
        <v>757</v>
      </c>
      <c r="BI261">
        <v>29</v>
      </c>
      <c r="BJ261">
        <v>93</v>
      </c>
      <c r="BK261">
        <v>87</v>
      </c>
      <c r="BL261">
        <f t="shared" si="14"/>
        <v>209</v>
      </c>
    </row>
    <row r="262" spans="1:64">
      <c r="A262" t="s">
        <v>77</v>
      </c>
      <c r="B262" s="1">
        <v>41269.721562500003</v>
      </c>
      <c r="C262">
        <v>0</v>
      </c>
      <c r="D262" s="1">
        <v>41269.721562500003</v>
      </c>
      <c r="E262">
        <v>0</v>
      </c>
      <c r="F262">
        <v>0</v>
      </c>
      <c r="G262">
        <v>1</v>
      </c>
      <c r="H262" s="1">
        <v>41269.721562500003</v>
      </c>
      <c r="I262" s="1">
        <v>41269.721562500003</v>
      </c>
      <c r="J262">
        <v>0</v>
      </c>
      <c r="K262">
        <v>0</v>
      </c>
      <c r="L262">
        <v>0</v>
      </c>
      <c r="M262">
        <v>0</v>
      </c>
      <c r="N262">
        <v>5060200</v>
      </c>
      <c r="O262">
        <v>2008</v>
      </c>
      <c r="P262" t="s">
        <v>779</v>
      </c>
      <c r="Q262" s="5">
        <v>38</v>
      </c>
      <c r="R262" s="5">
        <v>0</v>
      </c>
      <c r="S262" s="5">
        <v>51</v>
      </c>
      <c r="T262" s="5">
        <v>0</v>
      </c>
      <c r="U262" s="5">
        <v>36</v>
      </c>
      <c r="V262" s="5">
        <v>0</v>
      </c>
      <c r="W262" s="10" t="str">
        <f t="shared" si="12"/>
        <v>PP&amp;UP</v>
      </c>
      <c r="X262">
        <v>6</v>
      </c>
      <c r="Y262">
        <v>6</v>
      </c>
      <c r="Z262">
        <v>5</v>
      </c>
      <c r="AA262">
        <v>5</v>
      </c>
      <c r="AB262" t="s">
        <v>59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 t="s">
        <v>235</v>
      </c>
      <c r="AL262" t="s">
        <v>60</v>
      </c>
      <c r="AM262" t="s">
        <v>60</v>
      </c>
      <c r="AN262" t="s">
        <v>60</v>
      </c>
      <c r="AO262" t="s">
        <v>60</v>
      </c>
      <c r="AP262">
        <v>0</v>
      </c>
      <c r="AQ262" t="s">
        <v>79</v>
      </c>
      <c r="AR262" t="s">
        <v>80</v>
      </c>
      <c r="AS262" t="s">
        <v>63</v>
      </c>
      <c r="AT262" t="s">
        <v>64</v>
      </c>
      <c r="AU262">
        <v>0</v>
      </c>
      <c r="AV262">
        <v>0</v>
      </c>
      <c r="AW262" t="s">
        <v>65</v>
      </c>
      <c r="AX262">
        <v>0</v>
      </c>
      <c r="AY262">
        <v>2</v>
      </c>
      <c r="AZ262">
        <v>6</v>
      </c>
      <c r="BA262">
        <v>50</v>
      </c>
      <c r="BB262">
        <v>6</v>
      </c>
      <c r="BC262">
        <f t="shared" si="13"/>
        <v>1</v>
      </c>
      <c r="BD262">
        <v>5060200</v>
      </c>
      <c r="BE262" t="s">
        <v>81</v>
      </c>
      <c r="BF262" t="s">
        <v>82</v>
      </c>
      <c r="BG262" t="s">
        <v>780</v>
      </c>
      <c r="BH262" t="s">
        <v>781</v>
      </c>
      <c r="BI262">
        <v>18</v>
      </c>
      <c r="BJ262">
        <v>61</v>
      </c>
      <c r="BK262">
        <v>50</v>
      </c>
      <c r="BL262">
        <f t="shared" si="14"/>
        <v>129</v>
      </c>
    </row>
    <row r="263" spans="1:64">
      <c r="A263" t="s">
        <v>57</v>
      </c>
      <c r="B263" s="1">
        <v>41272.705069444448</v>
      </c>
      <c r="C263">
        <v>0</v>
      </c>
      <c r="D263" s="1">
        <v>41272.705069444448</v>
      </c>
      <c r="E263">
        <v>0</v>
      </c>
      <c r="F263">
        <v>0</v>
      </c>
      <c r="G263">
        <v>1</v>
      </c>
      <c r="H263" s="1">
        <v>41272.705069444448</v>
      </c>
      <c r="I263" s="1">
        <v>41272.705069444448</v>
      </c>
      <c r="J263">
        <v>90.608005399999996</v>
      </c>
      <c r="K263">
        <v>24.9428102</v>
      </c>
      <c r="L263">
        <v>0</v>
      </c>
      <c r="M263">
        <v>0</v>
      </c>
      <c r="N263">
        <v>5970300</v>
      </c>
      <c r="O263">
        <v>2012</v>
      </c>
      <c r="P263">
        <v>2012</v>
      </c>
      <c r="Q263" s="5">
        <v>69</v>
      </c>
      <c r="R263" s="5">
        <v>0</v>
      </c>
      <c r="S263" s="5">
        <v>85</v>
      </c>
      <c r="T263" s="5">
        <v>0</v>
      </c>
      <c r="U263" s="5">
        <v>106</v>
      </c>
      <c r="V263" s="5">
        <v>0</v>
      </c>
      <c r="W263" s="10" t="str">
        <f t="shared" si="12"/>
        <v>PP&amp;UP</v>
      </c>
      <c r="X263">
        <v>6</v>
      </c>
      <c r="Y263">
        <v>6</v>
      </c>
      <c r="Z263">
        <v>5</v>
      </c>
      <c r="AA263">
        <v>5</v>
      </c>
      <c r="AB263" t="s">
        <v>59</v>
      </c>
      <c r="AC263" t="s">
        <v>59</v>
      </c>
      <c r="AD263" t="s">
        <v>59</v>
      </c>
      <c r="AE263" t="s">
        <v>59</v>
      </c>
      <c r="AF263" t="s">
        <v>59</v>
      </c>
      <c r="AG263" t="s">
        <v>59</v>
      </c>
      <c r="AH263" t="s">
        <v>59</v>
      </c>
      <c r="AI263">
        <v>0</v>
      </c>
      <c r="AJ263">
        <v>0</v>
      </c>
      <c r="AK263" t="s">
        <v>235</v>
      </c>
      <c r="AL263" t="s">
        <v>94</v>
      </c>
      <c r="AM263" t="s">
        <v>94</v>
      </c>
      <c r="AN263" t="s">
        <v>94</v>
      </c>
      <c r="AO263" t="s">
        <v>94</v>
      </c>
      <c r="AP263">
        <v>3857</v>
      </c>
      <c r="AQ263" t="s">
        <v>279</v>
      </c>
      <c r="AR263" t="s">
        <v>62</v>
      </c>
      <c r="AS263" t="s">
        <v>63</v>
      </c>
      <c r="AT263" t="s">
        <v>64</v>
      </c>
      <c r="AU263">
        <v>0</v>
      </c>
      <c r="AV263">
        <v>0</v>
      </c>
      <c r="AW263" t="s">
        <v>65</v>
      </c>
      <c r="AX263">
        <v>0</v>
      </c>
      <c r="AY263">
        <v>3</v>
      </c>
      <c r="AZ263">
        <v>97</v>
      </c>
      <c r="BA263">
        <v>5</v>
      </c>
      <c r="BB263">
        <v>97</v>
      </c>
      <c r="BC263">
        <f t="shared" si="13"/>
        <v>2</v>
      </c>
      <c r="BD263">
        <v>5970300</v>
      </c>
      <c r="BE263" t="s">
        <v>66</v>
      </c>
      <c r="BF263" t="s">
        <v>67</v>
      </c>
      <c r="BG263" t="s">
        <v>68</v>
      </c>
      <c r="BH263" t="s">
        <v>782</v>
      </c>
      <c r="BI263">
        <v>69</v>
      </c>
      <c r="BJ263">
        <v>85</v>
      </c>
      <c r="BK263">
        <v>106</v>
      </c>
      <c r="BL263">
        <f t="shared" si="14"/>
        <v>260</v>
      </c>
    </row>
    <row r="264" spans="1:64">
      <c r="A264" t="s">
        <v>304</v>
      </c>
      <c r="B264" s="1">
        <v>41273.658703703702</v>
      </c>
      <c r="C264">
        <v>0</v>
      </c>
      <c r="D264" s="1">
        <v>41273.658703703702</v>
      </c>
      <c r="E264">
        <v>0</v>
      </c>
      <c r="F264">
        <v>0</v>
      </c>
      <c r="G264">
        <v>1</v>
      </c>
      <c r="H264" s="1">
        <v>41273.658703703702</v>
      </c>
      <c r="I264" s="1">
        <v>41273.658703703702</v>
      </c>
      <c r="J264">
        <v>88.890027799999999</v>
      </c>
      <c r="K264">
        <v>25.749303699999999</v>
      </c>
      <c r="L264">
        <v>0</v>
      </c>
      <c r="M264">
        <v>0</v>
      </c>
      <c r="N264">
        <v>5320200</v>
      </c>
      <c r="O264">
        <v>2007</v>
      </c>
      <c r="P264">
        <v>2007</v>
      </c>
      <c r="Q264" s="5">
        <v>114</v>
      </c>
      <c r="R264" s="5">
        <v>81</v>
      </c>
      <c r="S264" s="5">
        <v>116</v>
      </c>
      <c r="T264" s="5">
        <v>170</v>
      </c>
      <c r="U264" s="5">
        <v>65</v>
      </c>
      <c r="V264" s="5">
        <v>82</v>
      </c>
      <c r="W264" s="10" t="str">
        <f t="shared" si="12"/>
        <v>PP&amp;UP</v>
      </c>
      <c r="X264">
        <v>6</v>
      </c>
      <c r="Y264">
        <v>6</v>
      </c>
      <c r="Z264">
        <v>5</v>
      </c>
      <c r="AA264">
        <v>5</v>
      </c>
      <c r="AB264" t="s">
        <v>59</v>
      </c>
      <c r="AC264" t="s">
        <v>71</v>
      </c>
      <c r="AD264" t="s">
        <v>59</v>
      </c>
      <c r="AE264" t="s">
        <v>59</v>
      </c>
      <c r="AF264">
        <v>0</v>
      </c>
      <c r="AG264" t="s">
        <v>59</v>
      </c>
      <c r="AH264" t="s">
        <v>59</v>
      </c>
      <c r="AI264">
        <v>0</v>
      </c>
      <c r="AJ264">
        <v>0</v>
      </c>
      <c r="AK264" t="s">
        <v>60</v>
      </c>
      <c r="AL264" t="s">
        <v>58</v>
      </c>
      <c r="AM264" t="s">
        <v>58</v>
      </c>
      <c r="AN264" t="s">
        <v>58</v>
      </c>
      <c r="AO264" t="s">
        <v>58</v>
      </c>
      <c r="AP264">
        <v>1957</v>
      </c>
      <c r="AQ264" t="s">
        <v>417</v>
      </c>
      <c r="AR264" t="s">
        <v>783</v>
      </c>
      <c r="AS264" t="s">
        <v>63</v>
      </c>
      <c r="AT264" t="s">
        <v>64</v>
      </c>
      <c r="AU264">
        <v>0</v>
      </c>
      <c r="AV264">
        <v>0</v>
      </c>
      <c r="AW264" t="s">
        <v>65</v>
      </c>
      <c r="AX264">
        <v>0</v>
      </c>
      <c r="AY264">
        <v>2</v>
      </c>
      <c r="AZ264">
        <v>32</v>
      </c>
      <c r="BA264">
        <v>5</v>
      </c>
      <c r="BB264">
        <v>32</v>
      </c>
      <c r="BC264">
        <f t="shared" si="13"/>
        <v>1</v>
      </c>
      <c r="BD264">
        <v>5320200</v>
      </c>
      <c r="BE264" t="s">
        <v>307</v>
      </c>
      <c r="BF264" t="s">
        <v>419</v>
      </c>
      <c r="BG264" t="s">
        <v>420</v>
      </c>
      <c r="BH264" t="s">
        <v>784</v>
      </c>
      <c r="BI264">
        <v>179</v>
      </c>
      <c r="BJ264">
        <v>105</v>
      </c>
      <c r="BK264">
        <v>99</v>
      </c>
      <c r="BL264">
        <f t="shared" si="14"/>
        <v>383</v>
      </c>
    </row>
    <row r="265" spans="1:64">
      <c r="A265" t="s">
        <v>57</v>
      </c>
      <c r="B265" s="1">
        <v>41276.441319444442</v>
      </c>
      <c r="C265">
        <v>0</v>
      </c>
      <c r="D265" s="1">
        <v>41276.441319444442</v>
      </c>
      <c r="E265">
        <v>0</v>
      </c>
      <c r="F265">
        <v>0</v>
      </c>
      <c r="G265">
        <v>1</v>
      </c>
      <c r="H265" s="1">
        <v>41276.441319444442</v>
      </c>
      <c r="I265" s="1">
        <v>41276.441319444442</v>
      </c>
      <c r="J265">
        <v>0</v>
      </c>
      <c r="K265">
        <v>0</v>
      </c>
      <c r="L265">
        <v>0</v>
      </c>
      <c r="M265">
        <v>0</v>
      </c>
      <c r="N265">
        <v>5840100</v>
      </c>
      <c r="O265">
        <v>2012</v>
      </c>
      <c r="P265">
        <v>2012</v>
      </c>
      <c r="Q265" s="5">
        <v>63</v>
      </c>
      <c r="R265" s="5">
        <v>0</v>
      </c>
      <c r="S265" s="5">
        <v>122</v>
      </c>
      <c r="T265" s="5">
        <v>0</v>
      </c>
      <c r="U265" s="5">
        <v>115</v>
      </c>
      <c r="V265" s="5">
        <v>0</v>
      </c>
      <c r="W265" s="10" t="str">
        <f t="shared" si="12"/>
        <v>PP&amp;UP</v>
      </c>
      <c r="X265">
        <v>6</v>
      </c>
      <c r="Y265">
        <v>6</v>
      </c>
      <c r="Z265">
        <v>5</v>
      </c>
      <c r="AA265">
        <v>5</v>
      </c>
      <c r="AB265" t="s">
        <v>59</v>
      </c>
      <c r="AC265" t="s">
        <v>59</v>
      </c>
      <c r="AD265" t="s">
        <v>59</v>
      </c>
      <c r="AE265" t="s">
        <v>59</v>
      </c>
      <c r="AF265" t="s">
        <v>59</v>
      </c>
      <c r="AG265" t="s">
        <v>59</v>
      </c>
      <c r="AH265" t="s">
        <v>59</v>
      </c>
      <c r="AI265">
        <v>0</v>
      </c>
      <c r="AJ265">
        <v>0</v>
      </c>
      <c r="AK265" t="s">
        <v>235</v>
      </c>
      <c r="AL265" t="s">
        <v>86</v>
      </c>
      <c r="AM265" t="s">
        <v>86</v>
      </c>
      <c r="AN265" t="s">
        <v>86</v>
      </c>
      <c r="AO265" t="s">
        <v>86</v>
      </c>
      <c r="AP265">
        <v>0</v>
      </c>
      <c r="AQ265" t="s">
        <v>279</v>
      </c>
      <c r="AR265" t="s">
        <v>62</v>
      </c>
      <c r="AS265" t="s">
        <v>63</v>
      </c>
      <c r="AT265" t="s">
        <v>64</v>
      </c>
      <c r="AU265">
        <v>0</v>
      </c>
      <c r="AV265">
        <v>0</v>
      </c>
      <c r="AW265" t="s">
        <v>65</v>
      </c>
      <c r="AX265">
        <v>0</v>
      </c>
      <c r="AY265">
        <v>1</v>
      </c>
      <c r="AZ265">
        <v>84</v>
      </c>
      <c r="BA265">
        <v>5</v>
      </c>
      <c r="BB265">
        <v>84</v>
      </c>
      <c r="BC265">
        <f t="shared" si="13"/>
        <v>2</v>
      </c>
      <c r="BD265">
        <v>5840100</v>
      </c>
      <c r="BE265" t="s">
        <v>66</v>
      </c>
      <c r="BF265" t="s">
        <v>67</v>
      </c>
      <c r="BG265" t="s">
        <v>708</v>
      </c>
      <c r="BH265" t="s">
        <v>785</v>
      </c>
      <c r="BI265">
        <v>63</v>
      </c>
      <c r="BJ265">
        <v>122</v>
      </c>
      <c r="BK265">
        <v>115</v>
      </c>
      <c r="BL265">
        <f t="shared" si="14"/>
        <v>300</v>
      </c>
    </row>
    <row r="266" spans="1:64">
      <c r="A266" t="s">
        <v>216</v>
      </c>
      <c r="B266" s="1">
        <v>41277.631597222222</v>
      </c>
      <c r="C266">
        <v>0</v>
      </c>
      <c r="D266" s="1">
        <v>41277.631597222222</v>
      </c>
      <c r="E266">
        <v>0</v>
      </c>
      <c r="F266">
        <v>0</v>
      </c>
      <c r="G266">
        <v>1</v>
      </c>
      <c r="H266" s="1">
        <v>41277.631597222222</v>
      </c>
      <c r="I266" s="1">
        <v>41277.631597222222</v>
      </c>
      <c r="J266">
        <v>0</v>
      </c>
      <c r="K266">
        <v>0</v>
      </c>
      <c r="L266">
        <v>0</v>
      </c>
      <c r="M266">
        <v>0</v>
      </c>
      <c r="N266">
        <v>5080300</v>
      </c>
      <c r="O266">
        <v>2008</v>
      </c>
      <c r="P266">
        <v>2008</v>
      </c>
      <c r="Q266" s="5">
        <v>42</v>
      </c>
      <c r="R266" s="5">
        <v>0</v>
      </c>
      <c r="S266" s="5">
        <v>68</v>
      </c>
      <c r="T266" s="5">
        <v>0</v>
      </c>
      <c r="U266" s="5">
        <v>38</v>
      </c>
      <c r="V266" s="5">
        <v>0</v>
      </c>
      <c r="W266" s="10" t="str">
        <f t="shared" si="12"/>
        <v>PP&amp;UP</v>
      </c>
      <c r="X266">
        <v>6</v>
      </c>
      <c r="Y266">
        <v>6</v>
      </c>
      <c r="Z266">
        <v>5</v>
      </c>
      <c r="AA266">
        <v>5</v>
      </c>
      <c r="AB266" t="s">
        <v>71</v>
      </c>
      <c r="AC266" t="s">
        <v>71</v>
      </c>
      <c r="AD266" t="s">
        <v>59</v>
      </c>
      <c r="AE266" t="s">
        <v>59</v>
      </c>
      <c r="AF266" t="s">
        <v>59</v>
      </c>
      <c r="AG266" t="s">
        <v>59</v>
      </c>
      <c r="AH266" t="s">
        <v>59</v>
      </c>
      <c r="AI266">
        <v>0</v>
      </c>
      <c r="AJ266">
        <v>0</v>
      </c>
      <c r="AK266" t="s">
        <v>60</v>
      </c>
      <c r="AL266" t="s">
        <v>58</v>
      </c>
      <c r="AM266" t="s">
        <v>60</v>
      </c>
      <c r="AN266" t="s">
        <v>60</v>
      </c>
      <c r="AO266" t="s">
        <v>60</v>
      </c>
      <c r="AP266">
        <v>0</v>
      </c>
      <c r="AQ266" t="s">
        <v>217</v>
      </c>
      <c r="AR266" t="s">
        <v>218</v>
      </c>
      <c r="AS266" t="s">
        <v>63</v>
      </c>
      <c r="AT266" t="s">
        <v>64</v>
      </c>
      <c r="AU266">
        <v>0</v>
      </c>
      <c r="AV266">
        <v>0</v>
      </c>
      <c r="AW266" t="s">
        <v>65</v>
      </c>
      <c r="AX266">
        <v>0</v>
      </c>
      <c r="AY266">
        <v>3</v>
      </c>
      <c r="AZ266">
        <v>8</v>
      </c>
      <c r="BA266">
        <v>50</v>
      </c>
      <c r="BB266">
        <v>8</v>
      </c>
      <c r="BC266">
        <f t="shared" si="13"/>
        <v>1</v>
      </c>
      <c r="BD266">
        <v>5080300</v>
      </c>
      <c r="BE266" t="s">
        <v>73</v>
      </c>
      <c r="BF266" t="s">
        <v>219</v>
      </c>
      <c r="BG266" t="s">
        <v>786</v>
      </c>
      <c r="BH266" t="s">
        <v>787</v>
      </c>
      <c r="BI266">
        <v>38</v>
      </c>
      <c r="BJ266">
        <v>90</v>
      </c>
      <c r="BK266">
        <v>20</v>
      </c>
      <c r="BL266">
        <f t="shared" si="14"/>
        <v>148</v>
      </c>
    </row>
    <row r="267" spans="1:64">
      <c r="A267" t="s">
        <v>157</v>
      </c>
      <c r="B267" s="1">
        <v>41277.646932870368</v>
      </c>
      <c r="C267">
        <v>0</v>
      </c>
      <c r="D267" s="1">
        <v>41277.646932870368</v>
      </c>
      <c r="E267">
        <v>0</v>
      </c>
      <c r="F267">
        <v>0</v>
      </c>
      <c r="G267">
        <v>1</v>
      </c>
      <c r="H267" s="1">
        <v>41277.646932870368</v>
      </c>
      <c r="I267" s="1">
        <v>41277.646932870368</v>
      </c>
      <c r="J267">
        <v>89.343334333599998</v>
      </c>
      <c r="K267">
        <v>23.2137288841</v>
      </c>
      <c r="L267">
        <v>0</v>
      </c>
      <c r="M267">
        <v>-41</v>
      </c>
      <c r="N267">
        <v>5170200</v>
      </c>
      <c r="O267">
        <v>2007</v>
      </c>
      <c r="P267">
        <v>2007</v>
      </c>
      <c r="Q267" s="5">
        <v>2</v>
      </c>
      <c r="R267" s="5">
        <v>0</v>
      </c>
      <c r="S267" s="5">
        <v>75</v>
      </c>
      <c r="T267" s="5">
        <v>0</v>
      </c>
      <c r="U267" s="5">
        <v>59</v>
      </c>
      <c r="V267" s="5">
        <v>0</v>
      </c>
      <c r="W267" s="10" t="str">
        <f t="shared" si="12"/>
        <v>PP&amp;UP</v>
      </c>
      <c r="X267">
        <v>6</v>
      </c>
      <c r="Y267">
        <v>6</v>
      </c>
      <c r="Z267">
        <v>5</v>
      </c>
      <c r="AA267">
        <v>5</v>
      </c>
      <c r="AB267" t="s">
        <v>59</v>
      </c>
      <c r="AC267" t="s">
        <v>71</v>
      </c>
      <c r="AD267">
        <v>0</v>
      </c>
      <c r="AE267" t="s">
        <v>59</v>
      </c>
      <c r="AF267">
        <v>0</v>
      </c>
      <c r="AG267" t="s">
        <v>59</v>
      </c>
      <c r="AH267">
        <v>0</v>
      </c>
      <c r="AI267">
        <v>0</v>
      </c>
      <c r="AJ267">
        <v>0</v>
      </c>
      <c r="AK267" t="s">
        <v>94</v>
      </c>
      <c r="AL267" t="s">
        <v>94</v>
      </c>
      <c r="AM267" t="s">
        <v>94</v>
      </c>
      <c r="AN267" t="s">
        <v>58</v>
      </c>
      <c r="AO267" t="s">
        <v>94</v>
      </c>
      <c r="AP267">
        <v>15</v>
      </c>
      <c r="AQ267" t="s">
        <v>158</v>
      </c>
      <c r="AR267" t="s">
        <v>159</v>
      </c>
      <c r="AS267" t="s">
        <v>63</v>
      </c>
      <c r="AT267" t="s">
        <v>64</v>
      </c>
      <c r="AU267">
        <v>0</v>
      </c>
      <c r="AV267">
        <v>0</v>
      </c>
      <c r="AW267" t="s">
        <v>65</v>
      </c>
      <c r="AX267">
        <v>0</v>
      </c>
      <c r="AY267">
        <v>2</v>
      </c>
      <c r="AZ267">
        <v>17</v>
      </c>
      <c r="BA267">
        <v>5</v>
      </c>
      <c r="BB267">
        <v>17</v>
      </c>
      <c r="BC267">
        <f t="shared" si="13"/>
        <v>1</v>
      </c>
      <c r="BD267">
        <v>5170200</v>
      </c>
      <c r="BE267" t="s">
        <v>160</v>
      </c>
      <c r="BF267" t="s">
        <v>161</v>
      </c>
      <c r="BG267" t="s">
        <v>788</v>
      </c>
      <c r="BH267" t="s">
        <v>789</v>
      </c>
      <c r="BI267">
        <v>2</v>
      </c>
      <c r="BJ267">
        <v>75</v>
      </c>
      <c r="BK267">
        <v>59</v>
      </c>
      <c r="BL267">
        <f t="shared" si="14"/>
        <v>136</v>
      </c>
    </row>
    <row r="268" spans="1:64">
      <c r="A268" t="s">
        <v>150</v>
      </c>
      <c r="B268" s="1">
        <v>41279.680821759262</v>
      </c>
      <c r="C268">
        <v>0</v>
      </c>
      <c r="D268" s="1">
        <v>41279.680821759262</v>
      </c>
      <c r="E268">
        <v>0</v>
      </c>
      <c r="F268">
        <v>0</v>
      </c>
      <c r="G268">
        <v>1</v>
      </c>
      <c r="H268" s="1">
        <v>41279.680821759262</v>
      </c>
      <c r="I268" s="1">
        <v>41279.680821759262</v>
      </c>
      <c r="J268">
        <v>89.516098565899995</v>
      </c>
      <c r="K268">
        <v>22.7377136516</v>
      </c>
      <c r="L268">
        <v>0</v>
      </c>
      <c r="M268">
        <v>-48</v>
      </c>
      <c r="N268">
        <v>5200200</v>
      </c>
      <c r="O268">
        <v>2007</v>
      </c>
      <c r="P268">
        <v>2007</v>
      </c>
      <c r="Q268" s="5">
        <v>25</v>
      </c>
      <c r="R268" s="5">
        <v>26</v>
      </c>
      <c r="S268" s="5">
        <v>73</v>
      </c>
      <c r="T268" s="5">
        <v>80</v>
      </c>
      <c r="U268" s="5">
        <v>105</v>
      </c>
      <c r="V268" s="5">
        <v>108</v>
      </c>
      <c r="W268" s="10" t="str">
        <f t="shared" si="12"/>
        <v>NP</v>
      </c>
      <c r="X268">
        <v>6</v>
      </c>
      <c r="Y268">
        <v>6</v>
      </c>
      <c r="Z268">
        <v>5</v>
      </c>
      <c r="AA268">
        <v>5</v>
      </c>
      <c r="AB268" t="s">
        <v>59</v>
      </c>
      <c r="AC268">
        <v>0</v>
      </c>
      <c r="AD268" t="s">
        <v>59</v>
      </c>
      <c r="AE268">
        <v>0</v>
      </c>
      <c r="AF268" t="s">
        <v>71</v>
      </c>
      <c r="AG268">
        <v>0</v>
      </c>
      <c r="AH268" t="s">
        <v>59</v>
      </c>
      <c r="AI268">
        <v>0</v>
      </c>
      <c r="AJ268">
        <v>0</v>
      </c>
      <c r="AK268" t="s">
        <v>235</v>
      </c>
      <c r="AL268" t="s">
        <v>58</v>
      </c>
      <c r="AM268" t="s">
        <v>60</v>
      </c>
      <c r="AN268" t="s">
        <v>60</v>
      </c>
      <c r="AO268" t="s">
        <v>60</v>
      </c>
      <c r="AP268">
        <v>35</v>
      </c>
      <c r="AQ268" t="s">
        <v>151</v>
      </c>
      <c r="AR268" t="s">
        <v>595</v>
      </c>
      <c r="AS268" t="s">
        <v>63</v>
      </c>
      <c r="AT268" t="s">
        <v>64</v>
      </c>
      <c r="AU268">
        <v>0</v>
      </c>
      <c r="AV268">
        <v>0</v>
      </c>
      <c r="AW268" t="s">
        <v>65</v>
      </c>
      <c r="AX268">
        <v>0</v>
      </c>
      <c r="AY268">
        <v>2</v>
      </c>
      <c r="AZ268">
        <v>20</v>
      </c>
      <c r="BA268">
        <v>5</v>
      </c>
      <c r="BB268">
        <v>20</v>
      </c>
      <c r="BC268">
        <f t="shared" si="13"/>
        <v>1</v>
      </c>
      <c r="BD268">
        <v>5200200</v>
      </c>
      <c r="BE268" t="s">
        <v>153</v>
      </c>
      <c r="BF268" t="s">
        <v>154</v>
      </c>
      <c r="BG268" t="s">
        <v>154</v>
      </c>
      <c r="BH268" t="s">
        <v>790</v>
      </c>
      <c r="BI268">
        <v>25</v>
      </c>
      <c r="BJ268">
        <v>73</v>
      </c>
      <c r="BK268">
        <v>105</v>
      </c>
      <c r="BL268">
        <f t="shared" si="14"/>
        <v>203</v>
      </c>
    </row>
    <row r="269" spans="1:64">
      <c r="A269" t="s">
        <v>93</v>
      </c>
      <c r="B269" s="1">
        <v>41279.682187500002</v>
      </c>
      <c r="C269">
        <v>0</v>
      </c>
      <c r="D269" s="1">
        <v>41279.682187500002</v>
      </c>
      <c r="E269">
        <v>0</v>
      </c>
      <c r="F269">
        <v>0</v>
      </c>
      <c r="G269">
        <v>1</v>
      </c>
      <c r="H269" s="1">
        <v>41279.682187500002</v>
      </c>
      <c r="I269" s="1">
        <v>41279.682187500002</v>
      </c>
      <c r="J269">
        <v>91.845273750299995</v>
      </c>
      <c r="K269">
        <v>22.526579855600001</v>
      </c>
      <c r="L269">
        <v>0</v>
      </c>
      <c r="M269">
        <v>-11</v>
      </c>
      <c r="N269">
        <v>5470200</v>
      </c>
      <c r="O269">
        <v>2007</v>
      </c>
      <c r="P269">
        <v>2007</v>
      </c>
      <c r="Q269" s="5">
        <v>46</v>
      </c>
      <c r="R269" s="5">
        <v>0</v>
      </c>
      <c r="S269" s="5">
        <v>50</v>
      </c>
      <c r="T269" s="5">
        <v>0</v>
      </c>
      <c r="U269" s="5">
        <v>165</v>
      </c>
      <c r="V269" s="5">
        <v>0</v>
      </c>
      <c r="W269" s="10" t="str">
        <f t="shared" si="12"/>
        <v>NP</v>
      </c>
      <c r="X269">
        <v>6</v>
      </c>
      <c r="Y269">
        <v>7</v>
      </c>
      <c r="Z269">
        <v>5</v>
      </c>
      <c r="AA269">
        <v>4</v>
      </c>
      <c r="AB269" t="s">
        <v>59</v>
      </c>
      <c r="AC269" t="s">
        <v>71</v>
      </c>
      <c r="AD269" t="s">
        <v>59</v>
      </c>
      <c r="AE269" t="s">
        <v>59</v>
      </c>
      <c r="AF269" t="s">
        <v>59</v>
      </c>
      <c r="AG269" t="s">
        <v>59</v>
      </c>
      <c r="AH269" t="s">
        <v>59</v>
      </c>
      <c r="AI269" t="s">
        <v>71</v>
      </c>
      <c r="AJ269">
        <v>0</v>
      </c>
      <c r="AK269" t="s">
        <v>235</v>
      </c>
      <c r="AL269" t="s">
        <v>94</v>
      </c>
      <c r="AM269" t="s">
        <v>235</v>
      </c>
      <c r="AN269" t="s">
        <v>94</v>
      </c>
      <c r="AO269" t="s">
        <v>235</v>
      </c>
      <c r="AP269">
        <v>50</v>
      </c>
      <c r="AQ269" t="s">
        <v>133</v>
      </c>
      <c r="AR269" t="s">
        <v>134</v>
      </c>
      <c r="AS269" t="s">
        <v>63</v>
      </c>
      <c r="AT269" t="s">
        <v>64</v>
      </c>
      <c r="AU269">
        <v>0</v>
      </c>
      <c r="AV269">
        <v>0</v>
      </c>
      <c r="AW269" t="s">
        <v>65</v>
      </c>
      <c r="AX269">
        <v>0</v>
      </c>
      <c r="AY269">
        <v>2</v>
      </c>
      <c r="AZ269">
        <v>47</v>
      </c>
      <c r="BA269">
        <v>5</v>
      </c>
      <c r="BB269">
        <v>47</v>
      </c>
      <c r="BC269">
        <f t="shared" si="13"/>
        <v>1</v>
      </c>
      <c r="BD269">
        <v>5470200</v>
      </c>
      <c r="BE269" t="s">
        <v>97</v>
      </c>
      <c r="BF269" t="s">
        <v>98</v>
      </c>
      <c r="BG269" t="s">
        <v>791</v>
      </c>
      <c r="BH269" t="s">
        <v>792</v>
      </c>
      <c r="BI269">
        <v>46</v>
      </c>
      <c r="BJ269">
        <v>50</v>
      </c>
      <c r="BK269">
        <v>185</v>
      </c>
      <c r="BL269">
        <f t="shared" si="14"/>
        <v>281</v>
      </c>
    </row>
    <row r="270" spans="1:64">
      <c r="A270" t="s">
        <v>57</v>
      </c>
      <c r="B270" s="1">
        <v>41281.446597222224</v>
      </c>
      <c r="C270">
        <v>0</v>
      </c>
      <c r="D270" s="1">
        <v>41281.446597222224</v>
      </c>
      <c r="E270">
        <v>0</v>
      </c>
      <c r="F270">
        <v>0</v>
      </c>
      <c r="G270">
        <v>1</v>
      </c>
      <c r="H270" s="1">
        <v>41281.446597222224</v>
      </c>
      <c r="I270" s="1">
        <v>41281.446597222224</v>
      </c>
      <c r="J270">
        <v>90.580639367200007</v>
      </c>
      <c r="K270">
        <v>24.847266939299999</v>
      </c>
      <c r="L270">
        <v>0</v>
      </c>
      <c r="M270">
        <v>-15</v>
      </c>
      <c r="N270">
        <v>5840200</v>
      </c>
      <c r="O270">
        <v>2012</v>
      </c>
      <c r="P270">
        <v>2012</v>
      </c>
      <c r="Q270" s="5">
        <v>62</v>
      </c>
      <c r="R270" s="5">
        <v>0</v>
      </c>
      <c r="S270" s="5">
        <v>142</v>
      </c>
      <c r="T270" s="5">
        <v>0</v>
      </c>
      <c r="U270" s="5">
        <v>96</v>
      </c>
      <c r="V270" s="5">
        <v>0</v>
      </c>
      <c r="W270" s="10" t="str">
        <f t="shared" si="12"/>
        <v>PP&amp;UP</v>
      </c>
      <c r="X270">
        <v>7</v>
      </c>
      <c r="Y270">
        <v>7</v>
      </c>
      <c r="Z270">
        <v>4</v>
      </c>
      <c r="AA270">
        <v>4</v>
      </c>
      <c r="AB270" t="s">
        <v>59</v>
      </c>
      <c r="AC270" t="s">
        <v>59</v>
      </c>
      <c r="AD270" t="s">
        <v>59</v>
      </c>
      <c r="AE270" t="s">
        <v>59</v>
      </c>
      <c r="AF270" t="s">
        <v>59</v>
      </c>
      <c r="AG270" t="s">
        <v>59</v>
      </c>
      <c r="AH270" t="s">
        <v>59</v>
      </c>
      <c r="AI270">
        <v>0</v>
      </c>
      <c r="AJ270">
        <v>0</v>
      </c>
      <c r="AK270" t="s">
        <v>235</v>
      </c>
      <c r="AL270" t="s">
        <v>86</v>
      </c>
      <c r="AM270" t="s">
        <v>86</v>
      </c>
      <c r="AN270" t="s">
        <v>86</v>
      </c>
      <c r="AO270" t="s">
        <v>86</v>
      </c>
      <c r="AP270">
        <v>25</v>
      </c>
      <c r="AQ270" t="s">
        <v>279</v>
      </c>
      <c r="AR270" t="s">
        <v>62</v>
      </c>
      <c r="AS270" t="s">
        <v>63</v>
      </c>
      <c r="AT270" t="s">
        <v>64</v>
      </c>
      <c r="AU270">
        <v>0</v>
      </c>
      <c r="AV270">
        <v>0</v>
      </c>
      <c r="AW270" t="s">
        <v>65</v>
      </c>
      <c r="AX270">
        <v>0</v>
      </c>
      <c r="AY270">
        <v>2</v>
      </c>
      <c r="AZ270">
        <v>84</v>
      </c>
      <c r="BA270">
        <v>5</v>
      </c>
      <c r="BB270">
        <v>84</v>
      </c>
      <c r="BC270">
        <f t="shared" si="13"/>
        <v>2</v>
      </c>
      <c r="BD270">
        <v>5840200</v>
      </c>
      <c r="BE270" t="s">
        <v>66</v>
      </c>
      <c r="BF270" t="s">
        <v>67</v>
      </c>
      <c r="BG270" t="s">
        <v>708</v>
      </c>
      <c r="BH270" t="s">
        <v>793</v>
      </c>
      <c r="BI270">
        <v>51</v>
      </c>
      <c r="BJ270">
        <v>149</v>
      </c>
      <c r="BK270">
        <v>100</v>
      </c>
      <c r="BL270">
        <f t="shared" si="14"/>
        <v>300</v>
      </c>
    </row>
    <row r="271" spans="1:64">
      <c r="A271" t="s">
        <v>244</v>
      </c>
      <c r="B271" s="1">
        <v>41283.667719907404</v>
      </c>
      <c r="C271">
        <v>0</v>
      </c>
      <c r="D271" s="1">
        <v>41283.667719907404</v>
      </c>
      <c r="E271">
        <v>0</v>
      </c>
      <c r="F271">
        <v>0</v>
      </c>
      <c r="G271">
        <v>1</v>
      </c>
      <c r="H271" s="1">
        <v>41283.667719907404</v>
      </c>
      <c r="I271" s="1">
        <v>41283.667719907404</v>
      </c>
      <c r="J271">
        <v>89.214486399999998</v>
      </c>
      <c r="K271">
        <v>25.3026865</v>
      </c>
      <c r="L271">
        <v>0</v>
      </c>
      <c r="M271">
        <v>0</v>
      </c>
      <c r="N271">
        <v>5290200</v>
      </c>
      <c r="O271">
        <v>2007</v>
      </c>
      <c r="P271">
        <v>0</v>
      </c>
      <c r="Q271" s="5">
        <v>39</v>
      </c>
      <c r="R271" s="5">
        <v>0</v>
      </c>
      <c r="S271" s="5">
        <v>79</v>
      </c>
      <c r="T271" s="5">
        <v>0</v>
      </c>
      <c r="U271" s="5">
        <v>165</v>
      </c>
      <c r="V271" s="5">
        <v>0</v>
      </c>
      <c r="W271" s="10" t="str">
        <f t="shared" si="12"/>
        <v>NP</v>
      </c>
      <c r="X271">
        <v>0</v>
      </c>
      <c r="Y271">
        <v>6</v>
      </c>
      <c r="Z271">
        <v>0</v>
      </c>
      <c r="AA271">
        <v>5</v>
      </c>
      <c r="AB271" t="s">
        <v>59</v>
      </c>
      <c r="AC271" t="s">
        <v>71</v>
      </c>
      <c r="AD271" t="s">
        <v>59</v>
      </c>
      <c r="AE271" t="s">
        <v>59</v>
      </c>
      <c r="AF271" t="s">
        <v>59</v>
      </c>
      <c r="AG271" t="s">
        <v>59</v>
      </c>
      <c r="AH271" t="s">
        <v>59</v>
      </c>
      <c r="AI271">
        <v>0</v>
      </c>
      <c r="AJ271">
        <v>0</v>
      </c>
      <c r="AK271" t="s">
        <v>58</v>
      </c>
      <c r="AL271" t="s">
        <v>94</v>
      </c>
      <c r="AM271" t="s">
        <v>94</v>
      </c>
      <c r="AN271" t="s">
        <v>94</v>
      </c>
      <c r="AO271" t="s">
        <v>94</v>
      </c>
      <c r="AP271">
        <v>3398</v>
      </c>
      <c r="AQ271" t="s">
        <v>245</v>
      </c>
      <c r="AR271" t="s">
        <v>246</v>
      </c>
      <c r="AS271" t="s">
        <v>63</v>
      </c>
      <c r="AT271" t="s">
        <v>64</v>
      </c>
      <c r="AU271">
        <v>0</v>
      </c>
      <c r="AV271">
        <v>0</v>
      </c>
      <c r="AW271" t="s">
        <v>65</v>
      </c>
      <c r="AX271">
        <v>0</v>
      </c>
      <c r="AY271">
        <v>2</v>
      </c>
      <c r="AZ271">
        <v>29</v>
      </c>
      <c r="BA271">
        <v>5</v>
      </c>
      <c r="BB271">
        <v>29</v>
      </c>
      <c r="BC271">
        <f t="shared" si="13"/>
        <v>1</v>
      </c>
      <c r="BD271">
        <v>5290200</v>
      </c>
      <c r="BE271" t="s">
        <v>247</v>
      </c>
      <c r="BF271" t="s">
        <v>677</v>
      </c>
      <c r="BG271" t="s">
        <v>475</v>
      </c>
      <c r="BH271" t="s">
        <v>794</v>
      </c>
      <c r="BI271">
        <v>39</v>
      </c>
      <c r="BJ271">
        <v>112</v>
      </c>
      <c r="BK271">
        <v>132</v>
      </c>
      <c r="BL271">
        <f t="shared" si="14"/>
        <v>283</v>
      </c>
    </row>
    <row r="272" spans="1:64">
      <c r="A272" t="s">
        <v>371</v>
      </c>
      <c r="B272" s="1">
        <v>41283.71329861111</v>
      </c>
      <c r="C272">
        <v>0</v>
      </c>
      <c r="D272" s="1">
        <v>41283.71329861111</v>
      </c>
      <c r="E272">
        <v>0</v>
      </c>
      <c r="F272">
        <v>0</v>
      </c>
      <c r="G272">
        <v>1</v>
      </c>
      <c r="H272" s="1">
        <v>41283.71329861111</v>
      </c>
      <c r="I272" s="1">
        <v>41283.71329861111</v>
      </c>
      <c r="J272">
        <v>0</v>
      </c>
      <c r="K272">
        <v>0</v>
      </c>
      <c r="L272">
        <v>0</v>
      </c>
      <c r="M272">
        <v>0</v>
      </c>
      <c r="N272">
        <v>5270200</v>
      </c>
      <c r="O272">
        <v>2007</v>
      </c>
      <c r="P272" s="2">
        <v>39393</v>
      </c>
      <c r="Q272" s="5">
        <v>19</v>
      </c>
      <c r="R272" s="5">
        <v>0</v>
      </c>
      <c r="S272" s="5">
        <v>112</v>
      </c>
      <c r="T272" s="5">
        <v>0</v>
      </c>
      <c r="U272" s="5">
        <v>129</v>
      </c>
      <c r="V272" s="5">
        <v>0</v>
      </c>
      <c r="W272" s="10" t="str">
        <f t="shared" si="12"/>
        <v>PP&amp;UP</v>
      </c>
      <c r="X272">
        <v>6</v>
      </c>
      <c r="Y272">
        <v>6</v>
      </c>
      <c r="Z272">
        <v>5</v>
      </c>
      <c r="AA272">
        <v>5</v>
      </c>
      <c r="AB272" t="s">
        <v>59</v>
      </c>
      <c r="AC272" t="s">
        <v>71</v>
      </c>
      <c r="AD272" t="s">
        <v>59</v>
      </c>
      <c r="AE272" t="s">
        <v>59</v>
      </c>
      <c r="AF272" t="s">
        <v>59</v>
      </c>
      <c r="AG272" t="s">
        <v>59</v>
      </c>
      <c r="AH272" t="s">
        <v>59</v>
      </c>
      <c r="AI272">
        <v>0</v>
      </c>
      <c r="AJ272">
        <v>0</v>
      </c>
      <c r="AK272" t="s">
        <v>58</v>
      </c>
      <c r="AL272" t="s">
        <v>60</v>
      </c>
      <c r="AM272" t="s">
        <v>60</v>
      </c>
      <c r="AN272" t="s">
        <v>60</v>
      </c>
      <c r="AO272" t="s">
        <v>60</v>
      </c>
      <c r="AP272">
        <v>0</v>
      </c>
      <c r="AQ272" t="s">
        <v>795</v>
      </c>
      <c r="AR272" t="s">
        <v>374</v>
      </c>
      <c r="AS272" t="s">
        <v>63</v>
      </c>
      <c r="AT272" t="s">
        <v>64</v>
      </c>
      <c r="AU272">
        <v>0</v>
      </c>
      <c r="AV272">
        <v>0</v>
      </c>
      <c r="AW272" t="s">
        <v>65</v>
      </c>
      <c r="AX272">
        <v>0</v>
      </c>
      <c r="AY272">
        <v>2</v>
      </c>
      <c r="AZ272">
        <v>27</v>
      </c>
      <c r="BA272">
        <v>5</v>
      </c>
      <c r="BB272">
        <v>27</v>
      </c>
      <c r="BC272">
        <f t="shared" si="13"/>
        <v>1</v>
      </c>
      <c r="BD272">
        <v>5270200</v>
      </c>
      <c r="BE272" t="s">
        <v>576</v>
      </c>
      <c r="BF272" t="s">
        <v>577</v>
      </c>
      <c r="BG272" t="s">
        <v>577</v>
      </c>
      <c r="BH272" t="s">
        <v>796</v>
      </c>
      <c r="BI272">
        <v>19</v>
      </c>
      <c r="BJ272">
        <v>129</v>
      </c>
      <c r="BK272">
        <v>112</v>
      </c>
      <c r="BL272">
        <f t="shared" si="14"/>
        <v>260</v>
      </c>
    </row>
    <row r="273" spans="1:64">
      <c r="A273" t="s">
        <v>371</v>
      </c>
      <c r="B273" s="1">
        <v>41289.668923611112</v>
      </c>
      <c r="C273">
        <v>0</v>
      </c>
      <c r="D273" s="1">
        <v>41289.668923611112</v>
      </c>
      <c r="E273">
        <v>0</v>
      </c>
      <c r="F273">
        <v>0</v>
      </c>
      <c r="G273">
        <v>1</v>
      </c>
      <c r="H273" s="1">
        <v>41289.668923611112</v>
      </c>
      <c r="I273" s="1">
        <v>41289.668923611112</v>
      </c>
      <c r="J273">
        <v>0</v>
      </c>
      <c r="K273">
        <v>0</v>
      </c>
      <c r="L273">
        <v>0</v>
      </c>
      <c r="M273">
        <v>0</v>
      </c>
      <c r="N273">
        <v>5270100</v>
      </c>
      <c r="O273">
        <v>2007</v>
      </c>
      <c r="P273" s="2">
        <v>39174</v>
      </c>
      <c r="Q273" s="5">
        <v>5</v>
      </c>
      <c r="R273" s="5">
        <v>0</v>
      </c>
      <c r="S273" s="5">
        <v>121</v>
      </c>
      <c r="T273" s="5">
        <v>0</v>
      </c>
      <c r="U273" s="5">
        <v>97</v>
      </c>
      <c r="V273" s="5">
        <v>0</v>
      </c>
      <c r="W273" s="10" t="str">
        <f t="shared" si="12"/>
        <v>PP&amp;UP</v>
      </c>
      <c r="X273">
        <v>6</v>
      </c>
      <c r="Y273">
        <v>6</v>
      </c>
      <c r="Z273">
        <v>5</v>
      </c>
      <c r="AA273">
        <v>5</v>
      </c>
      <c r="AB273" t="s">
        <v>59</v>
      </c>
      <c r="AC273" t="s">
        <v>59</v>
      </c>
      <c r="AD273" t="s">
        <v>59</v>
      </c>
      <c r="AE273" t="s">
        <v>59</v>
      </c>
      <c r="AF273" t="s">
        <v>59</v>
      </c>
      <c r="AG273" t="s">
        <v>59</v>
      </c>
      <c r="AH273" t="s">
        <v>59</v>
      </c>
      <c r="AI273">
        <v>0</v>
      </c>
      <c r="AJ273">
        <v>0</v>
      </c>
      <c r="AK273" t="s">
        <v>235</v>
      </c>
      <c r="AL273" t="s">
        <v>58</v>
      </c>
      <c r="AM273" t="s">
        <v>60</v>
      </c>
      <c r="AN273" t="s">
        <v>60</v>
      </c>
      <c r="AO273" t="s">
        <v>60</v>
      </c>
      <c r="AP273">
        <v>0</v>
      </c>
      <c r="AQ273" t="s">
        <v>575</v>
      </c>
      <c r="AR273" t="s">
        <v>374</v>
      </c>
      <c r="AS273" t="s">
        <v>63</v>
      </c>
      <c r="AT273" t="s">
        <v>64</v>
      </c>
      <c r="AU273">
        <v>0</v>
      </c>
      <c r="AV273">
        <v>0</v>
      </c>
      <c r="AW273" t="s">
        <v>65</v>
      </c>
      <c r="AX273">
        <v>0</v>
      </c>
      <c r="AY273">
        <v>1</v>
      </c>
      <c r="AZ273">
        <v>27</v>
      </c>
      <c r="BA273">
        <v>5</v>
      </c>
      <c r="BB273">
        <v>27</v>
      </c>
      <c r="BC273">
        <f t="shared" si="13"/>
        <v>1</v>
      </c>
      <c r="BD273">
        <v>5270100</v>
      </c>
      <c r="BE273" t="s">
        <v>576</v>
      </c>
      <c r="BF273" t="s">
        <v>577</v>
      </c>
      <c r="BG273" t="s">
        <v>610</v>
      </c>
      <c r="BH273" t="s">
        <v>797</v>
      </c>
      <c r="BI273">
        <v>5</v>
      </c>
      <c r="BJ273">
        <v>97</v>
      </c>
      <c r="BK273">
        <v>121</v>
      </c>
      <c r="BL273">
        <f t="shared" si="14"/>
        <v>223</v>
      </c>
    </row>
    <row r="274" spans="1:64">
      <c r="A274" t="s">
        <v>266</v>
      </c>
      <c r="B274" s="1">
        <v>41291.665347222224</v>
      </c>
      <c r="C274">
        <v>0</v>
      </c>
      <c r="D274" s="1">
        <v>41291.665347222224</v>
      </c>
      <c r="E274">
        <v>0</v>
      </c>
      <c r="F274">
        <v>0</v>
      </c>
      <c r="G274">
        <v>1</v>
      </c>
      <c r="H274" s="1">
        <v>41291.665347222224</v>
      </c>
      <c r="I274" s="1">
        <v>41291.665347222224</v>
      </c>
      <c r="J274">
        <v>90.910255923199998</v>
      </c>
      <c r="K274">
        <v>24.137181195699998</v>
      </c>
      <c r="L274">
        <v>0</v>
      </c>
      <c r="M274">
        <v>-34</v>
      </c>
      <c r="N274">
        <v>5870100</v>
      </c>
      <c r="O274">
        <v>2012</v>
      </c>
      <c r="P274">
        <v>2012</v>
      </c>
      <c r="Q274" s="5">
        <v>28</v>
      </c>
      <c r="R274" s="5">
        <v>28</v>
      </c>
      <c r="S274" s="5">
        <v>41</v>
      </c>
      <c r="T274" s="5">
        <v>41</v>
      </c>
      <c r="U274" s="5">
        <v>12</v>
      </c>
      <c r="V274" s="5">
        <v>12</v>
      </c>
      <c r="W274" s="10" t="str">
        <f t="shared" si="12"/>
        <v>PP&amp;UP</v>
      </c>
      <c r="X274">
        <v>6</v>
      </c>
      <c r="Y274">
        <v>6</v>
      </c>
      <c r="Z274">
        <v>5</v>
      </c>
      <c r="AA274">
        <v>5</v>
      </c>
      <c r="AB274" t="s">
        <v>59</v>
      </c>
      <c r="AC274" t="s">
        <v>59</v>
      </c>
      <c r="AD274" t="s">
        <v>59</v>
      </c>
      <c r="AE274" t="s">
        <v>59</v>
      </c>
      <c r="AF274" t="s">
        <v>59</v>
      </c>
      <c r="AG274" t="s">
        <v>59</v>
      </c>
      <c r="AH274" t="s">
        <v>59</v>
      </c>
      <c r="AI274">
        <v>0</v>
      </c>
      <c r="AJ274">
        <v>0</v>
      </c>
      <c r="AK274" t="s">
        <v>235</v>
      </c>
      <c r="AL274" t="s">
        <v>94</v>
      </c>
      <c r="AM274" t="s">
        <v>60</v>
      </c>
      <c r="AN274" t="s">
        <v>60</v>
      </c>
      <c r="AO274" t="s">
        <v>60</v>
      </c>
      <c r="AP274">
        <v>20</v>
      </c>
      <c r="AQ274" t="s">
        <v>267</v>
      </c>
      <c r="AR274" t="s">
        <v>268</v>
      </c>
      <c r="AS274" t="s">
        <v>63</v>
      </c>
      <c r="AT274" t="s">
        <v>64</v>
      </c>
      <c r="AU274">
        <v>0</v>
      </c>
      <c r="AV274">
        <v>0</v>
      </c>
      <c r="AW274" t="s">
        <v>65</v>
      </c>
      <c r="AX274">
        <v>0</v>
      </c>
      <c r="AY274">
        <v>1</v>
      </c>
      <c r="AZ274">
        <v>87</v>
      </c>
      <c r="BA274">
        <v>5</v>
      </c>
      <c r="BB274">
        <v>87</v>
      </c>
      <c r="BC274">
        <f t="shared" si="13"/>
        <v>2</v>
      </c>
      <c r="BD274">
        <v>5870100</v>
      </c>
      <c r="BE274" t="s">
        <v>89</v>
      </c>
      <c r="BF274" t="s">
        <v>269</v>
      </c>
      <c r="BG274" t="s">
        <v>270</v>
      </c>
      <c r="BH274" t="s">
        <v>798</v>
      </c>
      <c r="BI274">
        <v>28</v>
      </c>
      <c r="BJ274">
        <v>41</v>
      </c>
      <c r="BK274">
        <v>12</v>
      </c>
      <c r="BL274">
        <f t="shared" si="14"/>
        <v>81</v>
      </c>
    </row>
    <row r="275" spans="1:64">
      <c r="A275" t="s">
        <v>93</v>
      </c>
      <c r="B275" s="1">
        <v>41293.74428240741</v>
      </c>
      <c r="C275">
        <v>0</v>
      </c>
      <c r="D275" s="1">
        <v>41293.74428240741</v>
      </c>
      <c r="E275">
        <v>0</v>
      </c>
      <c r="F275">
        <v>0</v>
      </c>
      <c r="G275">
        <v>1</v>
      </c>
      <c r="H275" s="1">
        <v>41293.74428240741</v>
      </c>
      <c r="I275" s="1">
        <v>41293.74428240741</v>
      </c>
      <c r="J275">
        <v>91.852463999999998</v>
      </c>
      <c r="K275">
        <v>22.612075900000001</v>
      </c>
      <c r="L275">
        <v>0</v>
      </c>
      <c r="M275">
        <v>0</v>
      </c>
      <c r="N275">
        <v>5780300</v>
      </c>
      <c r="O275">
        <v>2012</v>
      </c>
      <c r="P275">
        <v>2012</v>
      </c>
      <c r="Q275" s="5">
        <v>67</v>
      </c>
      <c r="R275" s="5">
        <v>0</v>
      </c>
      <c r="S275" s="5">
        <v>61</v>
      </c>
      <c r="T275" s="5">
        <v>0</v>
      </c>
      <c r="U275" s="5">
        <v>72</v>
      </c>
      <c r="V275" s="5">
        <v>0</v>
      </c>
      <c r="W275" s="10" t="str">
        <f t="shared" si="12"/>
        <v>PP&amp;UP</v>
      </c>
      <c r="X275">
        <v>6</v>
      </c>
      <c r="Y275">
        <v>6</v>
      </c>
      <c r="Z275">
        <v>5</v>
      </c>
      <c r="AA275">
        <v>5</v>
      </c>
      <c r="AB275" t="s">
        <v>59</v>
      </c>
      <c r="AC275" t="s">
        <v>59</v>
      </c>
      <c r="AD275" t="s">
        <v>59</v>
      </c>
      <c r="AE275" t="s">
        <v>59</v>
      </c>
      <c r="AF275" t="s">
        <v>59</v>
      </c>
      <c r="AG275" t="s">
        <v>59</v>
      </c>
      <c r="AH275" t="s">
        <v>59</v>
      </c>
      <c r="AI275" t="s">
        <v>59</v>
      </c>
      <c r="AJ275" t="s">
        <v>59</v>
      </c>
      <c r="AK275" t="s">
        <v>235</v>
      </c>
      <c r="AL275" t="s">
        <v>94</v>
      </c>
      <c r="AM275" t="s">
        <v>94</v>
      </c>
      <c r="AN275" t="s">
        <v>94</v>
      </c>
      <c r="AO275" t="s">
        <v>94</v>
      </c>
      <c r="AP275">
        <v>3124</v>
      </c>
      <c r="AQ275" t="s">
        <v>133</v>
      </c>
      <c r="AR275" t="s">
        <v>134</v>
      </c>
      <c r="AS275" t="s">
        <v>63</v>
      </c>
      <c r="AT275" t="s">
        <v>64</v>
      </c>
      <c r="AU275">
        <v>0</v>
      </c>
      <c r="AV275">
        <v>0</v>
      </c>
      <c r="AW275" t="s">
        <v>65</v>
      </c>
      <c r="AX275">
        <v>0</v>
      </c>
      <c r="AY275">
        <v>3</v>
      </c>
      <c r="AZ275">
        <v>78</v>
      </c>
      <c r="BA275">
        <v>5</v>
      </c>
      <c r="BB275">
        <v>78</v>
      </c>
      <c r="BC275">
        <f t="shared" si="13"/>
        <v>2</v>
      </c>
      <c r="BD275">
        <v>5780300</v>
      </c>
      <c r="BE275" t="s">
        <v>316</v>
      </c>
      <c r="BF275" t="s">
        <v>317</v>
      </c>
      <c r="BG275" t="s">
        <v>342</v>
      </c>
      <c r="BH275" t="s">
        <v>799</v>
      </c>
      <c r="BI275">
        <v>67</v>
      </c>
      <c r="BJ275">
        <v>61</v>
      </c>
      <c r="BK275">
        <v>72</v>
      </c>
      <c r="BL275">
        <f t="shared" si="14"/>
        <v>200</v>
      </c>
    </row>
    <row r="276" spans="1:64">
      <c r="A276" t="s">
        <v>143</v>
      </c>
      <c r="B276" s="1">
        <v>41294.689814814818</v>
      </c>
      <c r="C276">
        <v>0</v>
      </c>
      <c r="D276" s="1">
        <v>41294.689814814818</v>
      </c>
      <c r="E276">
        <v>0</v>
      </c>
      <c r="F276">
        <v>0</v>
      </c>
      <c r="G276">
        <v>1</v>
      </c>
      <c r="H276" s="1">
        <v>41294.689814814818</v>
      </c>
      <c r="I276" s="1">
        <v>41294.689814814818</v>
      </c>
      <c r="J276">
        <v>89.432865800000002</v>
      </c>
      <c r="K276">
        <v>25.907663100000001</v>
      </c>
      <c r="L276">
        <v>0</v>
      </c>
      <c r="M276">
        <v>0</v>
      </c>
      <c r="N276">
        <v>5900300</v>
      </c>
      <c r="O276">
        <v>2012</v>
      </c>
      <c r="P276">
        <v>2012</v>
      </c>
      <c r="Q276" s="5">
        <v>94</v>
      </c>
      <c r="R276" s="5">
        <v>94</v>
      </c>
      <c r="S276" s="5">
        <v>134</v>
      </c>
      <c r="T276" s="5">
        <v>134</v>
      </c>
      <c r="U276" s="5">
        <v>72</v>
      </c>
      <c r="V276" s="5">
        <v>72</v>
      </c>
      <c r="W276" s="10" t="str">
        <f t="shared" si="12"/>
        <v>PP&amp;UP</v>
      </c>
      <c r="X276">
        <v>6</v>
      </c>
      <c r="Y276">
        <v>6</v>
      </c>
      <c r="Z276">
        <v>5</v>
      </c>
      <c r="AA276">
        <v>5</v>
      </c>
      <c r="AB276" t="s">
        <v>59</v>
      </c>
      <c r="AC276" t="s">
        <v>59</v>
      </c>
      <c r="AD276" t="s">
        <v>59</v>
      </c>
      <c r="AE276" t="s">
        <v>59</v>
      </c>
      <c r="AF276" t="s">
        <v>59</v>
      </c>
      <c r="AG276" t="s">
        <v>59</v>
      </c>
      <c r="AH276" t="s">
        <v>59</v>
      </c>
      <c r="AI276">
        <v>0</v>
      </c>
      <c r="AJ276">
        <v>0</v>
      </c>
      <c r="AK276" t="s">
        <v>235</v>
      </c>
      <c r="AL276" t="s">
        <v>86</v>
      </c>
      <c r="AM276" t="s">
        <v>86</v>
      </c>
      <c r="AN276" t="s">
        <v>86</v>
      </c>
      <c r="AO276" t="s">
        <v>86</v>
      </c>
      <c r="AP276">
        <v>1826</v>
      </c>
      <c r="AQ276" t="s">
        <v>229</v>
      </c>
      <c r="AR276" t="s">
        <v>144</v>
      </c>
      <c r="AS276" t="s">
        <v>64</v>
      </c>
      <c r="AT276" t="s">
        <v>63</v>
      </c>
      <c r="AU276">
        <v>0</v>
      </c>
      <c r="AV276">
        <v>0</v>
      </c>
      <c r="AW276" t="s">
        <v>65</v>
      </c>
      <c r="AX276">
        <v>0</v>
      </c>
      <c r="AY276">
        <v>3</v>
      </c>
      <c r="AZ276">
        <v>90</v>
      </c>
      <c r="BA276">
        <v>5</v>
      </c>
      <c r="BB276">
        <v>90</v>
      </c>
      <c r="BC276">
        <f t="shared" si="13"/>
        <v>2</v>
      </c>
      <c r="BD276">
        <v>5900300</v>
      </c>
      <c r="BE276" t="s">
        <v>146</v>
      </c>
      <c r="BF276" t="s">
        <v>603</v>
      </c>
      <c r="BG276" t="s">
        <v>604</v>
      </c>
      <c r="BH276" t="s">
        <v>800</v>
      </c>
      <c r="BI276">
        <v>94</v>
      </c>
      <c r="BJ276">
        <v>92</v>
      </c>
      <c r="BK276">
        <v>114</v>
      </c>
      <c r="BL276">
        <f t="shared" si="14"/>
        <v>300</v>
      </c>
    </row>
    <row r="277" spans="1:64">
      <c r="A277" t="s">
        <v>469</v>
      </c>
      <c r="B277" s="1">
        <v>41294.71875</v>
      </c>
      <c r="C277">
        <v>0</v>
      </c>
      <c r="D277" s="1">
        <v>41294.71875</v>
      </c>
      <c r="E277">
        <v>0</v>
      </c>
      <c r="F277">
        <v>0</v>
      </c>
      <c r="G277">
        <v>1</v>
      </c>
      <c r="H277" s="1">
        <v>41294.71875</v>
      </c>
      <c r="I277" s="1">
        <v>41294.71875</v>
      </c>
      <c r="J277">
        <v>0</v>
      </c>
      <c r="K277">
        <v>0</v>
      </c>
      <c r="L277">
        <v>0</v>
      </c>
      <c r="M277">
        <v>0</v>
      </c>
      <c r="N277">
        <v>5700300</v>
      </c>
      <c r="O277">
        <v>2012</v>
      </c>
      <c r="P277">
        <v>2012</v>
      </c>
      <c r="Q277" s="5">
        <v>67</v>
      </c>
      <c r="R277" s="5">
        <v>67</v>
      </c>
      <c r="S277" s="5">
        <v>97</v>
      </c>
      <c r="T277" s="5">
        <v>97</v>
      </c>
      <c r="U277" s="5">
        <v>33</v>
      </c>
      <c r="V277" s="5">
        <v>33</v>
      </c>
      <c r="W277" s="10" t="str">
        <f t="shared" si="12"/>
        <v>PP&amp;UP</v>
      </c>
      <c r="X277">
        <v>6</v>
      </c>
      <c r="Y277">
        <v>6</v>
      </c>
      <c r="Z277">
        <v>5</v>
      </c>
      <c r="AA277">
        <v>5</v>
      </c>
      <c r="AB277">
        <v>0</v>
      </c>
      <c r="AC277">
        <v>0</v>
      </c>
      <c r="AD277" t="s">
        <v>59</v>
      </c>
      <c r="AE277">
        <v>0</v>
      </c>
      <c r="AF277" t="s">
        <v>59</v>
      </c>
      <c r="AG277">
        <v>0</v>
      </c>
      <c r="AH277" t="s">
        <v>71</v>
      </c>
      <c r="AI277">
        <v>0</v>
      </c>
      <c r="AJ277">
        <v>0</v>
      </c>
      <c r="AK277" t="s">
        <v>235</v>
      </c>
      <c r="AL277" t="s">
        <v>94</v>
      </c>
      <c r="AM277" t="s">
        <v>94</v>
      </c>
      <c r="AN277" t="s">
        <v>94</v>
      </c>
      <c r="AO277" t="s">
        <v>94</v>
      </c>
      <c r="AP277">
        <v>0</v>
      </c>
      <c r="AQ277" t="s">
        <v>469</v>
      </c>
      <c r="AR277" t="s">
        <v>470</v>
      </c>
      <c r="AS277" t="s">
        <v>63</v>
      </c>
      <c r="AT277" t="s">
        <v>64</v>
      </c>
      <c r="AU277">
        <v>0</v>
      </c>
      <c r="AV277">
        <v>0</v>
      </c>
      <c r="AW277" t="s">
        <v>65</v>
      </c>
      <c r="AX277">
        <v>0</v>
      </c>
      <c r="AY277">
        <v>3</v>
      </c>
      <c r="AZ277">
        <v>70</v>
      </c>
      <c r="BA277">
        <v>5</v>
      </c>
      <c r="BB277">
        <v>70</v>
      </c>
      <c r="BC277">
        <f t="shared" si="13"/>
        <v>2</v>
      </c>
      <c r="BD277">
        <v>5700300</v>
      </c>
      <c r="BE277" t="s">
        <v>153</v>
      </c>
      <c r="BF277" t="s">
        <v>471</v>
      </c>
      <c r="BG277" t="s">
        <v>472</v>
      </c>
      <c r="BH277" t="s">
        <v>801</v>
      </c>
      <c r="BI277">
        <v>67</v>
      </c>
      <c r="BJ277">
        <v>95</v>
      </c>
      <c r="BK277">
        <v>35</v>
      </c>
      <c r="BL277">
        <f t="shared" si="14"/>
        <v>197</v>
      </c>
    </row>
    <row r="278" spans="1:64">
      <c r="A278" t="s">
        <v>126</v>
      </c>
      <c r="B278" s="1">
        <v>41295.5778587963</v>
      </c>
      <c r="C278">
        <v>0</v>
      </c>
      <c r="D278" s="1">
        <v>41295.5778587963</v>
      </c>
      <c r="E278">
        <v>0</v>
      </c>
      <c r="F278">
        <v>0</v>
      </c>
      <c r="G278">
        <v>1</v>
      </c>
      <c r="H278" s="1">
        <v>41295.5778587963</v>
      </c>
      <c r="I278" s="1">
        <v>41295.5778587963</v>
      </c>
      <c r="J278">
        <v>90.406879599999996</v>
      </c>
      <c r="K278">
        <v>24.7390154</v>
      </c>
      <c r="L278">
        <v>0</v>
      </c>
      <c r="M278">
        <v>0</v>
      </c>
      <c r="N278">
        <v>5210300</v>
      </c>
      <c r="O278">
        <v>2007</v>
      </c>
      <c r="P278">
        <v>2007</v>
      </c>
      <c r="Q278" s="5">
        <v>21</v>
      </c>
      <c r="R278" s="5">
        <v>0</v>
      </c>
      <c r="S278" s="5">
        <v>39</v>
      </c>
      <c r="T278" s="5">
        <v>0</v>
      </c>
      <c r="U278" s="5">
        <v>99</v>
      </c>
      <c r="V278" s="5">
        <v>0</v>
      </c>
      <c r="W278" s="10" t="str">
        <f t="shared" si="12"/>
        <v>NP</v>
      </c>
      <c r="X278">
        <v>6</v>
      </c>
      <c r="Y278">
        <v>6</v>
      </c>
      <c r="Z278">
        <v>5</v>
      </c>
      <c r="AA278">
        <v>5</v>
      </c>
      <c r="AB278" t="s">
        <v>59</v>
      </c>
      <c r="AC278" t="s">
        <v>71</v>
      </c>
      <c r="AD278" t="s">
        <v>59</v>
      </c>
      <c r="AE278" t="s">
        <v>59</v>
      </c>
      <c r="AF278" t="s">
        <v>59</v>
      </c>
      <c r="AG278" t="s">
        <v>59</v>
      </c>
      <c r="AH278" t="s">
        <v>59</v>
      </c>
      <c r="AI278">
        <v>0</v>
      </c>
      <c r="AJ278">
        <v>0</v>
      </c>
      <c r="AK278" t="s">
        <v>60</v>
      </c>
      <c r="AL278" t="s">
        <v>60</v>
      </c>
      <c r="AM278" t="s">
        <v>60</v>
      </c>
      <c r="AN278" t="s">
        <v>60</v>
      </c>
      <c r="AO278" t="s">
        <v>60</v>
      </c>
      <c r="AP278">
        <v>1823</v>
      </c>
      <c r="AQ278" t="s">
        <v>127</v>
      </c>
      <c r="AR278" t="s">
        <v>128</v>
      </c>
      <c r="AS278" t="s">
        <v>63</v>
      </c>
      <c r="AT278" t="s">
        <v>64</v>
      </c>
      <c r="AU278">
        <v>0</v>
      </c>
      <c r="AV278">
        <v>0</v>
      </c>
      <c r="AW278" t="s">
        <v>65</v>
      </c>
      <c r="AX278">
        <v>0</v>
      </c>
      <c r="AY278">
        <v>3</v>
      </c>
      <c r="AZ278">
        <v>21</v>
      </c>
      <c r="BA278">
        <v>5</v>
      </c>
      <c r="BB278">
        <v>21</v>
      </c>
      <c r="BC278">
        <f t="shared" si="13"/>
        <v>1</v>
      </c>
      <c r="BD278">
        <v>5210300</v>
      </c>
      <c r="BE278" t="s">
        <v>129</v>
      </c>
      <c r="BF278" t="s">
        <v>295</v>
      </c>
      <c r="BG278" t="s">
        <v>296</v>
      </c>
      <c r="BH278" t="s">
        <v>802</v>
      </c>
      <c r="BI278">
        <v>21</v>
      </c>
      <c r="BJ278">
        <v>73</v>
      </c>
      <c r="BK278">
        <v>65</v>
      </c>
      <c r="BL278">
        <f t="shared" si="14"/>
        <v>159</v>
      </c>
    </row>
    <row r="279" spans="1:64">
      <c r="A279" t="s">
        <v>77</v>
      </c>
      <c r="B279" s="1">
        <v>41295.686018518521</v>
      </c>
      <c r="C279">
        <v>0</v>
      </c>
      <c r="D279" s="1">
        <v>41295.686018518521</v>
      </c>
      <c r="E279">
        <v>0</v>
      </c>
      <c r="F279">
        <v>0</v>
      </c>
      <c r="G279">
        <v>1</v>
      </c>
      <c r="H279" s="1">
        <v>41295.686018518521</v>
      </c>
      <c r="I279" s="1">
        <v>41295.686018518521</v>
      </c>
      <c r="J279">
        <v>0</v>
      </c>
      <c r="K279">
        <v>0</v>
      </c>
      <c r="L279">
        <v>0</v>
      </c>
      <c r="M279">
        <v>0</v>
      </c>
      <c r="N279">
        <v>5530100</v>
      </c>
      <c r="O279">
        <v>2012</v>
      </c>
      <c r="P279" t="s">
        <v>803</v>
      </c>
      <c r="Q279" s="5">
        <v>22</v>
      </c>
      <c r="R279" s="5">
        <v>0</v>
      </c>
      <c r="S279" s="5">
        <v>120</v>
      </c>
      <c r="T279" s="5">
        <v>0</v>
      </c>
      <c r="U279" s="5">
        <v>77</v>
      </c>
      <c r="V279" s="5">
        <v>0</v>
      </c>
      <c r="W279" s="10" t="str">
        <f t="shared" si="12"/>
        <v>PP&amp;UP</v>
      </c>
      <c r="X279">
        <v>6</v>
      </c>
      <c r="Y279">
        <v>6</v>
      </c>
      <c r="Z279">
        <v>5</v>
      </c>
      <c r="AA279">
        <v>5</v>
      </c>
      <c r="AB279" t="s">
        <v>71</v>
      </c>
      <c r="AC279" t="s">
        <v>59</v>
      </c>
      <c r="AD279" t="s">
        <v>59</v>
      </c>
      <c r="AE279" t="s">
        <v>59</v>
      </c>
      <c r="AF279" t="s">
        <v>59</v>
      </c>
      <c r="AG279" t="s">
        <v>59</v>
      </c>
      <c r="AH279" t="s">
        <v>59</v>
      </c>
      <c r="AI279">
        <v>0</v>
      </c>
      <c r="AJ279">
        <v>0</v>
      </c>
      <c r="AK279" t="s">
        <v>235</v>
      </c>
      <c r="AL279" t="s">
        <v>94</v>
      </c>
      <c r="AM279" t="s">
        <v>94</v>
      </c>
      <c r="AN279" t="s">
        <v>94</v>
      </c>
      <c r="AO279" t="s">
        <v>94</v>
      </c>
      <c r="AP279">
        <v>0</v>
      </c>
      <c r="AQ279" t="s">
        <v>79</v>
      </c>
      <c r="AR279" t="s">
        <v>80</v>
      </c>
      <c r="AS279" t="s">
        <v>63</v>
      </c>
      <c r="AT279" t="s">
        <v>64</v>
      </c>
      <c r="AU279">
        <v>0</v>
      </c>
      <c r="AV279">
        <v>0</v>
      </c>
      <c r="AW279" t="s">
        <v>65</v>
      </c>
      <c r="AX279">
        <v>0</v>
      </c>
      <c r="AY279">
        <v>1</v>
      </c>
      <c r="AZ279">
        <v>53</v>
      </c>
      <c r="BA279">
        <v>5</v>
      </c>
      <c r="BB279">
        <v>53</v>
      </c>
      <c r="BC279">
        <f t="shared" si="13"/>
        <v>2</v>
      </c>
      <c r="BD279">
        <v>5530100</v>
      </c>
      <c r="BE279" t="s">
        <v>194</v>
      </c>
      <c r="BF279" t="s">
        <v>336</v>
      </c>
      <c r="BG279" t="s">
        <v>467</v>
      </c>
      <c r="BH279" t="s">
        <v>804</v>
      </c>
      <c r="BI279">
        <v>23</v>
      </c>
      <c r="BJ279">
        <v>120</v>
      </c>
      <c r="BK279">
        <v>77</v>
      </c>
      <c r="BL279">
        <f t="shared" si="14"/>
        <v>220</v>
      </c>
    </row>
    <row r="280" spans="1:64">
      <c r="A280" t="s">
        <v>143</v>
      </c>
      <c r="B280" s="1">
        <v>41298.562488425923</v>
      </c>
      <c r="C280">
        <v>0</v>
      </c>
      <c r="D280" s="1">
        <v>41298.562488425923</v>
      </c>
      <c r="E280">
        <v>0</v>
      </c>
      <c r="F280">
        <v>0</v>
      </c>
      <c r="G280">
        <v>1</v>
      </c>
      <c r="H280" s="1">
        <v>41298.562488425923</v>
      </c>
      <c r="I280" s="1">
        <v>41298.562488425923</v>
      </c>
      <c r="J280">
        <v>89.433183999999997</v>
      </c>
      <c r="K280">
        <v>25.9030016</v>
      </c>
      <c r="L280">
        <v>0</v>
      </c>
      <c r="M280">
        <v>0</v>
      </c>
      <c r="N280">
        <v>5900100</v>
      </c>
      <c r="O280">
        <v>2012</v>
      </c>
      <c r="P280">
        <v>2012</v>
      </c>
      <c r="Q280" s="5">
        <v>81</v>
      </c>
      <c r="R280" s="5">
        <v>81</v>
      </c>
      <c r="S280" s="5">
        <v>35</v>
      </c>
      <c r="T280" s="5">
        <v>35</v>
      </c>
      <c r="U280" s="5">
        <v>57</v>
      </c>
      <c r="V280" s="5">
        <v>57</v>
      </c>
      <c r="W280" s="10" t="str">
        <f t="shared" si="12"/>
        <v>PP&amp;UP</v>
      </c>
      <c r="X280">
        <v>6</v>
      </c>
      <c r="Y280">
        <v>6</v>
      </c>
      <c r="Z280">
        <v>5</v>
      </c>
      <c r="AA280">
        <v>5</v>
      </c>
      <c r="AB280" t="s">
        <v>59</v>
      </c>
      <c r="AC280" t="s">
        <v>59</v>
      </c>
      <c r="AD280" t="s">
        <v>59</v>
      </c>
      <c r="AE280" t="s">
        <v>59</v>
      </c>
      <c r="AF280" t="s">
        <v>59</v>
      </c>
      <c r="AG280" t="s">
        <v>59</v>
      </c>
      <c r="AH280" t="s">
        <v>59</v>
      </c>
      <c r="AI280">
        <v>0</v>
      </c>
      <c r="AJ280">
        <v>0</v>
      </c>
      <c r="AK280" t="s">
        <v>235</v>
      </c>
      <c r="AL280" t="s">
        <v>86</v>
      </c>
      <c r="AM280" t="s">
        <v>86</v>
      </c>
      <c r="AN280" t="s">
        <v>86</v>
      </c>
      <c r="AO280" t="s">
        <v>86</v>
      </c>
      <c r="AP280">
        <v>3050</v>
      </c>
      <c r="AQ280" t="s">
        <v>229</v>
      </c>
      <c r="AR280" t="s">
        <v>144</v>
      </c>
      <c r="AS280" t="s">
        <v>64</v>
      </c>
      <c r="AT280" t="s">
        <v>63</v>
      </c>
      <c r="AU280">
        <v>0</v>
      </c>
      <c r="AV280">
        <v>0</v>
      </c>
      <c r="AW280" t="s">
        <v>65</v>
      </c>
      <c r="AX280">
        <v>0</v>
      </c>
      <c r="AY280">
        <v>1</v>
      </c>
      <c r="AZ280">
        <v>90</v>
      </c>
      <c r="BA280">
        <v>5</v>
      </c>
      <c r="BB280">
        <v>90</v>
      </c>
      <c r="BC280">
        <f t="shared" si="13"/>
        <v>2</v>
      </c>
      <c r="BD280">
        <v>5900100</v>
      </c>
      <c r="BE280" t="s">
        <v>146</v>
      </c>
      <c r="BF280" t="s">
        <v>603</v>
      </c>
      <c r="BG280" t="s">
        <v>604</v>
      </c>
      <c r="BH280" t="s">
        <v>805</v>
      </c>
      <c r="BI280">
        <v>81</v>
      </c>
      <c r="BJ280">
        <v>13</v>
      </c>
      <c r="BK280">
        <v>79</v>
      </c>
      <c r="BL280">
        <f t="shared" si="14"/>
        <v>173</v>
      </c>
    </row>
    <row r="281" spans="1:64">
      <c r="A281" t="s">
        <v>404</v>
      </c>
      <c r="B281" s="1">
        <v>41298.701145833336</v>
      </c>
      <c r="C281">
        <v>0</v>
      </c>
      <c r="D281" s="1">
        <v>41298.701145833336</v>
      </c>
      <c r="E281">
        <v>0</v>
      </c>
      <c r="F281">
        <v>0</v>
      </c>
      <c r="G281">
        <v>1</v>
      </c>
      <c r="H281" s="1">
        <v>41298.701145833336</v>
      </c>
      <c r="I281" s="1">
        <v>41298.701145833336</v>
      </c>
      <c r="J281">
        <v>0</v>
      </c>
      <c r="K281">
        <v>0</v>
      </c>
      <c r="L281">
        <v>0</v>
      </c>
      <c r="M281">
        <v>0</v>
      </c>
      <c r="N281">
        <v>5140100</v>
      </c>
      <c r="O281">
        <v>2008</v>
      </c>
      <c r="P281">
        <v>2008</v>
      </c>
      <c r="Q281" s="5">
        <v>45</v>
      </c>
      <c r="R281" s="5">
        <v>0</v>
      </c>
      <c r="S281" s="5">
        <v>119</v>
      </c>
      <c r="T281" s="5">
        <v>0</v>
      </c>
      <c r="U281" s="5">
        <v>107</v>
      </c>
      <c r="V281" s="5">
        <v>0</v>
      </c>
      <c r="W281" s="10" t="str">
        <f t="shared" si="12"/>
        <v>PP&amp;UP</v>
      </c>
      <c r="X281">
        <v>6</v>
      </c>
      <c r="Y281">
        <v>6</v>
      </c>
      <c r="Z281">
        <v>5</v>
      </c>
      <c r="AA281">
        <v>5</v>
      </c>
      <c r="AB281" t="s">
        <v>59</v>
      </c>
      <c r="AC281" t="s">
        <v>71</v>
      </c>
      <c r="AD281" t="s">
        <v>59</v>
      </c>
      <c r="AE281" t="s">
        <v>71</v>
      </c>
      <c r="AF281" t="s">
        <v>59</v>
      </c>
      <c r="AG281" t="s">
        <v>59</v>
      </c>
      <c r="AH281" t="s">
        <v>59</v>
      </c>
      <c r="AI281">
        <v>0</v>
      </c>
      <c r="AJ281">
        <v>0</v>
      </c>
      <c r="AK281" t="s">
        <v>60</v>
      </c>
      <c r="AL281" t="s">
        <v>58</v>
      </c>
      <c r="AM281" t="s">
        <v>60</v>
      </c>
      <c r="AN281" t="s">
        <v>60</v>
      </c>
      <c r="AO281" t="s">
        <v>60</v>
      </c>
      <c r="AP281">
        <v>0</v>
      </c>
      <c r="AQ281" t="s">
        <v>405</v>
      </c>
      <c r="AR281" t="s">
        <v>406</v>
      </c>
      <c r="AS281" t="s">
        <v>63</v>
      </c>
      <c r="AT281" t="s">
        <v>64</v>
      </c>
      <c r="AU281">
        <v>0</v>
      </c>
      <c r="AV281">
        <v>0</v>
      </c>
      <c r="AW281" t="s">
        <v>65</v>
      </c>
      <c r="AX281">
        <v>0</v>
      </c>
      <c r="AY281">
        <v>1</v>
      </c>
      <c r="AZ281">
        <v>14</v>
      </c>
      <c r="BA281">
        <v>5</v>
      </c>
      <c r="BB281">
        <v>14</v>
      </c>
      <c r="BC281">
        <f t="shared" si="13"/>
        <v>1</v>
      </c>
      <c r="BD281">
        <v>5140100</v>
      </c>
      <c r="BE281" t="s">
        <v>407</v>
      </c>
      <c r="BF281" t="s">
        <v>452</v>
      </c>
      <c r="BG281" t="s">
        <v>806</v>
      </c>
      <c r="BH281" t="s">
        <v>807</v>
      </c>
      <c r="BI281">
        <v>45</v>
      </c>
      <c r="BJ281">
        <v>119</v>
      </c>
      <c r="BK281">
        <v>107</v>
      </c>
      <c r="BL281">
        <f t="shared" si="14"/>
        <v>271</v>
      </c>
    </row>
    <row r="282" spans="1:64">
      <c r="A282" t="s">
        <v>101</v>
      </c>
      <c r="B282" s="1">
        <v>41301.705127314817</v>
      </c>
      <c r="C282">
        <v>0</v>
      </c>
      <c r="D282" s="1">
        <v>41301.705127314817</v>
      </c>
      <c r="E282">
        <v>0</v>
      </c>
      <c r="F282">
        <v>0</v>
      </c>
      <c r="G282">
        <v>1</v>
      </c>
      <c r="H282" s="1">
        <v>41301.705127314817</v>
      </c>
      <c r="I282" s="1">
        <v>41301.705127314817</v>
      </c>
      <c r="J282">
        <v>91.750535604700005</v>
      </c>
      <c r="K282">
        <v>24.817868902800001</v>
      </c>
      <c r="L282">
        <v>0</v>
      </c>
      <c r="M282">
        <v>37</v>
      </c>
      <c r="N282">
        <v>5710300</v>
      </c>
      <c r="O282">
        <v>2012</v>
      </c>
      <c r="P282">
        <v>2012</v>
      </c>
      <c r="Q282" s="5">
        <v>29</v>
      </c>
      <c r="R282" s="5">
        <v>0</v>
      </c>
      <c r="S282" s="5">
        <v>10</v>
      </c>
      <c r="T282" s="5">
        <v>0</v>
      </c>
      <c r="U282" s="5">
        <v>157</v>
      </c>
      <c r="V282" s="5">
        <v>0</v>
      </c>
      <c r="W282" s="10" t="str">
        <f t="shared" si="12"/>
        <v>NP</v>
      </c>
      <c r="X282">
        <v>6</v>
      </c>
      <c r="Y282">
        <v>6</v>
      </c>
      <c r="Z282">
        <v>5</v>
      </c>
      <c r="AA282">
        <v>5</v>
      </c>
      <c r="AB282" t="s">
        <v>59</v>
      </c>
      <c r="AC282" t="s">
        <v>59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71</v>
      </c>
      <c r="AJ282">
        <v>0</v>
      </c>
      <c r="AK282" t="s">
        <v>235</v>
      </c>
      <c r="AL282" t="s">
        <v>94</v>
      </c>
      <c r="AM282" t="s">
        <v>94</v>
      </c>
      <c r="AN282" t="s">
        <v>94</v>
      </c>
      <c r="AO282" t="s">
        <v>94</v>
      </c>
      <c r="AP282">
        <v>100</v>
      </c>
      <c r="AQ282" t="s">
        <v>628</v>
      </c>
      <c r="AR282" t="s">
        <v>747</v>
      </c>
      <c r="AS282" t="s">
        <v>63</v>
      </c>
      <c r="AT282" t="s">
        <v>64</v>
      </c>
      <c r="AU282">
        <v>0</v>
      </c>
      <c r="AV282">
        <v>0</v>
      </c>
      <c r="AW282" t="s">
        <v>65</v>
      </c>
      <c r="AX282">
        <v>0</v>
      </c>
      <c r="AY282">
        <v>3</v>
      </c>
      <c r="AZ282">
        <v>71</v>
      </c>
      <c r="BA282">
        <v>5</v>
      </c>
      <c r="BB282">
        <v>71</v>
      </c>
      <c r="BC282">
        <f t="shared" si="13"/>
        <v>2</v>
      </c>
      <c r="BD282">
        <v>5710300</v>
      </c>
      <c r="BE282" t="s">
        <v>115</v>
      </c>
      <c r="BF282" t="s">
        <v>458</v>
      </c>
      <c r="BG282" t="s">
        <v>459</v>
      </c>
      <c r="BH282" t="s">
        <v>808</v>
      </c>
      <c r="BI282">
        <v>29</v>
      </c>
      <c r="BJ282">
        <v>9</v>
      </c>
      <c r="BK282">
        <v>136</v>
      </c>
      <c r="BL282">
        <f t="shared" si="14"/>
        <v>174</v>
      </c>
    </row>
    <row r="283" spans="1:64">
      <c r="A283" t="s">
        <v>93</v>
      </c>
      <c r="B283" s="1">
        <v>41301.734224537038</v>
      </c>
      <c r="C283">
        <v>0</v>
      </c>
      <c r="D283" s="1">
        <v>41301.734224537038</v>
      </c>
      <c r="E283">
        <v>0</v>
      </c>
      <c r="F283">
        <v>0</v>
      </c>
      <c r="G283">
        <v>1</v>
      </c>
      <c r="H283" s="1">
        <v>41301.734224537038</v>
      </c>
      <c r="I283" s="1">
        <v>41301.734224537038</v>
      </c>
      <c r="J283">
        <v>91.850345300000001</v>
      </c>
      <c r="K283">
        <v>22.6246312</v>
      </c>
      <c r="L283">
        <v>0</v>
      </c>
      <c r="M283">
        <v>0</v>
      </c>
      <c r="N283">
        <v>5580100</v>
      </c>
      <c r="O283">
        <v>2012</v>
      </c>
      <c r="P283">
        <v>2012</v>
      </c>
      <c r="Q283" s="5">
        <v>69</v>
      </c>
      <c r="R283" s="5">
        <v>0</v>
      </c>
      <c r="S283" s="5">
        <v>62</v>
      </c>
      <c r="T283" s="5">
        <v>0</v>
      </c>
      <c r="U283" s="5">
        <v>53</v>
      </c>
      <c r="V283" s="5">
        <v>0</v>
      </c>
      <c r="W283" s="10" t="str">
        <f t="shared" si="12"/>
        <v>PP&amp;UP</v>
      </c>
      <c r="X283">
        <v>6</v>
      </c>
      <c r="Y283">
        <v>6</v>
      </c>
      <c r="Z283">
        <v>5</v>
      </c>
      <c r="AA283">
        <v>5</v>
      </c>
      <c r="AB283" t="s">
        <v>59</v>
      </c>
      <c r="AC283" t="s">
        <v>59</v>
      </c>
      <c r="AD283" t="s">
        <v>59</v>
      </c>
      <c r="AE283" t="s">
        <v>59</v>
      </c>
      <c r="AF283" t="s">
        <v>59</v>
      </c>
      <c r="AG283" t="s">
        <v>59</v>
      </c>
      <c r="AH283" t="s">
        <v>59</v>
      </c>
      <c r="AI283">
        <v>0</v>
      </c>
      <c r="AJ283">
        <v>0</v>
      </c>
      <c r="AK283" t="s">
        <v>235</v>
      </c>
      <c r="AL283" t="s">
        <v>94</v>
      </c>
      <c r="AM283" t="s">
        <v>94</v>
      </c>
      <c r="AN283" t="s">
        <v>94</v>
      </c>
      <c r="AO283" t="s">
        <v>94</v>
      </c>
      <c r="AP283">
        <v>2305</v>
      </c>
      <c r="AQ283" t="s">
        <v>133</v>
      </c>
      <c r="AR283" t="s">
        <v>134</v>
      </c>
      <c r="AS283" t="s">
        <v>63</v>
      </c>
      <c r="AT283" t="s">
        <v>64</v>
      </c>
      <c r="AU283">
        <v>0</v>
      </c>
      <c r="AV283">
        <v>0</v>
      </c>
      <c r="AW283" t="s">
        <v>65</v>
      </c>
      <c r="AX283">
        <v>0</v>
      </c>
      <c r="AY283">
        <v>1</v>
      </c>
      <c r="AZ283">
        <v>58</v>
      </c>
      <c r="BA283">
        <v>5</v>
      </c>
      <c r="BB283">
        <v>58</v>
      </c>
      <c r="BC283">
        <f t="shared" si="13"/>
        <v>2</v>
      </c>
      <c r="BD283">
        <v>5580100</v>
      </c>
      <c r="BE283" t="s">
        <v>316</v>
      </c>
      <c r="BF283" t="s">
        <v>317</v>
      </c>
      <c r="BG283" t="s">
        <v>654</v>
      </c>
      <c r="BH283" t="s">
        <v>809</v>
      </c>
      <c r="BI283">
        <v>69</v>
      </c>
      <c r="BJ283">
        <v>62</v>
      </c>
      <c r="BK283">
        <v>53</v>
      </c>
      <c r="BL283">
        <f t="shared" si="14"/>
        <v>184</v>
      </c>
    </row>
    <row r="284" spans="1:64">
      <c r="A284" t="s">
        <v>150</v>
      </c>
      <c r="B284" s="1">
        <v>41302.680706018517</v>
      </c>
      <c r="C284">
        <v>0</v>
      </c>
      <c r="D284" s="1">
        <v>41302.680706018517</v>
      </c>
      <c r="E284">
        <v>0</v>
      </c>
      <c r="F284">
        <v>0</v>
      </c>
      <c r="G284">
        <v>1</v>
      </c>
      <c r="H284" s="1">
        <v>41302.680706018517</v>
      </c>
      <c r="I284" s="1">
        <v>41302.680706018517</v>
      </c>
      <c r="J284">
        <v>89.5056254</v>
      </c>
      <c r="K284">
        <v>22.642346</v>
      </c>
      <c r="L284">
        <v>0</v>
      </c>
      <c r="M284">
        <v>0</v>
      </c>
      <c r="N284">
        <v>5670200</v>
      </c>
      <c r="O284">
        <v>2012</v>
      </c>
      <c r="P284">
        <v>2012</v>
      </c>
      <c r="Q284" s="5">
        <v>36</v>
      </c>
      <c r="R284" s="5">
        <v>0</v>
      </c>
      <c r="S284" s="5">
        <v>35</v>
      </c>
      <c r="T284" s="5">
        <v>0</v>
      </c>
      <c r="U284" s="5">
        <v>70</v>
      </c>
      <c r="V284" s="5">
        <v>0</v>
      </c>
      <c r="W284" s="10" t="str">
        <f t="shared" si="12"/>
        <v>PP&amp;UP</v>
      </c>
      <c r="X284">
        <v>6</v>
      </c>
      <c r="Y284">
        <v>6</v>
      </c>
      <c r="Z284">
        <v>5</v>
      </c>
      <c r="AA284">
        <v>5</v>
      </c>
      <c r="AB284" t="s">
        <v>59</v>
      </c>
      <c r="AC284">
        <v>0</v>
      </c>
      <c r="AD284" t="s">
        <v>59</v>
      </c>
      <c r="AE284">
        <v>0</v>
      </c>
      <c r="AF284" t="s">
        <v>59</v>
      </c>
      <c r="AG284">
        <v>0</v>
      </c>
      <c r="AH284" t="s">
        <v>71</v>
      </c>
      <c r="AI284">
        <v>0</v>
      </c>
      <c r="AJ284">
        <v>0</v>
      </c>
      <c r="AK284" t="s">
        <v>235</v>
      </c>
      <c r="AL284" t="s">
        <v>58</v>
      </c>
      <c r="AM284" t="s">
        <v>94</v>
      </c>
      <c r="AN284" t="s">
        <v>94</v>
      </c>
      <c r="AO284" t="s">
        <v>94</v>
      </c>
      <c r="AP284">
        <v>3976</v>
      </c>
      <c r="AQ284" t="s">
        <v>151</v>
      </c>
      <c r="AR284" t="s">
        <v>810</v>
      </c>
      <c r="AS284" t="s">
        <v>63</v>
      </c>
      <c r="AT284" t="s">
        <v>64</v>
      </c>
      <c r="AU284">
        <v>0</v>
      </c>
      <c r="AV284">
        <v>0</v>
      </c>
      <c r="AW284" t="s">
        <v>65</v>
      </c>
      <c r="AX284">
        <v>0</v>
      </c>
      <c r="AY284">
        <v>2</v>
      </c>
      <c r="AZ284">
        <v>67</v>
      </c>
      <c r="BA284">
        <v>5</v>
      </c>
      <c r="BB284">
        <v>67</v>
      </c>
      <c r="BC284">
        <f t="shared" si="13"/>
        <v>2</v>
      </c>
      <c r="BD284">
        <v>5670200</v>
      </c>
      <c r="BE284" t="s">
        <v>153</v>
      </c>
      <c r="BF284" t="s">
        <v>721</v>
      </c>
      <c r="BG284" t="s">
        <v>722</v>
      </c>
      <c r="BH284" t="s">
        <v>811</v>
      </c>
      <c r="BI284">
        <v>36</v>
      </c>
      <c r="BJ284">
        <v>35</v>
      </c>
      <c r="BK284">
        <v>70</v>
      </c>
      <c r="BL284">
        <f t="shared" si="14"/>
        <v>141</v>
      </c>
    </row>
    <row r="285" spans="1:64">
      <c r="A285" t="s">
        <v>57</v>
      </c>
      <c r="B285" s="1">
        <v>41303.507326388892</v>
      </c>
      <c r="C285">
        <v>0</v>
      </c>
      <c r="D285" s="1">
        <v>41303.507326388892</v>
      </c>
      <c r="E285">
        <v>0</v>
      </c>
      <c r="F285">
        <v>0</v>
      </c>
      <c r="G285">
        <v>1</v>
      </c>
      <c r="H285" s="1">
        <v>41303.507326388892</v>
      </c>
      <c r="I285" s="1">
        <v>41303.507326388892</v>
      </c>
      <c r="J285">
        <v>90.8543263782</v>
      </c>
      <c r="K285">
        <v>24.922761965999999</v>
      </c>
      <c r="L285">
        <v>0</v>
      </c>
      <c r="M285">
        <v>-22</v>
      </c>
      <c r="N285">
        <v>5350100</v>
      </c>
      <c r="O285">
        <v>2007</v>
      </c>
      <c r="P285">
        <v>2007</v>
      </c>
      <c r="Q285" s="5">
        <v>40</v>
      </c>
      <c r="R285" s="5">
        <v>0</v>
      </c>
      <c r="S285" s="5">
        <v>125</v>
      </c>
      <c r="T285" s="5">
        <v>0</v>
      </c>
      <c r="U285" s="5">
        <v>118</v>
      </c>
      <c r="V285" s="5">
        <v>0</v>
      </c>
      <c r="W285" s="10" t="str">
        <f t="shared" si="12"/>
        <v>PP&amp;UP</v>
      </c>
      <c r="X285">
        <v>6</v>
      </c>
      <c r="Y285">
        <v>6</v>
      </c>
      <c r="Z285">
        <v>5</v>
      </c>
      <c r="AA285">
        <v>5</v>
      </c>
      <c r="AB285" t="s">
        <v>59</v>
      </c>
      <c r="AC285" t="s">
        <v>71</v>
      </c>
      <c r="AD285" t="s">
        <v>59</v>
      </c>
      <c r="AE285" t="s">
        <v>59</v>
      </c>
      <c r="AF285" t="s">
        <v>71</v>
      </c>
      <c r="AG285" t="s">
        <v>59</v>
      </c>
      <c r="AH285" t="s">
        <v>59</v>
      </c>
      <c r="AI285" t="s">
        <v>71</v>
      </c>
      <c r="AJ285" t="s">
        <v>71</v>
      </c>
      <c r="AK285" t="s">
        <v>86</v>
      </c>
      <c r="AL285" t="s">
        <v>60</v>
      </c>
      <c r="AM285" t="s">
        <v>60</v>
      </c>
      <c r="AN285" t="s">
        <v>60</v>
      </c>
      <c r="AO285" t="s">
        <v>60</v>
      </c>
      <c r="AP285">
        <v>5</v>
      </c>
      <c r="AQ285" t="s">
        <v>62</v>
      </c>
      <c r="AR285" t="s">
        <v>279</v>
      </c>
      <c r="AS285" t="s">
        <v>64</v>
      </c>
      <c r="AT285" t="s">
        <v>63</v>
      </c>
      <c r="AU285">
        <v>0</v>
      </c>
      <c r="AV285">
        <v>0</v>
      </c>
      <c r="AW285" t="s">
        <v>65</v>
      </c>
      <c r="AX285">
        <v>0</v>
      </c>
      <c r="AY285">
        <v>1</v>
      </c>
      <c r="AZ285">
        <v>35</v>
      </c>
      <c r="BA285">
        <v>5</v>
      </c>
      <c r="BB285">
        <v>35</v>
      </c>
      <c r="BC285">
        <f t="shared" si="13"/>
        <v>1</v>
      </c>
      <c r="BD285">
        <v>5350100</v>
      </c>
      <c r="BE285" t="s">
        <v>66</v>
      </c>
      <c r="BF285" t="s">
        <v>280</v>
      </c>
      <c r="BG285" t="s">
        <v>812</v>
      </c>
      <c r="BH285" t="s">
        <v>813</v>
      </c>
      <c r="BI285">
        <v>20</v>
      </c>
      <c r="BJ285">
        <v>145</v>
      </c>
      <c r="BK285">
        <v>118</v>
      </c>
      <c r="BL285">
        <f t="shared" si="14"/>
        <v>283</v>
      </c>
    </row>
    <row r="286" spans="1:64">
      <c r="A286" t="s">
        <v>272</v>
      </c>
      <c r="B286" s="1">
        <v>41308.695277777777</v>
      </c>
      <c r="C286">
        <v>0</v>
      </c>
      <c r="D286" s="1">
        <v>41308.695277777777</v>
      </c>
      <c r="E286">
        <v>0</v>
      </c>
      <c r="F286">
        <v>0</v>
      </c>
      <c r="G286">
        <v>1</v>
      </c>
      <c r="H286" s="1">
        <v>41308.695277777777</v>
      </c>
      <c r="I286" s="1">
        <v>41308.695277777777</v>
      </c>
      <c r="J286">
        <v>89.253897822499994</v>
      </c>
      <c r="K286">
        <v>22.766675796400001</v>
      </c>
      <c r="L286">
        <v>0</v>
      </c>
      <c r="M286">
        <v>-49</v>
      </c>
      <c r="N286">
        <v>5630200</v>
      </c>
      <c r="O286">
        <v>2012</v>
      </c>
      <c r="P286">
        <v>2012</v>
      </c>
      <c r="Q286" s="5">
        <v>58</v>
      </c>
      <c r="R286" s="5">
        <v>0</v>
      </c>
      <c r="S286" s="5">
        <v>43</v>
      </c>
      <c r="T286" s="5">
        <v>0</v>
      </c>
      <c r="U286" s="5">
        <v>68</v>
      </c>
      <c r="V286" s="5">
        <v>0</v>
      </c>
      <c r="W286" s="10" t="str">
        <f t="shared" si="12"/>
        <v>PP&amp;UP</v>
      </c>
      <c r="X286">
        <v>6</v>
      </c>
      <c r="Y286">
        <v>6</v>
      </c>
      <c r="Z286">
        <v>5</v>
      </c>
      <c r="AA286">
        <v>5</v>
      </c>
      <c r="AB286" t="s">
        <v>71</v>
      </c>
      <c r="AC286" t="s">
        <v>59</v>
      </c>
      <c r="AD286" t="s">
        <v>59</v>
      </c>
      <c r="AE286" t="s">
        <v>59</v>
      </c>
      <c r="AF286" t="s">
        <v>59</v>
      </c>
      <c r="AG286" t="s">
        <v>59</v>
      </c>
      <c r="AH286" t="s">
        <v>59</v>
      </c>
      <c r="AI286">
        <v>0</v>
      </c>
      <c r="AJ286">
        <v>0</v>
      </c>
      <c r="AK286" t="s">
        <v>235</v>
      </c>
      <c r="AL286" t="s">
        <v>86</v>
      </c>
      <c r="AM286" t="s">
        <v>86</v>
      </c>
      <c r="AN286" t="s">
        <v>86</v>
      </c>
      <c r="AO286" t="s">
        <v>86</v>
      </c>
      <c r="AP286">
        <v>100</v>
      </c>
      <c r="AQ286" t="s">
        <v>273</v>
      </c>
      <c r="AR286" t="s">
        <v>347</v>
      </c>
      <c r="AS286" t="s">
        <v>63</v>
      </c>
      <c r="AT286" t="s">
        <v>64</v>
      </c>
      <c r="AU286">
        <v>0</v>
      </c>
      <c r="AV286">
        <v>0</v>
      </c>
      <c r="AW286" t="s">
        <v>65</v>
      </c>
      <c r="AX286">
        <v>0</v>
      </c>
      <c r="AY286">
        <v>2</v>
      </c>
      <c r="AZ286">
        <v>63</v>
      </c>
      <c r="BA286">
        <v>5</v>
      </c>
      <c r="BB286">
        <v>63</v>
      </c>
      <c r="BC286">
        <f t="shared" si="13"/>
        <v>2</v>
      </c>
      <c r="BD286">
        <v>5630200</v>
      </c>
      <c r="BE286" t="s">
        <v>275</v>
      </c>
      <c r="BF286" t="s">
        <v>276</v>
      </c>
      <c r="BG286" t="s">
        <v>277</v>
      </c>
      <c r="BH286" t="s">
        <v>814</v>
      </c>
      <c r="BI286">
        <v>58</v>
      </c>
      <c r="BJ286">
        <v>13</v>
      </c>
      <c r="BK286">
        <v>98</v>
      </c>
      <c r="BL286">
        <f t="shared" si="14"/>
        <v>169</v>
      </c>
    </row>
    <row r="287" spans="1:64">
      <c r="A287" t="s">
        <v>191</v>
      </c>
      <c r="B287" s="1">
        <v>41315.545497685183</v>
      </c>
      <c r="C287">
        <v>0</v>
      </c>
      <c r="D287" s="1">
        <v>41315.545497685183</v>
      </c>
      <c r="E287">
        <v>0</v>
      </c>
      <c r="F287">
        <v>0</v>
      </c>
      <c r="G287">
        <v>1</v>
      </c>
      <c r="H287" s="1">
        <v>41315.545497685183</v>
      </c>
      <c r="I287" s="1">
        <v>41315.545497685183</v>
      </c>
      <c r="J287">
        <v>90.739942451199994</v>
      </c>
      <c r="K287">
        <v>23.0658646045</v>
      </c>
      <c r="L287">
        <v>0</v>
      </c>
      <c r="M287">
        <v>-63</v>
      </c>
      <c r="N287">
        <v>5660300</v>
      </c>
      <c r="O287">
        <v>2012</v>
      </c>
      <c r="P287" s="2">
        <v>41007</v>
      </c>
      <c r="Q287" s="5">
        <v>68</v>
      </c>
      <c r="R287" s="5">
        <v>0</v>
      </c>
      <c r="S287" s="5">
        <v>39</v>
      </c>
      <c r="T287" s="5">
        <v>0</v>
      </c>
      <c r="U287" s="5">
        <v>174</v>
      </c>
      <c r="V287" s="5">
        <v>0</v>
      </c>
      <c r="W287" s="10" t="str">
        <f t="shared" si="12"/>
        <v>NP</v>
      </c>
      <c r="X287">
        <v>6</v>
      </c>
      <c r="Y287">
        <v>6</v>
      </c>
      <c r="Z287">
        <v>5</v>
      </c>
      <c r="AA287">
        <v>5</v>
      </c>
      <c r="AB287" t="s">
        <v>59</v>
      </c>
      <c r="AC287">
        <v>0</v>
      </c>
      <c r="AD287">
        <v>0</v>
      </c>
      <c r="AE287">
        <v>0</v>
      </c>
      <c r="AF287" t="s">
        <v>71</v>
      </c>
      <c r="AG287">
        <v>0</v>
      </c>
      <c r="AH287">
        <v>0</v>
      </c>
      <c r="AI287">
        <v>0</v>
      </c>
      <c r="AJ287">
        <v>0</v>
      </c>
      <c r="AK287" t="s">
        <v>235</v>
      </c>
      <c r="AL287" t="s">
        <v>86</v>
      </c>
      <c r="AM287" t="s">
        <v>86</v>
      </c>
      <c r="AN287" t="s">
        <v>86</v>
      </c>
      <c r="AO287" t="s">
        <v>86</v>
      </c>
      <c r="AP287">
        <v>70</v>
      </c>
      <c r="AQ287" t="s">
        <v>192</v>
      </c>
      <c r="AR287" t="s">
        <v>193</v>
      </c>
      <c r="AS287" t="s">
        <v>63</v>
      </c>
      <c r="AT287" t="s">
        <v>64</v>
      </c>
      <c r="AU287">
        <v>0</v>
      </c>
      <c r="AV287">
        <v>0</v>
      </c>
      <c r="AW287" t="s">
        <v>65</v>
      </c>
      <c r="AX287">
        <v>0</v>
      </c>
      <c r="AY287">
        <v>3</v>
      </c>
      <c r="AZ287">
        <v>66</v>
      </c>
      <c r="BA287">
        <v>5</v>
      </c>
      <c r="BB287">
        <v>66</v>
      </c>
      <c r="BC287">
        <f t="shared" si="13"/>
        <v>2</v>
      </c>
      <c r="BD287">
        <v>5660300</v>
      </c>
      <c r="BE287" t="s">
        <v>194</v>
      </c>
      <c r="BF287" t="s">
        <v>336</v>
      </c>
      <c r="BG287" t="s">
        <v>484</v>
      </c>
      <c r="BH287" t="s">
        <v>815</v>
      </c>
      <c r="BI287">
        <v>68</v>
      </c>
      <c r="BJ287">
        <v>67</v>
      </c>
      <c r="BK287">
        <v>146</v>
      </c>
      <c r="BL287">
        <f t="shared" si="14"/>
        <v>281</v>
      </c>
    </row>
    <row r="288" spans="1:64">
      <c r="A288" t="s">
        <v>177</v>
      </c>
      <c r="B288" s="1">
        <v>41315.778668981482</v>
      </c>
      <c r="C288">
        <v>0</v>
      </c>
      <c r="D288" s="1">
        <v>41315.778668981482</v>
      </c>
      <c r="E288">
        <v>0</v>
      </c>
      <c r="F288">
        <v>0</v>
      </c>
      <c r="G288">
        <v>1</v>
      </c>
      <c r="H288" s="1">
        <v>41315.778668981482</v>
      </c>
      <c r="I288" s="1">
        <v>41315.778668981482</v>
      </c>
      <c r="J288">
        <v>0</v>
      </c>
      <c r="K288">
        <v>0</v>
      </c>
      <c r="L288">
        <v>0</v>
      </c>
      <c r="M288">
        <v>0</v>
      </c>
      <c r="N288">
        <v>5950300</v>
      </c>
      <c r="O288">
        <v>2012</v>
      </c>
      <c r="P288">
        <v>2012</v>
      </c>
      <c r="Q288" s="5">
        <v>59</v>
      </c>
      <c r="R288" s="5">
        <v>59</v>
      </c>
      <c r="S288" s="5">
        <v>37</v>
      </c>
      <c r="T288" s="5">
        <v>37</v>
      </c>
      <c r="U288" s="5">
        <v>154</v>
      </c>
      <c r="V288" s="5">
        <v>154</v>
      </c>
      <c r="W288" s="10" t="str">
        <f t="shared" si="12"/>
        <v>NP</v>
      </c>
      <c r="X288">
        <v>6</v>
      </c>
      <c r="Y288">
        <v>6</v>
      </c>
      <c r="Z288">
        <v>5</v>
      </c>
      <c r="AA288">
        <v>5</v>
      </c>
      <c r="AB288" t="s">
        <v>59</v>
      </c>
      <c r="AC288" t="s">
        <v>59</v>
      </c>
      <c r="AD288" t="s">
        <v>59</v>
      </c>
      <c r="AE288" t="s">
        <v>59</v>
      </c>
      <c r="AF288" t="s">
        <v>71</v>
      </c>
      <c r="AG288" t="s">
        <v>59</v>
      </c>
      <c r="AH288" t="s">
        <v>59</v>
      </c>
      <c r="AI288">
        <v>0</v>
      </c>
      <c r="AJ288" t="s">
        <v>71</v>
      </c>
      <c r="AK288" t="s">
        <v>235</v>
      </c>
      <c r="AL288" t="s">
        <v>58</v>
      </c>
      <c r="AM288" t="s">
        <v>94</v>
      </c>
      <c r="AN288" t="s">
        <v>94</v>
      </c>
      <c r="AO288" t="s">
        <v>94</v>
      </c>
      <c r="AP288">
        <v>0</v>
      </c>
      <c r="AQ288" t="s">
        <v>178</v>
      </c>
      <c r="AR288" t="s">
        <v>179</v>
      </c>
      <c r="AS288" t="s">
        <v>63</v>
      </c>
      <c r="AT288" t="s">
        <v>64</v>
      </c>
      <c r="AU288">
        <v>0</v>
      </c>
      <c r="AV288">
        <v>0</v>
      </c>
      <c r="AW288" t="s">
        <v>65</v>
      </c>
      <c r="AX288">
        <v>0</v>
      </c>
      <c r="AY288">
        <v>3</v>
      </c>
      <c r="AZ288">
        <v>95</v>
      </c>
      <c r="BA288">
        <v>5</v>
      </c>
      <c r="BB288">
        <v>95</v>
      </c>
      <c r="BC288">
        <f t="shared" si="13"/>
        <v>2</v>
      </c>
      <c r="BD288">
        <v>5950300</v>
      </c>
      <c r="BE288" t="s">
        <v>89</v>
      </c>
      <c r="BF288" t="s">
        <v>180</v>
      </c>
      <c r="BG288" t="s">
        <v>757</v>
      </c>
      <c r="BH288" t="s">
        <v>816</v>
      </c>
      <c r="BI288">
        <v>59</v>
      </c>
      <c r="BJ288">
        <v>37</v>
      </c>
      <c r="BK288">
        <v>154</v>
      </c>
      <c r="BL288">
        <f t="shared" si="14"/>
        <v>250</v>
      </c>
    </row>
    <row r="289" spans="1:64">
      <c r="A289" t="s">
        <v>77</v>
      </c>
      <c r="B289" s="1">
        <v>41316.628912037035</v>
      </c>
      <c r="C289">
        <v>0</v>
      </c>
      <c r="D289" s="1">
        <v>41316.628912037035</v>
      </c>
      <c r="E289">
        <v>0</v>
      </c>
      <c r="F289">
        <v>0</v>
      </c>
      <c r="G289">
        <v>1</v>
      </c>
      <c r="H289" s="1">
        <v>41316.628912037035</v>
      </c>
      <c r="I289" s="1">
        <v>41316.628912037035</v>
      </c>
      <c r="J289">
        <v>0</v>
      </c>
      <c r="K289">
        <v>0</v>
      </c>
      <c r="L289">
        <v>0</v>
      </c>
      <c r="M289">
        <v>0</v>
      </c>
      <c r="N289">
        <v>5690200</v>
      </c>
      <c r="O289">
        <v>2012</v>
      </c>
      <c r="P289" s="2">
        <v>40974</v>
      </c>
      <c r="Q289" s="5">
        <v>11</v>
      </c>
      <c r="R289" s="5">
        <v>0</v>
      </c>
      <c r="S289" s="5">
        <v>23</v>
      </c>
      <c r="T289" s="5">
        <v>0</v>
      </c>
      <c r="U289" s="5">
        <v>119</v>
      </c>
      <c r="V289" s="5">
        <v>0</v>
      </c>
      <c r="W289" s="10" t="str">
        <f t="shared" si="12"/>
        <v>NP</v>
      </c>
      <c r="X289">
        <v>6</v>
      </c>
      <c r="Y289">
        <v>6</v>
      </c>
      <c r="Z289">
        <v>5</v>
      </c>
      <c r="AA289">
        <v>5</v>
      </c>
      <c r="AB289" t="s">
        <v>71</v>
      </c>
      <c r="AC289" t="s">
        <v>59</v>
      </c>
      <c r="AD289" t="s">
        <v>59</v>
      </c>
      <c r="AE289" t="s">
        <v>59</v>
      </c>
      <c r="AF289" t="s">
        <v>59</v>
      </c>
      <c r="AG289" t="s">
        <v>59</v>
      </c>
      <c r="AH289" t="s">
        <v>59</v>
      </c>
      <c r="AI289">
        <v>0</v>
      </c>
      <c r="AJ289">
        <v>0</v>
      </c>
      <c r="AK289" t="s">
        <v>235</v>
      </c>
      <c r="AL289" t="s">
        <v>94</v>
      </c>
      <c r="AM289" t="s">
        <v>94</v>
      </c>
      <c r="AN289" t="s">
        <v>94</v>
      </c>
      <c r="AO289" t="s">
        <v>94</v>
      </c>
      <c r="AP289">
        <v>0</v>
      </c>
      <c r="AQ289" t="s">
        <v>79</v>
      </c>
      <c r="AR289" t="s">
        <v>80</v>
      </c>
      <c r="AS289" t="s">
        <v>63</v>
      </c>
      <c r="AT289" t="s">
        <v>64</v>
      </c>
      <c r="AU289">
        <v>0</v>
      </c>
      <c r="AV289">
        <v>0</v>
      </c>
      <c r="AW289" t="s">
        <v>65</v>
      </c>
      <c r="AX289">
        <v>0</v>
      </c>
      <c r="AY289">
        <v>2</v>
      </c>
      <c r="AZ289">
        <v>69</v>
      </c>
      <c r="BA289">
        <v>5</v>
      </c>
      <c r="BB289">
        <v>69</v>
      </c>
      <c r="BC289">
        <f t="shared" si="13"/>
        <v>2</v>
      </c>
      <c r="BD289">
        <v>5690200</v>
      </c>
      <c r="BE289" t="s">
        <v>194</v>
      </c>
      <c r="BF289" t="s">
        <v>336</v>
      </c>
      <c r="BG289" t="s">
        <v>337</v>
      </c>
      <c r="BH289" t="s">
        <v>817</v>
      </c>
      <c r="BI289">
        <v>5</v>
      </c>
      <c r="BJ289">
        <v>23</v>
      </c>
      <c r="BK289">
        <v>125</v>
      </c>
      <c r="BL289">
        <f t="shared" si="14"/>
        <v>153</v>
      </c>
    </row>
    <row r="290" spans="1:64">
      <c r="A290" t="s">
        <v>85</v>
      </c>
      <c r="B290" s="1">
        <v>41318.548657407409</v>
      </c>
      <c r="C290">
        <v>0</v>
      </c>
      <c r="D290" s="1">
        <v>41318.548657407409</v>
      </c>
      <c r="E290">
        <v>0</v>
      </c>
      <c r="F290">
        <v>0</v>
      </c>
      <c r="G290">
        <v>1</v>
      </c>
      <c r="H290" s="1">
        <v>41318.548657407409</v>
      </c>
      <c r="I290" s="1">
        <v>41318.548657407409</v>
      </c>
      <c r="J290">
        <v>90.980500399999997</v>
      </c>
      <c r="K290">
        <v>24.0670334</v>
      </c>
      <c r="L290">
        <v>0</v>
      </c>
      <c r="M290">
        <v>0</v>
      </c>
      <c r="N290">
        <v>5960300</v>
      </c>
      <c r="O290">
        <v>2012</v>
      </c>
      <c r="P290">
        <v>2012</v>
      </c>
      <c r="Q290" s="5">
        <v>30</v>
      </c>
      <c r="R290" s="5">
        <v>0</v>
      </c>
      <c r="S290" s="5">
        <v>97</v>
      </c>
      <c r="T290" s="5">
        <v>0</v>
      </c>
      <c r="U290" s="5">
        <v>90</v>
      </c>
      <c r="V290" s="5">
        <v>0</v>
      </c>
      <c r="W290" s="10" t="str">
        <f t="shared" si="12"/>
        <v>PP&amp;UP</v>
      </c>
      <c r="X290">
        <v>6</v>
      </c>
      <c r="Y290">
        <v>6</v>
      </c>
      <c r="Z290">
        <v>5</v>
      </c>
      <c r="AA290">
        <v>5</v>
      </c>
      <c r="AB290" t="s">
        <v>71</v>
      </c>
      <c r="AC290" t="s">
        <v>59</v>
      </c>
      <c r="AD290" t="s">
        <v>59</v>
      </c>
      <c r="AE290" t="s">
        <v>59</v>
      </c>
      <c r="AF290" t="s">
        <v>59</v>
      </c>
      <c r="AG290" t="s">
        <v>59</v>
      </c>
      <c r="AH290" t="s">
        <v>59</v>
      </c>
      <c r="AI290">
        <v>0</v>
      </c>
      <c r="AJ290">
        <v>0</v>
      </c>
      <c r="AK290" t="s">
        <v>235</v>
      </c>
      <c r="AL290" t="s">
        <v>235</v>
      </c>
      <c r="AM290" t="s">
        <v>235</v>
      </c>
      <c r="AN290" t="s">
        <v>94</v>
      </c>
      <c r="AO290" t="s">
        <v>235</v>
      </c>
      <c r="AP290">
        <v>1931</v>
      </c>
      <c r="AQ290" t="s">
        <v>87</v>
      </c>
      <c r="AR290" t="s">
        <v>660</v>
      </c>
      <c r="AS290" t="s">
        <v>63</v>
      </c>
      <c r="AT290" t="s">
        <v>64</v>
      </c>
      <c r="AU290">
        <v>0</v>
      </c>
      <c r="AV290">
        <v>0</v>
      </c>
      <c r="AW290" t="s">
        <v>65</v>
      </c>
      <c r="AX290">
        <v>0</v>
      </c>
      <c r="AY290">
        <v>3</v>
      </c>
      <c r="AZ290">
        <v>96</v>
      </c>
      <c r="BA290">
        <v>5</v>
      </c>
      <c r="BB290">
        <v>96</v>
      </c>
      <c r="BC290">
        <f t="shared" si="13"/>
        <v>2</v>
      </c>
      <c r="BD290">
        <v>5960300</v>
      </c>
      <c r="BE290" t="s">
        <v>89</v>
      </c>
      <c r="BF290" t="s">
        <v>310</v>
      </c>
      <c r="BG290" t="s">
        <v>311</v>
      </c>
      <c r="BH290" t="s">
        <v>818</v>
      </c>
      <c r="BI290">
        <v>30</v>
      </c>
      <c r="BJ290">
        <v>107</v>
      </c>
      <c r="BK290">
        <v>80</v>
      </c>
      <c r="BL290">
        <f t="shared" si="14"/>
        <v>217</v>
      </c>
    </row>
    <row r="291" spans="1:64">
      <c r="A291" t="s">
        <v>177</v>
      </c>
      <c r="B291" s="1">
        <v>41322.646863425929</v>
      </c>
      <c r="C291">
        <v>0</v>
      </c>
      <c r="D291" s="1">
        <v>41322.646863425929</v>
      </c>
      <c r="E291">
        <v>0</v>
      </c>
      <c r="F291">
        <v>0</v>
      </c>
      <c r="G291">
        <v>1</v>
      </c>
      <c r="H291" s="1">
        <v>41322.646863425929</v>
      </c>
      <c r="I291" s="1">
        <v>41322.646863425929</v>
      </c>
      <c r="J291">
        <v>0</v>
      </c>
      <c r="K291">
        <v>0</v>
      </c>
      <c r="L291">
        <v>0</v>
      </c>
      <c r="M291">
        <v>0</v>
      </c>
      <c r="N291">
        <v>5950100</v>
      </c>
      <c r="O291">
        <v>2012</v>
      </c>
      <c r="P291">
        <v>2012</v>
      </c>
      <c r="Q291" s="5">
        <v>34</v>
      </c>
      <c r="R291" s="5">
        <v>34</v>
      </c>
      <c r="S291" s="5">
        <v>89</v>
      </c>
      <c r="T291" s="5">
        <v>89</v>
      </c>
      <c r="U291" s="5">
        <v>81</v>
      </c>
      <c r="V291" s="5">
        <v>81</v>
      </c>
      <c r="W291" s="10" t="str">
        <f t="shared" si="12"/>
        <v>PP&amp;UP</v>
      </c>
      <c r="X291">
        <v>6</v>
      </c>
      <c r="Y291">
        <v>6</v>
      </c>
      <c r="Z291">
        <v>5</v>
      </c>
      <c r="AA291">
        <v>5</v>
      </c>
      <c r="AB291" t="s">
        <v>59</v>
      </c>
      <c r="AC291" t="s">
        <v>59</v>
      </c>
      <c r="AD291" t="s">
        <v>71</v>
      </c>
      <c r="AE291" t="s">
        <v>59</v>
      </c>
      <c r="AF291" t="s">
        <v>59</v>
      </c>
      <c r="AG291" t="s">
        <v>59</v>
      </c>
      <c r="AH291" t="s">
        <v>59</v>
      </c>
      <c r="AI291">
        <v>0</v>
      </c>
      <c r="AJ291" t="s">
        <v>71</v>
      </c>
      <c r="AK291" t="s">
        <v>235</v>
      </c>
      <c r="AL291" t="s">
        <v>58</v>
      </c>
      <c r="AM291" t="s">
        <v>94</v>
      </c>
      <c r="AN291" t="s">
        <v>94</v>
      </c>
      <c r="AO291" t="s">
        <v>94</v>
      </c>
      <c r="AP291">
        <v>0</v>
      </c>
      <c r="AQ291" t="s">
        <v>819</v>
      </c>
      <c r="AR291" t="s">
        <v>179</v>
      </c>
      <c r="AS291" t="s">
        <v>63</v>
      </c>
      <c r="AT291" t="s">
        <v>64</v>
      </c>
      <c r="AU291">
        <v>0</v>
      </c>
      <c r="AV291">
        <v>0</v>
      </c>
      <c r="AW291" t="s">
        <v>65</v>
      </c>
      <c r="AX291">
        <v>0</v>
      </c>
      <c r="AY291">
        <v>1</v>
      </c>
      <c r="AZ291">
        <v>95</v>
      </c>
      <c r="BA291">
        <v>5</v>
      </c>
      <c r="BB291">
        <v>95</v>
      </c>
      <c r="BC291">
        <f t="shared" si="13"/>
        <v>2</v>
      </c>
      <c r="BD291">
        <v>5950100</v>
      </c>
      <c r="BE291" t="s">
        <v>89</v>
      </c>
      <c r="BF291" t="s">
        <v>180</v>
      </c>
      <c r="BG291" t="s">
        <v>757</v>
      </c>
      <c r="BH291" t="s">
        <v>820</v>
      </c>
      <c r="BI291">
        <v>34</v>
      </c>
      <c r="BJ291">
        <v>89</v>
      </c>
      <c r="BK291">
        <v>81</v>
      </c>
      <c r="BL291">
        <f t="shared" si="14"/>
        <v>204</v>
      </c>
    </row>
    <row r="292" spans="1:64">
      <c r="A292" t="s">
        <v>191</v>
      </c>
      <c r="B292" s="1">
        <v>41329.639930555553</v>
      </c>
      <c r="C292">
        <v>0</v>
      </c>
      <c r="D292" s="1">
        <v>41329.639930555553</v>
      </c>
      <c r="E292">
        <v>0</v>
      </c>
      <c r="F292">
        <v>0</v>
      </c>
      <c r="G292">
        <v>1</v>
      </c>
      <c r="H292" s="1">
        <v>41329.639930555553</v>
      </c>
      <c r="I292" s="1">
        <v>41329.639930555553</v>
      </c>
      <c r="J292">
        <v>0</v>
      </c>
      <c r="K292">
        <v>0</v>
      </c>
      <c r="L292">
        <v>0</v>
      </c>
      <c r="M292">
        <v>0</v>
      </c>
      <c r="N292">
        <v>5810200</v>
      </c>
      <c r="O292">
        <v>2012</v>
      </c>
      <c r="P292" s="2">
        <v>41066</v>
      </c>
      <c r="Q292" s="5">
        <v>24</v>
      </c>
      <c r="R292" s="5">
        <v>0</v>
      </c>
      <c r="S292" s="5">
        <v>46</v>
      </c>
      <c r="T292" s="5">
        <v>0</v>
      </c>
      <c r="U292" s="5">
        <v>166</v>
      </c>
      <c r="V292" s="5">
        <v>0</v>
      </c>
      <c r="W292" s="10" t="str">
        <f t="shared" si="12"/>
        <v>NP</v>
      </c>
      <c r="X292">
        <v>6</v>
      </c>
      <c r="Y292">
        <v>6</v>
      </c>
      <c r="Z292">
        <v>5</v>
      </c>
      <c r="AA292">
        <v>5</v>
      </c>
      <c r="AB292" t="s">
        <v>59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 t="s">
        <v>235</v>
      </c>
      <c r="AL292" t="s">
        <v>86</v>
      </c>
      <c r="AM292" t="s">
        <v>86</v>
      </c>
      <c r="AN292" t="s">
        <v>86</v>
      </c>
      <c r="AO292" t="s">
        <v>86</v>
      </c>
      <c r="AP292">
        <v>0</v>
      </c>
      <c r="AQ292" t="s">
        <v>192</v>
      </c>
      <c r="AR292" t="s">
        <v>193</v>
      </c>
      <c r="AS292" t="s">
        <v>63</v>
      </c>
      <c r="AT292" t="s">
        <v>64</v>
      </c>
      <c r="AU292">
        <v>0</v>
      </c>
      <c r="AV292">
        <v>0</v>
      </c>
      <c r="AW292" t="s">
        <v>65</v>
      </c>
      <c r="AX292">
        <v>0</v>
      </c>
      <c r="AY292">
        <v>2</v>
      </c>
      <c r="AZ292">
        <v>81</v>
      </c>
      <c r="BA292">
        <v>5</v>
      </c>
      <c r="BB292">
        <v>81</v>
      </c>
      <c r="BC292">
        <f t="shared" si="13"/>
        <v>2</v>
      </c>
      <c r="BD292">
        <v>5810200</v>
      </c>
      <c r="BE292" t="s">
        <v>194</v>
      </c>
      <c r="BF292" t="s">
        <v>336</v>
      </c>
      <c r="BG292" t="s">
        <v>497</v>
      </c>
      <c r="BH292" t="s">
        <v>821</v>
      </c>
      <c r="BI292">
        <v>24</v>
      </c>
      <c r="BJ292">
        <v>46</v>
      </c>
      <c r="BK292">
        <v>166</v>
      </c>
      <c r="BL292">
        <f t="shared" si="14"/>
        <v>236</v>
      </c>
    </row>
    <row r="293" spans="1:64">
      <c r="A293" t="s">
        <v>266</v>
      </c>
      <c r="B293" s="1">
        <v>41329.660914351851</v>
      </c>
      <c r="C293">
        <v>0</v>
      </c>
      <c r="D293" s="1">
        <v>41329.660914351851</v>
      </c>
      <c r="E293">
        <v>0</v>
      </c>
      <c r="F293">
        <v>0</v>
      </c>
      <c r="G293">
        <v>1</v>
      </c>
      <c r="H293" s="1">
        <v>41329.660914351851</v>
      </c>
      <c r="I293" s="1">
        <v>41329.660914351851</v>
      </c>
      <c r="J293">
        <v>90.873048202600003</v>
      </c>
      <c r="K293">
        <v>24.5458426179</v>
      </c>
      <c r="L293">
        <v>0</v>
      </c>
      <c r="M293">
        <v>-57</v>
      </c>
      <c r="N293">
        <v>5620200</v>
      </c>
      <c r="O293">
        <v>2012</v>
      </c>
      <c r="P293">
        <v>2012</v>
      </c>
      <c r="Q293" s="5">
        <v>39</v>
      </c>
      <c r="R293" s="5">
        <v>39</v>
      </c>
      <c r="S293" s="5">
        <v>65</v>
      </c>
      <c r="T293" s="5">
        <v>65</v>
      </c>
      <c r="U293" s="5">
        <v>47</v>
      </c>
      <c r="V293" s="5">
        <v>47</v>
      </c>
      <c r="W293" s="10" t="str">
        <f t="shared" si="12"/>
        <v>PP&amp;UP</v>
      </c>
      <c r="X293">
        <v>6</v>
      </c>
      <c r="Y293">
        <v>6</v>
      </c>
      <c r="Z293">
        <v>5</v>
      </c>
      <c r="AA293">
        <v>5</v>
      </c>
      <c r="AB293" t="s">
        <v>59</v>
      </c>
      <c r="AC293" t="s">
        <v>59</v>
      </c>
      <c r="AD293" t="s">
        <v>59</v>
      </c>
      <c r="AE293" t="s">
        <v>59</v>
      </c>
      <c r="AF293" t="s">
        <v>59</v>
      </c>
      <c r="AG293" t="s">
        <v>59</v>
      </c>
      <c r="AH293" t="s">
        <v>59</v>
      </c>
      <c r="AI293">
        <v>0</v>
      </c>
      <c r="AJ293">
        <v>0</v>
      </c>
      <c r="AK293" t="s">
        <v>235</v>
      </c>
      <c r="AL293" t="s">
        <v>60</v>
      </c>
      <c r="AM293" t="s">
        <v>60</v>
      </c>
      <c r="AN293" t="s">
        <v>60</v>
      </c>
      <c r="AO293" t="s">
        <v>60</v>
      </c>
      <c r="AP293">
        <v>20</v>
      </c>
      <c r="AQ293" t="s">
        <v>267</v>
      </c>
      <c r="AR293" t="s">
        <v>268</v>
      </c>
      <c r="AS293" t="s">
        <v>63</v>
      </c>
      <c r="AT293" t="s">
        <v>64</v>
      </c>
      <c r="AU293">
        <v>0</v>
      </c>
      <c r="AV293">
        <v>0</v>
      </c>
      <c r="AW293" t="s">
        <v>65</v>
      </c>
      <c r="AX293">
        <v>0</v>
      </c>
      <c r="AY293">
        <v>2</v>
      </c>
      <c r="AZ293">
        <v>62</v>
      </c>
      <c r="BA293">
        <v>5</v>
      </c>
      <c r="BB293">
        <v>62</v>
      </c>
      <c r="BC293">
        <f t="shared" si="13"/>
        <v>2</v>
      </c>
      <c r="BD293">
        <v>5620200</v>
      </c>
      <c r="BE293" t="s">
        <v>89</v>
      </c>
      <c r="BF293" t="s">
        <v>358</v>
      </c>
      <c r="BG293" t="s">
        <v>422</v>
      </c>
      <c r="BH293" t="s">
        <v>822</v>
      </c>
      <c r="BI293">
        <v>39</v>
      </c>
      <c r="BJ293">
        <v>65</v>
      </c>
      <c r="BK293">
        <v>47</v>
      </c>
      <c r="BL293">
        <f t="shared" si="14"/>
        <v>151</v>
      </c>
    </row>
    <row r="294" spans="1:64">
      <c r="A294" t="s">
        <v>313</v>
      </c>
      <c r="B294" s="1">
        <v>41329.704259259262</v>
      </c>
      <c r="C294">
        <v>0</v>
      </c>
      <c r="D294" s="1">
        <v>41329.704259259262</v>
      </c>
      <c r="E294">
        <v>0</v>
      </c>
      <c r="F294">
        <v>0</v>
      </c>
      <c r="G294">
        <v>1</v>
      </c>
      <c r="H294" s="1">
        <v>41329.704259259262</v>
      </c>
      <c r="I294" s="1">
        <v>41329.704259259262</v>
      </c>
      <c r="J294">
        <v>91.805943799999994</v>
      </c>
      <c r="K294">
        <v>22.631719</v>
      </c>
      <c r="L294">
        <v>0</v>
      </c>
      <c r="M294">
        <v>0</v>
      </c>
      <c r="N294">
        <v>5890101</v>
      </c>
      <c r="O294">
        <v>2012</v>
      </c>
      <c r="P294">
        <v>2012</v>
      </c>
      <c r="Q294" s="5">
        <v>37</v>
      </c>
      <c r="R294" s="5">
        <v>0</v>
      </c>
      <c r="S294" s="5">
        <v>143</v>
      </c>
      <c r="T294" s="5">
        <v>0</v>
      </c>
      <c r="U294" s="5">
        <v>30</v>
      </c>
      <c r="V294" s="5">
        <v>0</v>
      </c>
      <c r="W294" s="10" t="str">
        <f t="shared" si="12"/>
        <v>PP&amp;UP</v>
      </c>
      <c r="X294">
        <v>6</v>
      </c>
      <c r="Y294">
        <v>6</v>
      </c>
      <c r="Z294">
        <v>5</v>
      </c>
      <c r="AA294">
        <v>5</v>
      </c>
      <c r="AB294" t="s">
        <v>59</v>
      </c>
      <c r="AC294" t="s">
        <v>59</v>
      </c>
      <c r="AD294" t="s">
        <v>59</v>
      </c>
      <c r="AE294" t="s">
        <v>59</v>
      </c>
      <c r="AF294" t="s">
        <v>59</v>
      </c>
      <c r="AG294" t="s">
        <v>59</v>
      </c>
      <c r="AH294" t="s">
        <v>59</v>
      </c>
      <c r="AI294">
        <v>0</v>
      </c>
      <c r="AJ294">
        <v>0</v>
      </c>
      <c r="AK294" t="s">
        <v>235</v>
      </c>
      <c r="AL294" t="s">
        <v>94</v>
      </c>
      <c r="AM294" t="s">
        <v>94</v>
      </c>
      <c r="AN294" t="s">
        <v>94</v>
      </c>
      <c r="AO294" t="s">
        <v>94</v>
      </c>
      <c r="AP294">
        <v>2086</v>
      </c>
      <c r="AQ294" t="s">
        <v>641</v>
      </c>
      <c r="AR294" t="s">
        <v>513</v>
      </c>
      <c r="AS294" t="s">
        <v>63</v>
      </c>
      <c r="AT294" t="s">
        <v>64</v>
      </c>
      <c r="AU294">
        <v>0</v>
      </c>
      <c r="AV294">
        <v>1</v>
      </c>
      <c r="AW294" t="s">
        <v>65</v>
      </c>
      <c r="AX294">
        <v>0</v>
      </c>
      <c r="AY294">
        <v>1</v>
      </c>
      <c r="AZ294">
        <v>89</v>
      </c>
      <c r="BA294">
        <v>5</v>
      </c>
      <c r="BB294">
        <v>89</v>
      </c>
      <c r="BC294">
        <f t="shared" si="13"/>
        <v>2</v>
      </c>
      <c r="BD294">
        <v>5890101</v>
      </c>
      <c r="BE294" t="s">
        <v>316</v>
      </c>
      <c r="BF294" t="s">
        <v>317</v>
      </c>
      <c r="BG294" t="s">
        <v>459</v>
      </c>
      <c r="BH294" t="s">
        <v>823</v>
      </c>
      <c r="BI294">
        <v>37</v>
      </c>
      <c r="BJ294">
        <v>143</v>
      </c>
      <c r="BK294">
        <v>30</v>
      </c>
      <c r="BL294">
        <f t="shared" si="14"/>
        <v>210</v>
      </c>
    </row>
    <row r="295" spans="1:64">
      <c r="A295" t="s">
        <v>298</v>
      </c>
      <c r="B295" s="1">
        <v>41329.738449074073</v>
      </c>
      <c r="C295">
        <v>0</v>
      </c>
      <c r="D295" s="1">
        <v>41329.738449074073</v>
      </c>
      <c r="E295">
        <v>0</v>
      </c>
      <c r="F295">
        <v>0</v>
      </c>
      <c r="G295">
        <v>1</v>
      </c>
      <c r="H295" s="1">
        <v>41329.738449074073</v>
      </c>
      <c r="I295" s="1">
        <v>41329.738449074073</v>
      </c>
      <c r="J295">
        <v>91.678059399999995</v>
      </c>
      <c r="K295">
        <v>24.953373599999999</v>
      </c>
      <c r="L295">
        <v>0</v>
      </c>
      <c r="M295">
        <v>0</v>
      </c>
      <c r="N295">
        <v>5560300</v>
      </c>
      <c r="O295">
        <v>2012</v>
      </c>
      <c r="P295">
        <v>2012</v>
      </c>
      <c r="Q295" s="5">
        <v>20</v>
      </c>
      <c r="R295" s="5">
        <v>20</v>
      </c>
      <c r="S295" s="5">
        <v>42</v>
      </c>
      <c r="T295" s="5">
        <v>42</v>
      </c>
      <c r="U295" s="5">
        <v>49</v>
      </c>
      <c r="V295" s="5">
        <v>49</v>
      </c>
      <c r="W295" s="10" t="str">
        <f t="shared" si="12"/>
        <v>PP&amp;UP</v>
      </c>
      <c r="X295">
        <v>6</v>
      </c>
      <c r="Y295">
        <v>6</v>
      </c>
      <c r="Z295">
        <v>5</v>
      </c>
      <c r="AA295">
        <v>5</v>
      </c>
      <c r="AB295" t="s">
        <v>59</v>
      </c>
      <c r="AC295" t="s">
        <v>59</v>
      </c>
      <c r="AD295" t="s">
        <v>59</v>
      </c>
      <c r="AE295" t="s">
        <v>59</v>
      </c>
      <c r="AF295" t="s">
        <v>59</v>
      </c>
      <c r="AG295" t="s">
        <v>59</v>
      </c>
      <c r="AH295" t="s">
        <v>59</v>
      </c>
      <c r="AI295">
        <v>0</v>
      </c>
      <c r="AJ295">
        <v>0</v>
      </c>
      <c r="AK295" t="s">
        <v>86</v>
      </c>
      <c r="AL295" t="s">
        <v>235</v>
      </c>
      <c r="AM295" t="s">
        <v>235</v>
      </c>
      <c r="AN295" t="s">
        <v>235</v>
      </c>
      <c r="AO295" t="s">
        <v>235</v>
      </c>
      <c r="AP295">
        <v>3771</v>
      </c>
      <c r="AQ295" t="s">
        <v>299</v>
      </c>
      <c r="AR295" t="s">
        <v>344</v>
      </c>
      <c r="AS295" t="s">
        <v>63</v>
      </c>
      <c r="AT295" t="s">
        <v>64</v>
      </c>
      <c r="AU295">
        <v>0</v>
      </c>
      <c r="AV295">
        <v>0</v>
      </c>
      <c r="AW295" t="s">
        <v>65</v>
      </c>
      <c r="AX295">
        <v>0</v>
      </c>
      <c r="AY295">
        <v>3</v>
      </c>
      <c r="AZ295">
        <v>56</v>
      </c>
      <c r="BA295">
        <v>5</v>
      </c>
      <c r="BB295">
        <v>56</v>
      </c>
      <c r="BC295">
        <f t="shared" si="13"/>
        <v>2</v>
      </c>
      <c r="BD295">
        <v>5560300</v>
      </c>
      <c r="BE295" t="s">
        <v>104</v>
      </c>
      <c r="BF295" t="s">
        <v>301</v>
      </c>
      <c r="BG295" t="s">
        <v>345</v>
      </c>
      <c r="BH295" t="s">
        <v>824</v>
      </c>
      <c r="BI295">
        <v>20</v>
      </c>
      <c r="BJ295">
        <v>42</v>
      </c>
      <c r="BK295">
        <v>49</v>
      </c>
      <c r="BL295">
        <f t="shared" si="14"/>
        <v>111</v>
      </c>
    </row>
    <row r="296" spans="1:64">
      <c r="A296" t="s">
        <v>313</v>
      </c>
      <c r="B296" s="1">
        <v>41332.712754629632</v>
      </c>
      <c r="C296">
        <v>0</v>
      </c>
      <c r="D296" s="1">
        <v>41332.712754629632</v>
      </c>
      <c r="E296">
        <v>0</v>
      </c>
      <c r="F296">
        <v>0</v>
      </c>
      <c r="G296">
        <v>1</v>
      </c>
      <c r="H296" s="1">
        <v>41332.712754629632</v>
      </c>
      <c r="I296" s="1">
        <v>41332.712754629632</v>
      </c>
      <c r="J296">
        <v>91.805943799999994</v>
      </c>
      <c r="K296">
        <v>22.631719</v>
      </c>
      <c r="L296">
        <v>0</v>
      </c>
      <c r="M296">
        <v>0</v>
      </c>
      <c r="N296">
        <v>5860100</v>
      </c>
      <c r="O296">
        <v>2012</v>
      </c>
      <c r="P296">
        <v>2012</v>
      </c>
      <c r="Q296" s="5">
        <v>82</v>
      </c>
      <c r="R296" s="5">
        <v>0</v>
      </c>
      <c r="S296" s="5">
        <v>20</v>
      </c>
      <c r="T296" s="5">
        <v>0</v>
      </c>
      <c r="U296" s="5">
        <v>108</v>
      </c>
      <c r="V296" s="5">
        <v>0</v>
      </c>
      <c r="W296" s="10" t="str">
        <f t="shared" si="12"/>
        <v>NP</v>
      </c>
      <c r="X296">
        <v>6</v>
      </c>
      <c r="Y296">
        <v>6</v>
      </c>
      <c r="Z296">
        <v>5</v>
      </c>
      <c r="AA296">
        <v>5</v>
      </c>
      <c r="AB296" t="s">
        <v>59</v>
      </c>
      <c r="AC296" t="s">
        <v>59</v>
      </c>
      <c r="AD296" t="s">
        <v>59</v>
      </c>
      <c r="AE296" t="s">
        <v>59</v>
      </c>
      <c r="AF296" t="s">
        <v>59</v>
      </c>
      <c r="AG296" t="s">
        <v>59</v>
      </c>
      <c r="AH296" t="s">
        <v>59</v>
      </c>
      <c r="AI296">
        <v>0</v>
      </c>
      <c r="AJ296">
        <v>0</v>
      </c>
      <c r="AK296" t="s">
        <v>235</v>
      </c>
      <c r="AL296" t="s">
        <v>94</v>
      </c>
      <c r="AM296" t="s">
        <v>94</v>
      </c>
      <c r="AN296" t="s">
        <v>94</v>
      </c>
      <c r="AO296" t="s">
        <v>94</v>
      </c>
      <c r="AP296">
        <v>2086</v>
      </c>
      <c r="AQ296" t="s">
        <v>763</v>
      </c>
      <c r="AR296" t="s">
        <v>764</v>
      </c>
      <c r="AS296" t="s">
        <v>63</v>
      </c>
      <c r="AT296" t="s">
        <v>64</v>
      </c>
      <c r="AU296">
        <v>0</v>
      </c>
      <c r="AV296">
        <v>0</v>
      </c>
      <c r="AW296" t="s">
        <v>65</v>
      </c>
      <c r="AX296">
        <v>0</v>
      </c>
      <c r="AY296">
        <v>1</v>
      </c>
      <c r="AZ296">
        <v>86</v>
      </c>
      <c r="BA296">
        <v>5</v>
      </c>
      <c r="BB296">
        <v>86</v>
      </c>
      <c r="BC296">
        <f t="shared" si="13"/>
        <v>2</v>
      </c>
      <c r="BD296">
        <v>5860100</v>
      </c>
      <c r="BE296" t="s">
        <v>316</v>
      </c>
      <c r="BF296" t="s">
        <v>317</v>
      </c>
      <c r="BG296" t="s">
        <v>361</v>
      </c>
      <c r="BH296" t="s">
        <v>825</v>
      </c>
      <c r="BI296">
        <v>82</v>
      </c>
      <c r="BJ296">
        <v>20</v>
      </c>
      <c r="BK296">
        <v>108</v>
      </c>
      <c r="BL296">
        <f t="shared" si="14"/>
        <v>210</v>
      </c>
    </row>
    <row r="297" spans="1:64">
      <c r="A297" t="s">
        <v>177</v>
      </c>
      <c r="B297" s="1">
        <v>41333.682187500002</v>
      </c>
      <c r="C297">
        <v>0</v>
      </c>
      <c r="D297" s="1">
        <v>41333.682187500002</v>
      </c>
      <c r="E297">
        <v>0</v>
      </c>
      <c r="F297">
        <v>0</v>
      </c>
      <c r="G297">
        <v>1</v>
      </c>
      <c r="H297" s="1">
        <v>41333.682187500002</v>
      </c>
      <c r="I297" s="1">
        <v>41333.682187500002</v>
      </c>
      <c r="J297">
        <v>0</v>
      </c>
      <c r="K297">
        <v>0</v>
      </c>
      <c r="L297">
        <v>0</v>
      </c>
      <c r="M297">
        <v>0</v>
      </c>
      <c r="N297">
        <v>5720300</v>
      </c>
      <c r="O297">
        <v>2012</v>
      </c>
      <c r="P297">
        <v>2012</v>
      </c>
      <c r="Q297" s="5">
        <v>53</v>
      </c>
      <c r="R297" s="5">
        <v>53</v>
      </c>
      <c r="S297" s="5">
        <v>145</v>
      </c>
      <c r="T297" s="5">
        <v>145</v>
      </c>
      <c r="U297" s="5">
        <v>100</v>
      </c>
      <c r="V297" s="5">
        <v>100</v>
      </c>
      <c r="W297" s="10" t="str">
        <f t="shared" si="12"/>
        <v>PP&amp;UP</v>
      </c>
      <c r="X297">
        <v>6</v>
      </c>
      <c r="Y297">
        <v>6</v>
      </c>
      <c r="Z297">
        <v>5</v>
      </c>
      <c r="AA297">
        <v>5</v>
      </c>
      <c r="AB297" t="s">
        <v>59</v>
      </c>
      <c r="AC297" t="s">
        <v>59</v>
      </c>
      <c r="AD297" t="s">
        <v>71</v>
      </c>
      <c r="AE297" t="s">
        <v>59</v>
      </c>
      <c r="AF297" t="s">
        <v>71</v>
      </c>
      <c r="AG297" t="s">
        <v>59</v>
      </c>
      <c r="AH297" t="s">
        <v>59</v>
      </c>
      <c r="AI297">
        <v>0</v>
      </c>
      <c r="AJ297" t="s">
        <v>71</v>
      </c>
      <c r="AK297" t="s">
        <v>235</v>
      </c>
      <c r="AL297" t="s">
        <v>58</v>
      </c>
      <c r="AM297" t="s">
        <v>94</v>
      </c>
      <c r="AN297" t="s">
        <v>94</v>
      </c>
      <c r="AO297" t="s">
        <v>94</v>
      </c>
      <c r="AP297">
        <v>0</v>
      </c>
      <c r="AQ297" t="s">
        <v>178</v>
      </c>
      <c r="AR297" t="s">
        <v>179</v>
      </c>
      <c r="AS297" t="s">
        <v>63</v>
      </c>
      <c r="AT297" t="s">
        <v>64</v>
      </c>
      <c r="AU297">
        <v>0</v>
      </c>
      <c r="AV297">
        <v>0</v>
      </c>
      <c r="AW297" t="s">
        <v>65</v>
      </c>
      <c r="AX297">
        <v>0</v>
      </c>
      <c r="AY297">
        <v>3</v>
      </c>
      <c r="AZ297">
        <v>72</v>
      </c>
      <c r="BA297">
        <v>5</v>
      </c>
      <c r="BB297">
        <v>72</v>
      </c>
      <c r="BC297">
        <f t="shared" si="13"/>
        <v>2</v>
      </c>
      <c r="BD297">
        <v>5720300</v>
      </c>
      <c r="BE297" t="s">
        <v>89</v>
      </c>
      <c r="BF297" t="s">
        <v>180</v>
      </c>
      <c r="BG297" t="s">
        <v>181</v>
      </c>
      <c r="BH297" t="s">
        <v>826</v>
      </c>
      <c r="BI297">
        <v>53</v>
      </c>
      <c r="BJ297">
        <v>145</v>
      </c>
      <c r="BK297">
        <v>100</v>
      </c>
      <c r="BL297">
        <f t="shared" si="14"/>
        <v>298</v>
      </c>
    </row>
    <row r="298" spans="1:64">
      <c r="A298" t="s">
        <v>93</v>
      </c>
      <c r="B298" s="1">
        <v>41339.517025462963</v>
      </c>
      <c r="C298">
        <v>0</v>
      </c>
      <c r="D298" s="1">
        <v>41339.517025462963</v>
      </c>
      <c r="E298">
        <v>0</v>
      </c>
      <c r="F298">
        <v>0</v>
      </c>
      <c r="G298">
        <v>1</v>
      </c>
      <c r="H298" s="1">
        <v>41339.517025462963</v>
      </c>
      <c r="I298" s="1">
        <v>41339.517025462963</v>
      </c>
      <c r="J298">
        <v>91.807193699999999</v>
      </c>
      <c r="K298">
        <v>22.594676400000001</v>
      </c>
      <c r="L298">
        <v>0</v>
      </c>
      <c r="M298">
        <v>0</v>
      </c>
      <c r="N298">
        <v>5580300</v>
      </c>
      <c r="O298">
        <v>2012</v>
      </c>
      <c r="P298">
        <v>2012</v>
      </c>
      <c r="Q298" s="5">
        <v>65</v>
      </c>
      <c r="R298" s="5">
        <v>0</v>
      </c>
      <c r="S298" s="5">
        <v>46</v>
      </c>
      <c r="T298" s="5">
        <v>0</v>
      </c>
      <c r="U298" s="5">
        <v>77</v>
      </c>
      <c r="V298" s="5">
        <v>0</v>
      </c>
      <c r="W298" s="10" t="str">
        <f t="shared" si="12"/>
        <v>PP&amp;UP</v>
      </c>
      <c r="X298">
        <v>6</v>
      </c>
      <c r="Y298">
        <v>6</v>
      </c>
      <c r="Z298">
        <v>5</v>
      </c>
      <c r="AA298">
        <v>5</v>
      </c>
      <c r="AB298" t="s">
        <v>59</v>
      </c>
      <c r="AC298" t="s">
        <v>59</v>
      </c>
      <c r="AD298" t="s">
        <v>59</v>
      </c>
      <c r="AE298" t="s">
        <v>59</v>
      </c>
      <c r="AF298" t="s">
        <v>59</v>
      </c>
      <c r="AG298" t="s">
        <v>59</v>
      </c>
      <c r="AH298" t="s">
        <v>59</v>
      </c>
      <c r="AI298">
        <v>0</v>
      </c>
      <c r="AJ298">
        <v>0</v>
      </c>
      <c r="AK298" t="s">
        <v>235</v>
      </c>
      <c r="AL298" t="s">
        <v>94</v>
      </c>
      <c r="AM298" t="s">
        <v>94</v>
      </c>
      <c r="AN298" t="s">
        <v>94</v>
      </c>
      <c r="AO298" t="s">
        <v>235</v>
      </c>
      <c r="AP298">
        <v>2239</v>
      </c>
      <c r="AQ298" t="s">
        <v>133</v>
      </c>
      <c r="AR298" t="s">
        <v>134</v>
      </c>
      <c r="AS298" t="s">
        <v>63</v>
      </c>
      <c r="AT298" t="s">
        <v>64</v>
      </c>
      <c r="AU298">
        <v>0</v>
      </c>
      <c r="AV298">
        <v>0</v>
      </c>
      <c r="AW298" t="s">
        <v>65</v>
      </c>
      <c r="AX298">
        <v>0</v>
      </c>
      <c r="AY298">
        <v>3</v>
      </c>
      <c r="AZ298">
        <v>58</v>
      </c>
      <c r="BA298">
        <v>5</v>
      </c>
      <c r="BB298">
        <v>58</v>
      </c>
      <c r="BC298">
        <f t="shared" si="13"/>
        <v>2</v>
      </c>
      <c r="BD298">
        <v>5580300</v>
      </c>
      <c r="BE298" t="s">
        <v>316</v>
      </c>
      <c r="BF298" t="s">
        <v>317</v>
      </c>
      <c r="BG298" t="s">
        <v>654</v>
      </c>
      <c r="BH298" t="s">
        <v>827</v>
      </c>
      <c r="BI298">
        <v>65</v>
      </c>
      <c r="BJ298">
        <v>46</v>
      </c>
      <c r="BK298">
        <v>77</v>
      </c>
      <c r="BL298">
        <f t="shared" si="14"/>
        <v>188</v>
      </c>
    </row>
    <row r="299" spans="1:64">
      <c r="A299" t="s">
        <v>198</v>
      </c>
      <c r="B299" s="1">
        <v>41344.940613425926</v>
      </c>
      <c r="C299">
        <v>0</v>
      </c>
      <c r="D299" s="1">
        <v>41344.940613425926</v>
      </c>
      <c r="E299">
        <v>0</v>
      </c>
      <c r="F299">
        <v>0</v>
      </c>
      <c r="G299">
        <v>1</v>
      </c>
      <c r="H299" s="1">
        <v>41344.940613425926</v>
      </c>
      <c r="I299" s="1">
        <v>41344.940613425926</v>
      </c>
      <c r="J299">
        <v>91.551453775499994</v>
      </c>
      <c r="K299">
        <v>24.762185372099999</v>
      </c>
      <c r="L299">
        <v>0</v>
      </c>
      <c r="M299">
        <v>-51</v>
      </c>
      <c r="N299">
        <v>5730300</v>
      </c>
      <c r="O299">
        <v>2012</v>
      </c>
      <c r="P299">
        <v>2012</v>
      </c>
      <c r="Q299" s="5">
        <v>13</v>
      </c>
      <c r="R299" s="5">
        <v>0</v>
      </c>
      <c r="S299" s="5">
        <v>7</v>
      </c>
      <c r="T299" s="5">
        <v>0</v>
      </c>
      <c r="U299" s="5">
        <v>46</v>
      </c>
      <c r="V299" s="5">
        <v>0</v>
      </c>
      <c r="W299" s="10" t="str">
        <f t="shared" si="12"/>
        <v>NP</v>
      </c>
      <c r="X299">
        <v>6</v>
      </c>
      <c r="Y299">
        <v>6</v>
      </c>
      <c r="Z299">
        <v>5</v>
      </c>
      <c r="AA299">
        <v>5</v>
      </c>
      <c r="AB299" t="s">
        <v>59</v>
      </c>
      <c r="AC299" t="s">
        <v>59</v>
      </c>
      <c r="AD299" t="s">
        <v>59</v>
      </c>
      <c r="AE299" t="s">
        <v>59</v>
      </c>
      <c r="AF299" t="s">
        <v>59</v>
      </c>
      <c r="AG299" t="s">
        <v>59</v>
      </c>
      <c r="AH299" t="s">
        <v>59</v>
      </c>
      <c r="AI299">
        <v>0</v>
      </c>
      <c r="AJ299">
        <v>0</v>
      </c>
      <c r="AK299" t="s">
        <v>235</v>
      </c>
      <c r="AL299" t="s">
        <v>94</v>
      </c>
      <c r="AM299" t="s">
        <v>94</v>
      </c>
      <c r="AN299" t="s">
        <v>94</v>
      </c>
      <c r="AO299" t="s">
        <v>94</v>
      </c>
      <c r="AP299">
        <v>250</v>
      </c>
      <c r="AQ299" t="s">
        <v>199</v>
      </c>
      <c r="AR299" t="s">
        <v>524</v>
      </c>
      <c r="AS299" t="s">
        <v>63</v>
      </c>
      <c r="AT299" t="s">
        <v>64</v>
      </c>
      <c r="AU299">
        <v>0</v>
      </c>
      <c r="AV299">
        <v>0</v>
      </c>
      <c r="AW299" t="s">
        <v>65</v>
      </c>
      <c r="AX299">
        <v>0</v>
      </c>
      <c r="AY299">
        <v>3</v>
      </c>
      <c r="AZ299">
        <v>73</v>
      </c>
      <c r="BA299">
        <v>5</v>
      </c>
      <c r="BB299">
        <v>73</v>
      </c>
      <c r="BC299">
        <f t="shared" si="13"/>
        <v>2</v>
      </c>
      <c r="BD299">
        <v>5730300</v>
      </c>
      <c r="BE299" t="s">
        <v>104</v>
      </c>
      <c r="BF299" t="s">
        <v>518</v>
      </c>
      <c r="BG299" t="s">
        <v>519</v>
      </c>
      <c r="BH299" t="s">
        <v>828</v>
      </c>
      <c r="BI299">
        <v>13</v>
      </c>
      <c r="BJ299">
        <v>7</v>
      </c>
      <c r="BK299">
        <v>46</v>
      </c>
      <c r="BL299">
        <f t="shared" si="14"/>
        <v>66</v>
      </c>
    </row>
    <row r="300" spans="1:64">
      <c r="A300" t="s">
        <v>198</v>
      </c>
      <c r="B300" s="1">
        <v>41349.898344907408</v>
      </c>
      <c r="C300">
        <v>0</v>
      </c>
      <c r="D300" s="1">
        <v>41349.898344907408</v>
      </c>
      <c r="E300">
        <v>0</v>
      </c>
      <c r="F300">
        <v>0</v>
      </c>
      <c r="G300">
        <v>1</v>
      </c>
      <c r="H300" s="1">
        <v>41349.898344907408</v>
      </c>
      <c r="I300" s="1">
        <v>41349.898344907408</v>
      </c>
      <c r="J300">
        <v>91.551084363200005</v>
      </c>
      <c r="K300">
        <v>24.762578336600001</v>
      </c>
      <c r="L300">
        <v>0</v>
      </c>
      <c r="M300">
        <v>-51</v>
      </c>
      <c r="N300">
        <v>5770300</v>
      </c>
      <c r="O300">
        <v>2012</v>
      </c>
      <c r="P300">
        <v>2012</v>
      </c>
      <c r="Q300" s="5">
        <v>29</v>
      </c>
      <c r="R300" s="5">
        <v>0</v>
      </c>
      <c r="S300" s="5">
        <v>21</v>
      </c>
      <c r="T300" s="5">
        <v>0</v>
      </c>
      <c r="U300" s="5">
        <v>44</v>
      </c>
      <c r="V300" s="5">
        <v>0</v>
      </c>
      <c r="W300" s="10" t="str">
        <f t="shared" si="12"/>
        <v>PP&amp;UP</v>
      </c>
      <c r="X300">
        <v>6</v>
      </c>
      <c r="Y300">
        <v>6</v>
      </c>
      <c r="Z300">
        <v>5</v>
      </c>
      <c r="AA300">
        <v>5</v>
      </c>
      <c r="AB300" t="s">
        <v>59</v>
      </c>
      <c r="AC300" t="s">
        <v>59</v>
      </c>
      <c r="AD300" t="s">
        <v>59</v>
      </c>
      <c r="AE300" t="s">
        <v>59</v>
      </c>
      <c r="AF300" t="s">
        <v>59</v>
      </c>
      <c r="AG300" t="s">
        <v>59</v>
      </c>
      <c r="AH300" t="s">
        <v>59</v>
      </c>
      <c r="AI300">
        <v>0</v>
      </c>
      <c r="AJ300">
        <v>0</v>
      </c>
      <c r="AK300" t="s">
        <v>235</v>
      </c>
      <c r="AL300" t="s">
        <v>94</v>
      </c>
      <c r="AM300" t="s">
        <v>94</v>
      </c>
      <c r="AN300" t="s">
        <v>94</v>
      </c>
      <c r="AO300" t="s">
        <v>94</v>
      </c>
      <c r="AP300">
        <v>35</v>
      </c>
      <c r="AQ300" t="s">
        <v>199</v>
      </c>
      <c r="AR300" t="s">
        <v>829</v>
      </c>
      <c r="AS300" t="s">
        <v>63</v>
      </c>
      <c r="AT300" t="s">
        <v>64</v>
      </c>
      <c r="AU300">
        <v>0</v>
      </c>
      <c r="AV300">
        <v>0</v>
      </c>
      <c r="AW300" t="s">
        <v>65</v>
      </c>
      <c r="AX300">
        <v>0</v>
      </c>
      <c r="AY300">
        <v>3</v>
      </c>
      <c r="AZ300">
        <v>77</v>
      </c>
      <c r="BA300">
        <v>5</v>
      </c>
      <c r="BB300">
        <v>77</v>
      </c>
      <c r="BC300">
        <f t="shared" si="13"/>
        <v>2</v>
      </c>
      <c r="BD300">
        <v>5770300</v>
      </c>
      <c r="BE300" t="s">
        <v>104</v>
      </c>
      <c r="BF300" t="s">
        <v>352</v>
      </c>
      <c r="BG300" t="s">
        <v>356</v>
      </c>
      <c r="BH300" t="s">
        <v>830</v>
      </c>
      <c r="BI300">
        <v>29</v>
      </c>
      <c r="BJ300">
        <v>23</v>
      </c>
      <c r="BK300">
        <v>42</v>
      </c>
      <c r="BL300">
        <f t="shared" si="14"/>
        <v>94</v>
      </c>
    </row>
    <row r="301" spans="1:64">
      <c r="Q301" s="5">
        <f t="shared" ref="Q301:U301" si="15">SUM(Q2:Q300)</f>
        <v>12130</v>
      </c>
      <c r="R301" s="5">
        <f t="shared" si="15"/>
        <v>3301</v>
      </c>
      <c r="S301" s="5">
        <f t="shared" si="15"/>
        <v>19365</v>
      </c>
      <c r="T301" s="5">
        <f t="shared" si="15"/>
        <v>4977</v>
      </c>
      <c r="U301" s="5">
        <f t="shared" si="15"/>
        <v>27416</v>
      </c>
      <c r="V301" s="5">
        <f>SUM(V2:V300)</f>
        <v>5576</v>
      </c>
      <c r="W301" s="10">
        <f t="shared" ref="W301" si="16">U301/(S301+Q301)</f>
        <v>0.87048737894903949</v>
      </c>
      <c r="BI301">
        <f>SUM(BI2:BI300)</f>
        <v>11646</v>
      </c>
      <c r="BJ301">
        <f t="shared" ref="BJ301:BL301" si="17">SUM(BJ2:BJ300)</f>
        <v>18021</v>
      </c>
      <c r="BK301">
        <f t="shared" si="17"/>
        <v>29124</v>
      </c>
      <c r="BL301">
        <f t="shared" si="17"/>
        <v>58791</v>
      </c>
    </row>
  </sheetData>
  <autoFilter ref="A1:BL30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" sqref="F1:H2"/>
    </sheetView>
  </sheetViews>
  <sheetFormatPr baseColWidth="10" defaultColWidth="8.83203125" defaultRowHeight="14" x14ac:dyDescent="0"/>
  <cols>
    <col min="2" max="2" width="11.1640625" bestFit="1" customWidth="1"/>
    <col min="3" max="3" width="15.5" bestFit="1" customWidth="1"/>
  </cols>
  <sheetData>
    <row r="1" spans="1:8">
      <c r="B1" t="s">
        <v>835</v>
      </c>
      <c r="F1" t="s">
        <v>844</v>
      </c>
      <c r="G1" t="s">
        <v>845</v>
      </c>
      <c r="H1" t="s">
        <v>846</v>
      </c>
    </row>
    <row r="2" spans="1:8">
      <c r="B2" t="s">
        <v>9</v>
      </c>
      <c r="F2">
        <f>D9+D8</f>
        <v>0</v>
      </c>
      <c r="G2" s="9">
        <f>D7</f>
        <v>6.7114093959731542E-3</v>
      </c>
      <c r="H2" s="9">
        <f>D5+D6</f>
        <v>0.99328859060402686</v>
      </c>
    </row>
    <row r="4" spans="1:8">
      <c r="B4" t="s">
        <v>833</v>
      </c>
      <c r="C4" t="s">
        <v>836</v>
      </c>
      <c r="D4" t="s">
        <v>837</v>
      </c>
    </row>
    <row r="5" spans="1:8">
      <c r="A5">
        <v>0</v>
      </c>
      <c r="B5" t="s">
        <v>86</v>
      </c>
      <c r="C5">
        <v>9</v>
      </c>
      <c r="D5" s="3">
        <f>C5/$C$10</f>
        <v>6.0402684563758392E-2</v>
      </c>
    </row>
    <row r="6" spans="1:8">
      <c r="A6">
        <v>1</v>
      </c>
      <c r="B6" t="s">
        <v>235</v>
      </c>
      <c r="C6">
        <v>139</v>
      </c>
      <c r="D6" s="3">
        <f>C6/$C$10</f>
        <v>0.93288590604026844</v>
      </c>
    </row>
    <row r="7" spans="1:8">
      <c r="A7">
        <v>2</v>
      </c>
      <c r="B7" t="s">
        <v>94</v>
      </c>
      <c r="C7">
        <v>1</v>
      </c>
      <c r="D7" s="3">
        <f>C7/$C$10</f>
        <v>6.7114093959731542E-3</v>
      </c>
    </row>
    <row r="8" spans="1:8">
      <c r="A8">
        <v>3</v>
      </c>
      <c r="B8" t="s">
        <v>58</v>
      </c>
      <c r="C8">
        <v>0</v>
      </c>
      <c r="D8">
        <v>0</v>
      </c>
    </row>
    <row r="9" spans="1:8">
      <c r="A9">
        <v>4</v>
      </c>
      <c r="B9" t="s">
        <v>60</v>
      </c>
      <c r="C9">
        <v>0</v>
      </c>
      <c r="D9">
        <v>0</v>
      </c>
    </row>
    <row r="10" spans="1:8">
      <c r="B10" t="s">
        <v>834</v>
      </c>
      <c r="C10">
        <v>149</v>
      </c>
      <c r="D10" s="3">
        <f t="shared" ref="D10" si="0">C10/$C$10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F1" sqref="F1:H2"/>
    </sheetView>
  </sheetViews>
  <sheetFormatPr baseColWidth="10" defaultColWidth="8.83203125" defaultRowHeight="14" x14ac:dyDescent="0"/>
  <cols>
    <col min="2" max="2" width="11.1640625" bestFit="1" customWidth="1"/>
    <col min="3" max="3" width="15.5" bestFit="1" customWidth="1"/>
  </cols>
  <sheetData>
    <row r="1" spans="1:8">
      <c r="B1" t="s">
        <v>835</v>
      </c>
      <c r="F1" t="s">
        <v>844</v>
      </c>
      <c r="G1" t="s">
        <v>845</v>
      </c>
      <c r="H1" t="s">
        <v>846</v>
      </c>
    </row>
    <row r="2" spans="1:8">
      <c r="B2" t="s">
        <v>10</v>
      </c>
      <c r="F2" s="9">
        <f>D9+D8</f>
        <v>0.1476510067114094</v>
      </c>
      <c r="G2" s="9">
        <f>D7</f>
        <v>0.5436241610738255</v>
      </c>
      <c r="H2" s="9">
        <f>D5+D6</f>
        <v>0.3087248322147651</v>
      </c>
    </row>
    <row r="4" spans="1:8">
      <c r="B4" t="s">
        <v>833</v>
      </c>
      <c r="C4" t="s">
        <v>836</v>
      </c>
      <c r="D4" t="s">
        <v>837</v>
      </c>
    </row>
    <row r="5" spans="1:8">
      <c r="A5">
        <v>0</v>
      </c>
      <c r="B5" t="s">
        <v>86</v>
      </c>
      <c r="C5">
        <f>C18</f>
        <v>36</v>
      </c>
      <c r="D5" s="4">
        <f>C5/$C$10</f>
        <v>0.24161073825503357</v>
      </c>
    </row>
    <row r="6" spans="1:8">
      <c r="A6">
        <v>1</v>
      </c>
      <c r="B6" t="s">
        <v>235</v>
      </c>
      <c r="C6">
        <f>C17</f>
        <v>10</v>
      </c>
      <c r="D6" s="4">
        <f t="shared" ref="D6:D9" si="0">C6/$C$10</f>
        <v>6.7114093959731544E-2</v>
      </c>
    </row>
    <row r="7" spans="1:8">
      <c r="A7">
        <v>2</v>
      </c>
      <c r="B7" t="s">
        <v>94</v>
      </c>
      <c r="C7">
        <f>C16</f>
        <v>81</v>
      </c>
      <c r="D7" s="4">
        <f t="shared" si="0"/>
        <v>0.5436241610738255</v>
      </c>
    </row>
    <row r="8" spans="1:8">
      <c r="A8">
        <v>3</v>
      </c>
      <c r="B8" t="s">
        <v>58</v>
      </c>
      <c r="C8">
        <f>C15</f>
        <v>20</v>
      </c>
      <c r="D8" s="4">
        <f t="shared" si="0"/>
        <v>0.13422818791946309</v>
      </c>
    </row>
    <row r="9" spans="1:8">
      <c r="A9">
        <v>4</v>
      </c>
      <c r="B9" t="s">
        <v>60</v>
      </c>
      <c r="C9">
        <f>C14</f>
        <v>2</v>
      </c>
      <c r="D9" s="4">
        <f t="shared" si="0"/>
        <v>1.3422818791946308E-2</v>
      </c>
    </row>
    <row r="10" spans="1:8">
      <c r="B10" t="s">
        <v>834</v>
      </c>
      <c r="C10">
        <v>149</v>
      </c>
      <c r="D10" s="3">
        <f>SUM(D5:D9)</f>
        <v>1</v>
      </c>
    </row>
    <row r="13" spans="1:8">
      <c r="B13" t="s">
        <v>833</v>
      </c>
      <c r="C13" t="s">
        <v>838</v>
      </c>
    </row>
    <row r="14" spans="1:8">
      <c r="B14" t="s">
        <v>60</v>
      </c>
      <c r="C14">
        <v>2</v>
      </c>
    </row>
    <row r="15" spans="1:8">
      <c r="B15" t="s">
        <v>58</v>
      </c>
      <c r="C15">
        <v>20</v>
      </c>
    </row>
    <row r="16" spans="1:8">
      <c r="B16" t="s">
        <v>94</v>
      </c>
      <c r="C16">
        <v>81</v>
      </c>
    </row>
    <row r="17" spans="2:16">
      <c r="B17" t="s">
        <v>235</v>
      </c>
      <c r="C17">
        <v>10</v>
      </c>
    </row>
    <row r="18" spans="2:16">
      <c r="B18" t="s">
        <v>86</v>
      </c>
      <c r="C18">
        <v>36</v>
      </c>
    </row>
    <row r="19" spans="2:16">
      <c r="B19" t="s">
        <v>834</v>
      </c>
      <c r="C19">
        <v>149</v>
      </c>
    </row>
    <row r="23" spans="2:16">
      <c r="B23" s="11"/>
      <c r="C23" s="11"/>
    </row>
    <row r="24" spans="2:16">
      <c r="B24" s="12"/>
      <c r="C24" s="12"/>
      <c r="E24" t="s">
        <v>833</v>
      </c>
      <c r="F24" t="s">
        <v>840</v>
      </c>
      <c r="H24" t="s">
        <v>841</v>
      </c>
    </row>
    <row r="25" spans="2:16">
      <c r="B25" s="13"/>
      <c r="C25" s="14"/>
      <c r="E25" t="s">
        <v>60</v>
      </c>
      <c r="F25">
        <v>2</v>
      </c>
      <c r="G25" s="3">
        <f>F25/$F$30</f>
        <v>2.2727272727272728E-2</v>
      </c>
      <c r="H25">
        <v>0</v>
      </c>
      <c r="I25" s="3">
        <f>H25/$H$30</f>
        <v>0</v>
      </c>
      <c r="K25">
        <v>0</v>
      </c>
      <c r="L25" t="s">
        <v>86</v>
      </c>
      <c r="M25">
        <v>19</v>
      </c>
      <c r="N25" s="3">
        <f t="shared" ref="N25:N28" si="1">M25/$F$30</f>
        <v>0.21590909090909091</v>
      </c>
      <c r="O25">
        <v>17</v>
      </c>
      <c r="P25" s="3">
        <f t="shared" ref="P25" si="2">O25/$H$30</f>
        <v>0.27868852459016391</v>
      </c>
    </row>
    <row r="26" spans="2:16">
      <c r="B26" s="13"/>
      <c r="C26" s="14"/>
      <c r="E26" t="s">
        <v>58</v>
      </c>
      <c r="F26">
        <v>12</v>
      </c>
      <c r="G26" s="3">
        <f t="shared" ref="G26:G29" si="3">F26/$F$30</f>
        <v>0.13636363636363635</v>
      </c>
      <c r="H26">
        <v>8</v>
      </c>
      <c r="I26" s="3">
        <f t="shared" ref="I26:I29" si="4">H26/$H$30</f>
        <v>0.13114754098360656</v>
      </c>
      <c r="K26">
        <v>1</v>
      </c>
      <c r="L26" t="s">
        <v>235</v>
      </c>
      <c r="M26">
        <v>8</v>
      </c>
      <c r="N26" s="3">
        <f t="shared" si="1"/>
        <v>9.0909090909090912E-2</v>
      </c>
      <c r="O26">
        <v>2</v>
      </c>
      <c r="P26" s="3">
        <f t="shared" ref="P26" si="5">O26/$H$30</f>
        <v>3.2786885245901641E-2</v>
      </c>
    </row>
    <row r="27" spans="2:16">
      <c r="B27" s="13"/>
      <c r="C27" s="14"/>
      <c r="E27" t="s">
        <v>94</v>
      </c>
      <c r="F27">
        <v>47</v>
      </c>
      <c r="G27" s="3">
        <f t="shared" si="3"/>
        <v>0.53409090909090906</v>
      </c>
      <c r="H27">
        <v>34</v>
      </c>
      <c r="I27" s="3">
        <f t="shared" si="4"/>
        <v>0.55737704918032782</v>
      </c>
      <c r="K27">
        <v>2</v>
      </c>
      <c r="L27" t="s">
        <v>94</v>
      </c>
      <c r="M27">
        <v>47</v>
      </c>
      <c r="N27" s="3">
        <f t="shared" si="1"/>
        <v>0.53409090909090906</v>
      </c>
      <c r="O27">
        <v>34</v>
      </c>
      <c r="P27" s="3">
        <f t="shared" ref="P27" si="6">O27/$H$30</f>
        <v>0.55737704918032782</v>
      </c>
    </row>
    <row r="28" spans="2:16">
      <c r="B28" s="13"/>
      <c r="C28" s="14"/>
      <c r="E28" t="s">
        <v>235</v>
      </c>
      <c r="F28">
        <v>8</v>
      </c>
      <c r="G28" s="3">
        <f t="shared" si="3"/>
        <v>9.0909090909090912E-2</v>
      </c>
      <c r="H28">
        <v>2</v>
      </c>
      <c r="I28" s="3">
        <f t="shared" si="4"/>
        <v>3.2786885245901641E-2</v>
      </c>
      <c r="K28">
        <v>3</v>
      </c>
      <c r="L28" t="s">
        <v>58</v>
      </c>
      <c r="M28">
        <v>12</v>
      </c>
      <c r="N28" s="3">
        <f t="shared" si="1"/>
        <v>0.13636363636363635</v>
      </c>
      <c r="O28">
        <v>8</v>
      </c>
      <c r="P28" s="3">
        <f t="shared" ref="P28" si="7">O28/$H$30</f>
        <v>0.13114754098360656</v>
      </c>
    </row>
    <row r="29" spans="2:16">
      <c r="B29" s="15"/>
      <c r="C29" s="16"/>
      <c r="E29" t="s">
        <v>86</v>
      </c>
      <c r="F29">
        <v>19</v>
      </c>
      <c r="G29" s="3">
        <f t="shared" si="3"/>
        <v>0.21590909090909091</v>
      </c>
      <c r="H29">
        <v>17</v>
      </c>
      <c r="I29" s="3">
        <f t="shared" si="4"/>
        <v>0.27868852459016391</v>
      </c>
      <c r="K29">
        <v>4</v>
      </c>
      <c r="L29" t="s">
        <v>60</v>
      </c>
      <c r="M29">
        <v>2</v>
      </c>
      <c r="N29" s="3">
        <f>M29/$F$30</f>
        <v>2.2727272727272728E-2</v>
      </c>
      <c r="O29">
        <v>0</v>
      </c>
      <c r="P29" s="3">
        <f>O29/$F$30</f>
        <v>0</v>
      </c>
    </row>
    <row r="30" spans="2:16">
      <c r="B30" s="11"/>
      <c r="C30" s="11"/>
      <c r="E30" t="s">
        <v>834</v>
      </c>
      <c r="F30">
        <v>88</v>
      </c>
      <c r="G30" s="9">
        <f>SUM(G25:G29)</f>
        <v>1</v>
      </c>
      <c r="H30">
        <v>61</v>
      </c>
      <c r="I30" s="9">
        <f>SUM(I25:I29)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2" sqref="F2:H2"/>
    </sheetView>
  </sheetViews>
  <sheetFormatPr baseColWidth="10" defaultColWidth="8.83203125" defaultRowHeight="14" x14ac:dyDescent="0"/>
  <cols>
    <col min="2" max="2" width="11.1640625" bestFit="1" customWidth="1"/>
    <col min="3" max="3" width="15.5" bestFit="1" customWidth="1"/>
  </cols>
  <sheetData>
    <row r="1" spans="1:8">
      <c r="B1" t="s">
        <v>835</v>
      </c>
      <c r="F1" t="s">
        <v>844</v>
      </c>
      <c r="G1" t="s">
        <v>845</v>
      </c>
      <c r="H1" t="s">
        <v>846</v>
      </c>
    </row>
    <row r="2" spans="1:8">
      <c r="B2" t="s">
        <v>843</v>
      </c>
      <c r="F2" s="9">
        <f>D9+D8</f>
        <v>0.10204081632653061</v>
      </c>
      <c r="G2" s="9">
        <f>D7</f>
        <v>0.48979591836734693</v>
      </c>
      <c r="H2" s="9">
        <f>D5+D6</f>
        <v>0.40816326530612246</v>
      </c>
    </row>
    <row r="4" spans="1:8">
      <c r="B4" t="s">
        <v>833</v>
      </c>
      <c r="C4" t="s">
        <v>836</v>
      </c>
      <c r="D4" t="s">
        <v>837</v>
      </c>
    </row>
    <row r="5" spans="1:8">
      <c r="A5">
        <v>0</v>
      </c>
      <c r="B5" t="s">
        <v>86</v>
      </c>
      <c r="C5">
        <f>C18</f>
        <v>36</v>
      </c>
      <c r="D5" s="4">
        <f>C5/$C$10</f>
        <v>0.24489795918367346</v>
      </c>
      <c r="E5" s="9"/>
    </row>
    <row r="6" spans="1:8">
      <c r="A6">
        <v>1</v>
      </c>
      <c r="B6" t="s">
        <v>235</v>
      </c>
      <c r="C6">
        <f>C17</f>
        <v>24</v>
      </c>
      <c r="D6" s="4">
        <f t="shared" ref="D6:D9" si="0">C6/$C$10</f>
        <v>0.16326530612244897</v>
      </c>
    </row>
    <row r="7" spans="1:8">
      <c r="A7">
        <v>2</v>
      </c>
      <c r="B7" t="s">
        <v>94</v>
      </c>
      <c r="C7">
        <f>C16</f>
        <v>72</v>
      </c>
      <c r="D7" s="4">
        <f t="shared" si="0"/>
        <v>0.48979591836734693</v>
      </c>
      <c r="E7" s="9"/>
    </row>
    <row r="8" spans="1:8">
      <c r="A8">
        <v>3</v>
      </c>
      <c r="B8" t="s">
        <v>58</v>
      </c>
      <c r="C8">
        <f>C15</f>
        <v>2</v>
      </c>
      <c r="D8" s="4">
        <f t="shared" si="0"/>
        <v>1.3605442176870748E-2</v>
      </c>
      <c r="E8" s="9"/>
    </row>
    <row r="9" spans="1:8">
      <c r="A9">
        <v>4</v>
      </c>
      <c r="B9" t="s">
        <v>60</v>
      </c>
      <c r="C9">
        <f>C14</f>
        <v>13</v>
      </c>
      <c r="D9" s="4">
        <f t="shared" si="0"/>
        <v>8.8435374149659865E-2</v>
      </c>
    </row>
    <row r="10" spans="1:8">
      <c r="B10" t="s">
        <v>834</v>
      </c>
      <c r="C10">
        <f>SUM(C5:C9)</f>
        <v>147</v>
      </c>
      <c r="D10" s="3">
        <f>SUM(D5:D9)</f>
        <v>1</v>
      </c>
    </row>
    <row r="13" spans="1:8">
      <c r="B13" t="s">
        <v>833</v>
      </c>
      <c r="C13" t="s">
        <v>842</v>
      </c>
    </row>
    <row r="14" spans="1:8">
      <c r="B14" t="s">
        <v>60</v>
      </c>
      <c r="C14">
        <v>13</v>
      </c>
      <c r="D14" s="4">
        <f>C14/$C$10</f>
        <v>8.8435374149659865E-2</v>
      </c>
    </row>
    <row r="15" spans="1:8">
      <c r="B15" t="s">
        <v>58</v>
      </c>
      <c r="C15">
        <v>2</v>
      </c>
      <c r="D15" s="4">
        <f t="shared" ref="D15:D18" si="1">C15/$C$10</f>
        <v>1.3605442176870748E-2</v>
      </c>
    </row>
    <row r="16" spans="1:8">
      <c r="B16" t="s">
        <v>94</v>
      </c>
      <c r="C16">
        <v>72</v>
      </c>
      <c r="D16" s="4">
        <f t="shared" si="1"/>
        <v>0.48979591836734693</v>
      </c>
    </row>
    <row r="17" spans="2:14">
      <c r="B17" t="s">
        <v>235</v>
      </c>
      <c r="C17">
        <v>24</v>
      </c>
      <c r="D17" s="4">
        <f t="shared" si="1"/>
        <v>0.16326530612244897</v>
      </c>
    </row>
    <row r="18" spans="2:14">
      <c r="B18" t="s">
        <v>86</v>
      </c>
      <c r="C18">
        <v>36</v>
      </c>
      <c r="D18" s="4">
        <f t="shared" si="1"/>
        <v>0.24489795918367346</v>
      </c>
    </row>
    <row r="19" spans="2:14">
      <c r="B19" t="s">
        <v>834</v>
      </c>
      <c r="C19">
        <v>147</v>
      </c>
      <c r="D19" s="3">
        <f>SUM(D14:D18)</f>
        <v>1</v>
      </c>
    </row>
    <row r="26" spans="2:14">
      <c r="C26" t="s">
        <v>833</v>
      </c>
      <c r="D26" t="s">
        <v>840</v>
      </c>
      <c r="F26" t="s">
        <v>841</v>
      </c>
    </row>
    <row r="27" spans="2:14">
      <c r="C27" t="s">
        <v>60</v>
      </c>
      <c r="D27">
        <v>10</v>
      </c>
      <c r="E27" s="3">
        <f>D27/$D$32</f>
        <v>0.11494252873563218</v>
      </c>
      <c r="F27">
        <v>3</v>
      </c>
      <c r="G27" s="3">
        <f>F27/$F$32</f>
        <v>0.05</v>
      </c>
      <c r="I27">
        <v>0</v>
      </c>
      <c r="J27" t="s">
        <v>86</v>
      </c>
      <c r="K27">
        <f>D31</f>
        <v>19</v>
      </c>
      <c r="L27">
        <f t="shared" ref="L27:N27" si="2">E31</f>
        <v>0.21839080459770116</v>
      </c>
      <c r="M27">
        <f t="shared" si="2"/>
        <v>17</v>
      </c>
      <c r="N27">
        <f t="shared" si="2"/>
        <v>0.28333333333333333</v>
      </c>
    </row>
    <row r="28" spans="2:14">
      <c r="C28" t="s">
        <v>58</v>
      </c>
      <c r="D28">
        <v>0</v>
      </c>
      <c r="E28" s="3">
        <f t="shared" ref="E28:E31" si="3">D28/$D$32</f>
        <v>0</v>
      </c>
      <c r="F28">
        <v>2</v>
      </c>
      <c r="G28" s="3">
        <f t="shared" ref="G28:G31" si="4">F28/$F$32</f>
        <v>3.3333333333333333E-2</v>
      </c>
      <c r="I28">
        <v>1</v>
      </c>
      <c r="J28" t="s">
        <v>235</v>
      </c>
      <c r="K28">
        <f>D30</f>
        <v>17</v>
      </c>
      <c r="L28">
        <f t="shared" ref="L28:N28" si="5">E30</f>
        <v>0.19540229885057472</v>
      </c>
      <c r="M28">
        <f t="shared" si="5"/>
        <v>7</v>
      </c>
      <c r="N28">
        <f t="shared" si="5"/>
        <v>0.11666666666666667</v>
      </c>
    </row>
    <row r="29" spans="2:14">
      <c r="C29" t="s">
        <v>94</v>
      </c>
      <c r="D29">
        <v>41</v>
      </c>
      <c r="E29" s="3">
        <f t="shared" si="3"/>
        <v>0.47126436781609193</v>
      </c>
      <c r="F29">
        <v>31</v>
      </c>
      <c r="G29" s="3">
        <f t="shared" si="4"/>
        <v>0.51666666666666672</v>
      </c>
      <c r="I29">
        <v>2</v>
      </c>
      <c r="J29" t="s">
        <v>94</v>
      </c>
      <c r="K29">
        <f>D29</f>
        <v>41</v>
      </c>
      <c r="L29">
        <f t="shared" ref="L29:N29" si="6">E29</f>
        <v>0.47126436781609193</v>
      </c>
      <c r="M29">
        <f t="shared" si="6"/>
        <v>31</v>
      </c>
      <c r="N29">
        <f t="shared" si="6"/>
        <v>0.51666666666666672</v>
      </c>
    </row>
    <row r="30" spans="2:14">
      <c r="C30" t="s">
        <v>235</v>
      </c>
      <c r="D30">
        <v>17</v>
      </c>
      <c r="E30" s="3">
        <f t="shared" si="3"/>
        <v>0.19540229885057472</v>
      </c>
      <c r="F30">
        <v>7</v>
      </c>
      <c r="G30" s="3">
        <f t="shared" si="4"/>
        <v>0.11666666666666667</v>
      </c>
      <c r="I30">
        <v>3</v>
      </c>
      <c r="J30" t="s">
        <v>58</v>
      </c>
      <c r="K30">
        <f>D28</f>
        <v>0</v>
      </c>
      <c r="L30">
        <f t="shared" ref="L30:N30" si="7">E28</f>
        <v>0</v>
      </c>
      <c r="M30">
        <f t="shared" si="7"/>
        <v>2</v>
      </c>
      <c r="N30">
        <f t="shared" si="7"/>
        <v>3.3333333333333333E-2</v>
      </c>
    </row>
    <row r="31" spans="2:14">
      <c r="C31" t="s">
        <v>86</v>
      </c>
      <c r="D31">
        <v>19</v>
      </c>
      <c r="E31" s="3">
        <f t="shared" si="3"/>
        <v>0.21839080459770116</v>
      </c>
      <c r="F31">
        <v>17</v>
      </c>
      <c r="G31" s="3">
        <f t="shared" si="4"/>
        <v>0.28333333333333333</v>
      </c>
      <c r="I31">
        <v>4</v>
      </c>
      <c r="J31" t="s">
        <v>60</v>
      </c>
      <c r="K31">
        <f>D27</f>
        <v>10</v>
      </c>
      <c r="L31">
        <f t="shared" ref="L31:N31" si="8">E27</f>
        <v>0.11494252873563218</v>
      </c>
      <c r="M31">
        <f t="shared" si="8"/>
        <v>3</v>
      </c>
      <c r="N31">
        <f t="shared" si="8"/>
        <v>0.05</v>
      </c>
    </row>
    <row r="32" spans="2:14">
      <c r="C32" t="s">
        <v>834</v>
      </c>
      <c r="D32">
        <v>87</v>
      </c>
      <c r="E32" s="9">
        <f>SUM(E27:E31)</f>
        <v>1</v>
      </c>
      <c r="F32">
        <v>60</v>
      </c>
      <c r="G32" s="9">
        <f>SUM(G27:G31)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VWC-2013_06_25</vt:lpstr>
      <vt:lpstr>WASH2 VWC01</vt:lpstr>
      <vt:lpstr>WASH2 VWC02</vt:lpstr>
      <vt:lpstr>WASH2 VWC03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Ruzica Jacimovic</dc:creator>
  <cp:lastModifiedBy>Xtof</cp:lastModifiedBy>
  <dcterms:created xsi:type="dcterms:W3CDTF">2013-06-25T13:13:57Z</dcterms:created>
  <dcterms:modified xsi:type="dcterms:W3CDTF">2015-06-12T17:10:51Z</dcterms:modified>
</cp:coreProperties>
</file>