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o310\OneDrive - Region Halland\Analys\Socioekonomiska kluster 2023\"/>
    </mc:Choice>
  </mc:AlternateContent>
  <xr:revisionPtr revIDLastSave="0" documentId="13_ncr:1_{524E72A5-AA4D-47E7-AE5D-27179B3275E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Blad1" sheetId="2" r:id="rId2"/>
    <sheet name="Blad2" sheetId="3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2" l="1"/>
  <c r="E19" i="2"/>
  <c r="I21" i="2"/>
  <c r="E18" i="2"/>
  <c r="F42" i="2"/>
  <c r="G42" i="2"/>
  <c r="H42" i="2"/>
  <c r="I42" i="2"/>
  <c r="J42" i="2"/>
  <c r="K42" i="2"/>
  <c r="L42" i="2"/>
  <c r="E42" i="2"/>
  <c r="I23" i="2"/>
  <c r="I22" i="2"/>
  <c r="N9" i="2"/>
  <c r="N10" i="2"/>
  <c r="N12" i="2"/>
  <c r="N8" i="2"/>
  <c r="N7" i="2"/>
</calcChain>
</file>

<file path=xl/sharedStrings.xml><?xml version="1.0" encoding="utf-8"?>
<sst xmlns="http://schemas.openxmlformats.org/spreadsheetml/2006/main" count="815" uniqueCount="404">
  <si>
    <t>deso</t>
  </si>
  <si>
    <t>deso_namn</t>
  </si>
  <si>
    <t>deso_typ</t>
  </si>
  <si>
    <t>Kommun</t>
  </si>
  <si>
    <t>inkomst</t>
  </si>
  <si>
    <t>utbildning</t>
  </si>
  <si>
    <t>ung_stand</t>
  </si>
  <si>
    <t>ohals</t>
  </si>
  <si>
    <t>befolkning</t>
  </si>
  <si>
    <t>forvarvsarb_stud</t>
  </si>
  <si>
    <t>klustertillhörighet</t>
  </si>
  <si>
    <t>1315A0010</t>
  </si>
  <si>
    <t>Rydöbruk-Femsjö</t>
  </si>
  <si>
    <t>Landsbygd</t>
  </si>
  <si>
    <t>Hylte</t>
  </si>
  <si>
    <t>1315A0020</t>
  </si>
  <si>
    <t>Torup-Kinnared-Drängsered Landsbygd</t>
  </si>
  <si>
    <t>1315A0030</t>
  </si>
  <si>
    <t>Unnaryd-Jälluntofta</t>
  </si>
  <si>
    <t>1315A0040</t>
  </si>
  <si>
    <t>Landeryd-Långaryd</t>
  </si>
  <si>
    <t>1315B2010</t>
  </si>
  <si>
    <t>Torup Tätort</t>
  </si>
  <si>
    <t>Tätort</t>
  </si>
  <si>
    <t>1315C1010</t>
  </si>
  <si>
    <t>Södra Hyltebruk</t>
  </si>
  <si>
    <t>1315C1020</t>
  </si>
  <si>
    <t>Norra Hyltebruk</t>
  </si>
  <si>
    <t>1380A0010</t>
  </si>
  <si>
    <t>Eldsberga-Tönnersjö</t>
  </si>
  <si>
    <t>Halmstad</t>
  </si>
  <si>
    <t>1380A0020</t>
  </si>
  <si>
    <t>Skedala-Enslöv</t>
  </si>
  <si>
    <t>1380A0030</t>
  </si>
  <si>
    <t>Norra Halmstads Omland</t>
  </si>
  <si>
    <t>1380A0040</t>
  </si>
  <si>
    <t>Simlångsdalen</t>
  </si>
  <si>
    <t>1380A0050</t>
  </si>
  <si>
    <t>Kvibille</t>
  </si>
  <si>
    <t>1380A0060</t>
  </si>
  <si>
    <t>Getinge-Harplinge Landsbygd</t>
  </si>
  <si>
    <t>1380A0070</t>
  </si>
  <si>
    <t>Slättåka-Norra Enslöv</t>
  </si>
  <si>
    <t>1380B2010</t>
  </si>
  <si>
    <t>Åled-Sennan Tätort</t>
  </si>
  <si>
    <t>1380B2020</t>
  </si>
  <si>
    <t>Oskarström Östra</t>
  </si>
  <si>
    <t>1380B2030</t>
  </si>
  <si>
    <t>Oskarström Västra</t>
  </si>
  <si>
    <t>1380B3010</t>
  </si>
  <si>
    <t>Getinge</t>
  </si>
  <si>
    <t>1380B4010</t>
  </si>
  <si>
    <t>Harplinge</t>
  </si>
  <si>
    <t>1380C1010</t>
  </si>
  <si>
    <t>Laxvik-Gullbranna</t>
  </si>
  <si>
    <t>1380C1020</t>
  </si>
  <si>
    <t>Trönninge</t>
  </si>
  <si>
    <t>1380C1030</t>
  </si>
  <si>
    <t>Fyllinge Västra</t>
  </si>
  <si>
    <t>1380C1040</t>
  </si>
  <si>
    <t>Söndrum Södra</t>
  </si>
  <si>
    <t>1380C1050</t>
  </si>
  <si>
    <t>Fyllinge Östra</t>
  </si>
  <si>
    <t>1380C1060</t>
  </si>
  <si>
    <t>Eketånga Södra</t>
  </si>
  <si>
    <t>1380C1070</t>
  </si>
  <si>
    <t>Östra stranden-Larsfrid</t>
  </si>
  <si>
    <t>1380C1080</t>
  </si>
  <si>
    <t>Andersberg Södra</t>
  </si>
  <si>
    <t>1380C1090</t>
  </si>
  <si>
    <t>Östra Förstaden</t>
  </si>
  <si>
    <t>1380C1100</t>
  </si>
  <si>
    <t>Slottsjorden</t>
  </si>
  <si>
    <t>1380C1110</t>
  </si>
  <si>
    <t>Bäckagård</t>
  </si>
  <si>
    <t>1380C1120</t>
  </si>
  <si>
    <t>Alet</t>
  </si>
  <si>
    <t>1380C1130</t>
  </si>
  <si>
    <t>Andersberg Norra</t>
  </si>
  <si>
    <t>1380C1140</t>
  </si>
  <si>
    <t>Tylösand-Frösakull</t>
  </si>
  <si>
    <t>1380C1150</t>
  </si>
  <si>
    <t>Snöstorp</t>
  </si>
  <si>
    <t>1380C1160</t>
  </si>
  <si>
    <t>Linehed</t>
  </si>
  <si>
    <t>1380C1170</t>
  </si>
  <si>
    <t>Engelbrekt</t>
  </si>
  <si>
    <t>1380C1180</t>
  </si>
  <si>
    <t>Söndrum Norra</t>
  </si>
  <si>
    <t>1380C1190</t>
  </si>
  <si>
    <t>Gustavsfält</t>
  </si>
  <si>
    <t>1380C1200</t>
  </si>
  <si>
    <t>Nyhem Centrum</t>
  </si>
  <si>
    <t>1380C1210</t>
  </si>
  <si>
    <t>Östergård</t>
  </si>
  <si>
    <t>1380C1220</t>
  </si>
  <si>
    <t>Nyhem Västra</t>
  </si>
  <si>
    <t>1380C1230</t>
  </si>
  <si>
    <t>Rotorp</t>
  </si>
  <si>
    <t>1380C1240</t>
  </si>
  <si>
    <t>Nyhem Norra</t>
  </si>
  <si>
    <t>1380C1250</t>
  </si>
  <si>
    <t>Brogård</t>
  </si>
  <si>
    <t>1380C1260</t>
  </si>
  <si>
    <t>Eketånga Norra</t>
  </si>
  <si>
    <t>1380C1270</t>
  </si>
  <si>
    <t>Halmstad Centrum Västra</t>
  </si>
  <si>
    <t>1380C1280</t>
  </si>
  <si>
    <t>Nyatorp</t>
  </si>
  <si>
    <t>1380C1290</t>
  </si>
  <si>
    <t>Halmstad Centrum Östra</t>
  </si>
  <si>
    <t>1380C1300</t>
  </si>
  <si>
    <t>Halmstad Centrum</t>
  </si>
  <si>
    <t>1380C1310</t>
  </si>
  <si>
    <t>Gamletull</t>
  </si>
  <si>
    <t>1380C1320</t>
  </si>
  <si>
    <t>Vallås Västra</t>
  </si>
  <si>
    <t>1380C1330</t>
  </si>
  <si>
    <t>Vallås Östra</t>
  </si>
  <si>
    <t>1380C1340</t>
  </si>
  <si>
    <t>Galgberget</t>
  </si>
  <si>
    <t>1380C1350</t>
  </si>
  <si>
    <t>Furet</t>
  </si>
  <si>
    <t>1380C1360</t>
  </si>
  <si>
    <t>Frennarp</t>
  </si>
  <si>
    <t>1380C1370</t>
  </si>
  <si>
    <t>Vallås Norra</t>
  </si>
  <si>
    <t>1380C1380</t>
  </si>
  <si>
    <t>Villshärad</t>
  </si>
  <si>
    <t>1380C1390</t>
  </si>
  <si>
    <t>Mickedala</t>
  </si>
  <si>
    <t>1380C1400</t>
  </si>
  <si>
    <t>Slottsmöllan-Övraby</t>
  </si>
  <si>
    <t>1380C1410</t>
  </si>
  <si>
    <t>Kärleken-Sofieberg</t>
  </si>
  <si>
    <t>1380C1420</t>
  </si>
  <si>
    <t>Gullbrandstorp</t>
  </si>
  <si>
    <t>1380C1430</t>
  </si>
  <si>
    <t>Haverdal</t>
  </si>
  <si>
    <t>1380C1440</t>
  </si>
  <si>
    <t>Steninge</t>
  </si>
  <si>
    <t>1381A0010</t>
  </si>
  <si>
    <t>Våxtorp Landsbygd</t>
  </si>
  <si>
    <t>Laholm</t>
  </si>
  <si>
    <t>1381A0020</t>
  </si>
  <si>
    <t>Hasslöv-Skottorp</t>
  </si>
  <si>
    <t>1381A0030</t>
  </si>
  <si>
    <t>Ränneslöv</t>
  </si>
  <si>
    <t>1381A0040</t>
  </si>
  <si>
    <t>Knäred-Hishult Landsbygd</t>
  </si>
  <si>
    <t>1381A0050</t>
  </si>
  <si>
    <t>Vallberga-Tjärby Landsbygd</t>
  </si>
  <si>
    <t>1381A0060</t>
  </si>
  <si>
    <t>Veinge Landsbygd</t>
  </si>
  <si>
    <t>1381B2010</t>
  </si>
  <si>
    <t>Skummelslöv-Östra Karup</t>
  </si>
  <si>
    <t>1381B2020</t>
  </si>
  <si>
    <t>Mellbystrand</t>
  </si>
  <si>
    <t>1381B3010</t>
  </si>
  <si>
    <t>Veinge Östra</t>
  </si>
  <si>
    <t>1381B3020</t>
  </si>
  <si>
    <t>Genevad-Veinge Västra</t>
  </si>
  <si>
    <t>1381B4010</t>
  </si>
  <si>
    <t>Knäred Tätort</t>
  </si>
  <si>
    <t>1381B5010</t>
  </si>
  <si>
    <t>Våxtorp Tätort</t>
  </si>
  <si>
    <t>1381C1010</t>
  </si>
  <si>
    <t>Laholm Östra</t>
  </si>
  <si>
    <t>1381C1020</t>
  </si>
  <si>
    <t>Laholm Västra</t>
  </si>
  <si>
    <t>1381C1030</t>
  </si>
  <si>
    <t>Laholm Centrum</t>
  </si>
  <si>
    <t>1381C1040</t>
  </si>
  <si>
    <t>Laholm Norra</t>
  </si>
  <si>
    <t>1382A0010</t>
  </si>
  <si>
    <t>Falkenberg Sydöstra</t>
  </si>
  <si>
    <t>Falkenberg</t>
  </si>
  <si>
    <t>1382A0020</t>
  </si>
  <si>
    <t>Årstad</t>
  </si>
  <si>
    <t>1382A0030</t>
  </si>
  <si>
    <t>Falkenberg Nordvästra Omland</t>
  </si>
  <si>
    <t>1382A0040</t>
  </si>
  <si>
    <t>Ljungby</t>
  </si>
  <si>
    <t>1382A0050</t>
  </si>
  <si>
    <t>Vessigebro</t>
  </si>
  <si>
    <t>1382A0060</t>
  </si>
  <si>
    <t>Köinge-Okome</t>
  </si>
  <si>
    <t>1382A0070</t>
  </si>
  <si>
    <t>Ätran/Fegen</t>
  </si>
  <si>
    <t>1382A0080</t>
  </si>
  <si>
    <t>Ullared</t>
  </si>
  <si>
    <t>1382A0090</t>
  </si>
  <si>
    <t>Älvsered</t>
  </si>
  <si>
    <t>1382B2010</t>
  </si>
  <si>
    <t>Glommen</t>
  </si>
  <si>
    <t>1382B3010</t>
  </si>
  <si>
    <t>Slöinge Tätort</t>
  </si>
  <si>
    <t>1382C1010</t>
  </si>
  <si>
    <t>Hjortsberg</t>
  </si>
  <si>
    <t>1382C1020</t>
  </si>
  <si>
    <t>Skrea</t>
  </si>
  <si>
    <t>1382C1030</t>
  </si>
  <si>
    <t>Skrea strand</t>
  </si>
  <si>
    <t>1382C1040</t>
  </si>
  <si>
    <t>Hamnen-Gamla stan</t>
  </si>
  <si>
    <t>1382C1050</t>
  </si>
  <si>
    <t>Slätten</t>
  </si>
  <si>
    <t>1382C1060</t>
  </si>
  <si>
    <t>Herting</t>
  </si>
  <si>
    <t>1382C1070</t>
  </si>
  <si>
    <t>Falkenberg Centrum</t>
  </si>
  <si>
    <t>1382C1080</t>
  </si>
  <si>
    <t>Västra Gärdet</t>
  </si>
  <si>
    <t>1382C1090</t>
  </si>
  <si>
    <t>Östra Gärdet-Fajans</t>
  </si>
  <si>
    <t>1382C1100</t>
  </si>
  <si>
    <t>Arvidstorp</t>
  </si>
  <si>
    <t>1382C1110</t>
  </si>
  <si>
    <t>Skogstorp Omland</t>
  </si>
  <si>
    <t>1382C1120</t>
  </si>
  <si>
    <t>Falkenberg Nordöstra</t>
  </si>
  <si>
    <t>1382C1130</t>
  </si>
  <si>
    <t>Skogstorp</t>
  </si>
  <si>
    <t>1382C1140</t>
  </si>
  <si>
    <t>Arvidstorp Norra</t>
  </si>
  <si>
    <t>1382C1150</t>
  </si>
  <si>
    <t>Tröingeberg</t>
  </si>
  <si>
    <t>1382C1160</t>
  </si>
  <si>
    <t>Vinbergs Samhälle</t>
  </si>
  <si>
    <t>1383A0010</t>
  </si>
  <si>
    <t>Tvååker Landsbygd</t>
  </si>
  <si>
    <t>Varberg</t>
  </si>
  <si>
    <t>1383A0020</t>
  </si>
  <si>
    <t>Himle</t>
  </si>
  <si>
    <t>1383A0030</t>
  </si>
  <si>
    <t>Träslöv Norra-Grimeton-Hunnestad</t>
  </si>
  <si>
    <t>1383A0040</t>
  </si>
  <si>
    <t>Rolfstorp</t>
  </si>
  <si>
    <t>1383A0050</t>
  </si>
  <si>
    <t>Lindberg-Tofta-Valinge-Stamnared</t>
  </si>
  <si>
    <t>1383A0060</t>
  </si>
  <si>
    <t>Skällinge-Nösslinge</t>
  </si>
  <si>
    <t>1383A0070</t>
  </si>
  <si>
    <t>Trönninge-Årnäs-Veddige Östra Omland</t>
  </si>
  <si>
    <t>1383A0080</t>
  </si>
  <si>
    <t>Kungsäter-Gunnarsjö-Karl Gustav</t>
  </si>
  <si>
    <t>1383A0090</t>
  </si>
  <si>
    <t>Veddige Västra Omland-Värö Omland</t>
  </si>
  <si>
    <t>1383B2010</t>
  </si>
  <si>
    <t>Södra Tvååker Tätort</t>
  </si>
  <si>
    <t>1383B2020</t>
  </si>
  <si>
    <t>Norra Tvååker Tätort</t>
  </si>
  <si>
    <t>1383B3010</t>
  </si>
  <si>
    <t>Veddige Västra</t>
  </si>
  <si>
    <t>1383B3020</t>
  </si>
  <si>
    <t>Veddige Östra</t>
  </si>
  <si>
    <t>1383B4010</t>
  </si>
  <si>
    <t>Bua</t>
  </si>
  <si>
    <t>1383B5010</t>
  </si>
  <si>
    <t>Värö Tätort</t>
  </si>
  <si>
    <t>1383B6010</t>
  </si>
  <si>
    <t>Kärradal-Tångaberg</t>
  </si>
  <si>
    <t>1383B6020</t>
  </si>
  <si>
    <t>Årnäs-Derome-Sällstorp</t>
  </si>
  <si>
    <t>1383C1010</t>
  </si>
  <si>
    <t>Träslövsläge Sydöstra</t>
  </si>
  <si>
    <t>1383C1020</t>
  </si>
  <si>
    <t>Träslövsläge Nordvästra</t>
  </si>
  <si>
    <t>1383C1030</t>
  </si>
  <si>
    <t>Träslöv Södra</t>
  </si>
  <si>
    <t>1383C1040</t>
  </si>
  <si>
    <t>Apelvikshöjd</t>
  </si>
  <si>
    <t>1383C1050</t>
  </si>
  <si>
    <t>Breared</t>
  </si>
  <si>
    <t>1383C1060</t>
  </si>
  <si>
    <t>Sörse</t>
  </si>
  <si>
    <t>1383C1070</t>
  </si>
  <si>
    <t>Träslöv Norra</t>
  </si>
  <si>
    <t>1383C1080</t>
  </si>
  <si>
    <t>Hästhaga-Rosenfred</t>
  </si>
  <si>
    <t>1383C1090</t>
  </si>
  <si>
    <t>Mariedal-Tranelyckan</t>
  </si>
  <si>
    <t>1383C1100</t>
  </si>
  <si>
    <t>Karlberg-Lilla Träslöv</t>
  </si>
  <si>
    <t>1383C1110</t>
  </si>
  <si>
    <t>Varberg Centrum Norra</t>
  </si>
  <si>
    <t>1383C1120</t>
  </si>
  <si>
    <t>Varberg Centrum Södra</t>
  </si>
  <si>
    <t>1383C1130</t>
  </si>
  <si>
    <t>Trädlyckan</t>
  </si>
  <si>
    <t>1383C1140</t>
  </si>
  <si>
    <t>Ärlandsgården</t>
  </si>
  <si>
    <t>1383C1150</t>
  </si>
  <si>
    <t>Getterön-Norrdal</t>
  </si>
  <si>
    <t>1383C1160</t>
  </si>
  <si>
    <t>Stenåsa-Äckregården</t>
  </si>
  <si>
    <t>1383C1170</t>
  </si>
  <si>
    <t>Håsten</t>
  </si>
  <si>
    <t>1383C1180</t>
  </si>
  <si>
    <t>Brunnsberg-Lugnet</t>
  </si>
  <si>
    <t>1383C1190</t>
  </si>
  <si>
    <t>Trönninge-Barnabro</t>
  </si>
  <si>
    <t>1383C1200</t>
  </si>
  <si>
    <t>Trönninge-Trönningenäs-Barnabo</t>
  </si>
  <si>
    <t>1384A0010</t>
  </si>
  <si>
    <t>Frillesås Landsbygd</t>
  </si>
  <si>
    <t>Kungsbacka</t>
  </si>
  <si>
    <t>1384A0020</t>
  </si>
  <si>
    <t>Gällinge-Idala-Förlanda</t>
  </si>
  <si>
    <t>1384A0030</t>
  </si>
  <si>
    <t>Hanhals-Fjärås Omland</t>
  </si>
  <si>
    <t>1384A0040</t>
  </si>
  <si>
    <t>Fjärås Norra</t>
  </si>
  <si>
    <t>1384A0050</t>
  </si>
  <si>
    <t>Älvsåker-Tölö</t>
  </si>
  <si>
    <t>1384B2010</t>
  </si>
  <si>
    <t>Frillesås Kust</t>
  </si>
  <si>
    <t>1384B2020</t>
  </si>
  <si>
    <t>Frillesås</t>
  </si>
  <si>
    <t>1384B2030</t>
  </si>
  <si>
    <t>Ölmevalla Östra</t>
  </si>
  <si>
    <t>1384B2040</t>
  </si>
  <si>
    <t>Åsa Centrum</t>
  </si>
  <si>
    <t>1384B2050</t>
  </si>
  <si>
    <t>Ölmanäs</t>
  </si>
  <si>
    <t>1384B3010</t>
  </si>
  <si>
    <t>Fjärås Landsbygd</t>
  </si>
  <si>
    <t>1384B3020</t>
  </si>
  <si>
    <t>Fjärås</t>
  </si>
  <si>
    <t>1384C1010</t>
  </si>
  <si>
    <t>Vässingö-Röda Holme</t>
  </si>
  <si>
    <t>1384C1020</t>
  </si>
  <si>
    <t>Gottskär</t>
  </si>
  <si>
    <t>1384C1030</t>
  </si>
  <si>
    <t>Onsala Rydet</t>
  </si>
  <si>
    <t>1384C1040</t>
  </si>
  <si>
    <t>Onsala Kyrka</t>
  </si>
  <si>
    <t>1384C1050</t>
  </si>
  <si>
    <t>Västra Onsala</t>
  </si>
  <si>
    <t>1384C1060</t>
  </si>
  <si>
    <t>Presse-Skällared</t>
  </si>
  <si>
    <t>1384C1070</t>
  </si>
  <si>
    <t>Forsbäck-Oskarberg</t>
  </si>
  <si>
    <t>1384C1080</t>
  </si>
  <si>
    <t>Vallda Lerkil</t>
  </si>
  <si>
    <t>1384C1090</t>
  </si>
  <si>
    <t>Vallda Bröndome</t>
  </si>
  <si>
    <t>1384C1100</t>
  </si>
  <si>
    <t>Hammerö Södra</t>
  </si>
  <si>
    <t>1384C1110</t>
  </si>
  <si>
    <t>Kolla</t>
  </si>
  <si>
    <t>1384C1120</t>
  </si>
  <si>
    <t>Vallda Backa</t>
  </si>
  <si>
    <t>1384C1130</t>
  </si>
  <si>
    <t>Hammerö</t>
  </si>
  <si>
    <t>1384C1140</t>
  </si>
  <si>
    <t>Hålabäck</t>
  </si>
  <si>
    <t>1384C1150</t>
  </si>
  <si>
    <t>Västra Villastaden</t>
  </si>
  <si>
    <t>1384C1160</t>
  </si>
  <si>
    <t>Särö-Vallda Sandö</t>
  </si>
  <si>
    <t>1384C1170</t>
  </si>
  <si>
    <t>Kungsbacka Innerstaden</t>
  </si>
  <si>
    <t>1384C1180</t>
  </si>
  <si>
    <t>Östra Villastaden-Gårdskulla</t>
  </si>
  <si>
    <t>1384C1190</t>
  </si>
  <si>
    <t>Tingberget</t>
  </si>
  <si>
    <t>1384C1200</t>
  </si>
  <si>
    <t>Fors</t>
  </si>
  <si>
    <t>1384C1210</t>
  </si>
  <si>
    <t>Varla Södra</t>
  </si>
  <si>
    <t>1384C1220</t>
  </si>
  <si>
    <t>Varla Norra</t>
  </si>
  <si>
    <t>1384C1230</t>
  </si>
  <si>
    <t>Hede</t>
  </si>
  <si>
    <t>1384C1240</t>
  </si>
  <si>
    <t>Särö södra</t>
  </si>
  <si>
    <t>1384C1250</t>
  </si>
  <si>
    <t>Kungsbacka-Björkris omland</t>
  </si>
  <si>
    <t>1384C1260</t>
  </si>
  <si>
    <t>Bukärrs Centrum</t>
  </si>
  <si>
    <t>1384C1270</t>
  </si>
  <si>
    <t>Malevik- Släps Inland</t>
  </si>
  <si>
    <t>1384C1280</t>
  </si>
  <si>
    <t>Anneberg</t>
  </si>
  <si>
    <t>1384C1290</t>
  </si>
  <si>
    <t>Släps Kullen</t>
  </si>
  <si>
    <t>1384C1300</t>
  </si>
  <si>
    <t>Hjälmared</t>
  </si>
  <si>
    <t>1384C1310</t>
  </si>
  <si>
    <t>Kullavik Centrum</t>
  </si>
  <si>
    <t>1384C1320</t>
  </si>
  <si>
    <t>Kyvik</t>
  </si>
  <si>
    <t>Radetiketter</t>
  </si>
  <si>
    <t>(tom)</t>
  </si>
  <si>
    <t>Totalsumma</t>
  </si>
  <si>
    <t>Kolumnetiketter</t>
  </si>
  <si>
    <t>Antal av deso</t>
  </si>
  <si>
    <t>Andel landsbygd</t>
  </si>
  <si>
    <t>Medel av inkomst</t>
  </si>
  <si>
    <t>Medel av utbildning</t>
  </si>
  <si>
    <t>Medel av ohals</t>
  </si>
  <si>
    <t>Medel av ung_stand</t>
  </si>
  <si>
    <t>Medel av forvarvsarb_stud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</si>
</sst>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ro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sson Anton K RK" refreshedDate="45071.352005439818" createdVersion="8" refreshedVersion="8" minRefreshableVersion="3" recordCount="188" xr:uid="{D5F0FB9D-E5EC-4815-9895-FA4F273ACD19}">
  <cacheSource type="worksheet">
    <worksheetSource ref="A1:K1048576" sheet="Sheet1"/>
  </cacheSource>
  <cacheFields count="11">
    <cacheField name="deso" numFmtId="0">
      <sharedItems containsBlank="1"/>
    </cacheField>
    <cacheField name="deso_namn" numFmtId="0">
      <sharedItems containsBlank="1"/>
    </cacheField>
    <cacheField name="deso_typ" numFmtId="0">
      <sharedItems containsBlank="1" count="3">
        <s v="Tätort"/>
        <s v="Landsbygd"/>
        <m/>
      </sharedItems>
    </cacheField>
    <cacheField name="Kommun" numFmtId="0">
      <sharedItems containsBlank="1" count="7">
        <s v="Halmstad"/>
        <s v="Varberg"/>
        <s v="Kungsbacka"/>
        <s v="Laholm"/>
        <s v="Falkenberg"/>
        <s v="Hylte"/>
        <m/>
      </sharedItems>
    </cacheField>
    <cacheField name="inkomst" numFmtId="0">
      <sharedItems containsString="0" containsBlank="1" containsNumber="1" containsInteger="1" minValue="161762" maxValue="476774"/>
    </cacheField>
    <cacheField name="utbildning" numFmtId="0">
      <sharedItems containsString="0" containsBlank="1" containsNumber="1" minValue="9.42" maxValue="55.79"/>
    </cacheField>
    <cacheField name="ung_stand" numFmtId="0">
      <sharedItems containsString="0" containsBlank="1" containsNumber="1" containsInteger="1" minValue="1" maxValue="69"/>
    </cacheField>
    <cacheField name="ohals" numFmtId="0">
      <sharedItems containsString="0" containsBlank="1" containsNumber="1" minValue="7" maxValue="57.26"/>
    </cacheField>
    <cacheField name="befolkning" numFmtId="0">
      <sharedItems containsString="0" containsBlank="1" containsNumber="1" containsInteger="1" minValue="869" maxValue="3514"/>
    </cacheField>
    <cacheField name="forvarvsarb_stud" numFmtId="0">
      <sharedItems containsString="0" containsBlank="1" containsNumber="1" minValue="61.7" maxValue="93.59"/>
    </cacheField>
    <cacheField name="klustertillhörighet" numFmtId="0">
      <sharedItems containsString="0" containsBlank="1" containsNumber="1" containsInteger="1" minValue="1" maxValue="6" count="7">
        <n v="6"/>
        <n v="5"/>
        <n v="4"/>
        <n v="3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s v="1380C1040"/>
    <s v="Söndrum Södra"/>
    <x v="0"/>
    <x v="0"/>
    <n v="348673"/>
    <n v="39.31"/>
    <n v="5"/>
    <n v="15.55"/>
    <n v="1796"/>
    <n v="87.59"/>
    <x v="0"/>
  </r>
  <r>
    <s v="1380C1060"/>
    <s v="Eketånga Södra"/>
    <x v="0"/>
    <x v="0"/>
    <n v="369027"/>
    <n v="44.13"/>
    <n v="3"/>
    <n v="13.17"/>
    <n v="1729"/>
    <n v="89.15"/>
    <x v="0"/>
  </r>
  <r>
    <s v="1380C1140"/>
    <s v="Tylösand-Frösakull"/>
    <x v="0"/>
    <x v="0"/>
    <n v="369300"/>
    <n v="38.85"/>
    <n v="6"/>
    <n v="9.6199999999999992"/>
    <n v="2032"/>
    <n v="83.74"/>
    <x v="0"/>
  </r>
  <r>
    <s v="1380C1180"/>
    <s v="Söndrum Norra"/>
    <x v="0"/>
    <x v="0"/>
    <n v="317031"/>
    <n v="41.62"/>
    <n v="3"/>
    <n v="12.62"/>
    <n v="2415"/>
    <n v="91.65"/>
    <x v="0"/>
  </r>
  <r>
    <s v="1380C1260"/>
    <s v="Eketånga Norra"/>
    <x v="0"/>
    <x v="0"/>
    <n v="333133"/>
    <n v="43.28"/>
    <n v="2"/>
    <n v="13.13"/>
    <n v="1984"/>
    <n v="91.6"/>
    <x v="0"/>
  </r>
  <r>
    <s v="1380C1380"/>
    <s v="Villshärad"/>
    <x v="0"/>
    <x v="0"/>
    <n v="353083"/>
    <n v="38.880000000000003"/>
    <n v="6"/>
    <n v="15"/>
    <n v="2264"/>
    <n v="85.54"/>
    <x v="0"/>
  </r>
  <r>
    <s v="1380C1390"/>
    <s v="Mickedala"/>
    <x v="0"/>
    <x v="0"/>
    <n v="340324"/>
    <n v="44.39"/>
    <n v="9"/>
    <n v="20.329999999999998"/>
    <n v="1683"/>
    <n v="89.5"/>
    <x v="0"/>
  </r>
  <r>
    <s v="1380C1430"/>
    <s v="Haverdal"/>
    <x v="0"/>
    <x v="0"/>
    <n v="326978"/>
    <n v="39.61"/>
    <n v="3"/>
    <n v="16.61"/>
    <n v="1896"/>
    <n v="85.19"/>
    <x v="0"/>
  </r>
  <r>
    <s v="1380C1440"/>
    <s v="Steninge"/>
    <x v="0"/>
    <x v="0"/>
    <n v="345337"/>
    <n v="44.02"/>
    <n v="7"/>
    <n v="11.47"/>
    <n v="1158"/>
    <n v="89.93"/>
    <x v="0"/>
  </r>
  <r>
    <s v="1383C1020"/>
    <s v="Träslövsläge Nordvästra"/>
    <x v="0"/>
    <x v="1"/>
    <n v="351280"/>
    <n v="39.909999999999997"/>
    <n v="3"/>
    <n v="14.89"/>
    <n v="1970"/>
    <n v="90.2"/>
    <x v="0"/>
  </r>
  <r>
    <s v="1384B2050"/>
    <s v="Ölmanäs"/>
    <x v="0"/>
    <x v="2"/>
    <n v="371614"/>
    <n v="38.659999999999997"/>
    <n v="2"/>
    <n v="11.4"/>
    <n v="2118"/>
    <n v="91.73"/>
    <x v="0"/>
  </r>
  <r>
    <s v="1384C1020"/>
    <s v="Gottskär"/>
    <x v="0"/>
    <x v="2"/>
    <n v="402970"/>
    <n v="38.53"/>
    <n v="5"/>
    <n v="13.07"/>
    <n v="2376"/>
    <n v="86.53"/>
    <x v="0"/>
  </r>
  <r>
    <s v="1384C1040"/>
    <s v="Onsala Kyrka"/>
    <x v="0"/>
    <x v="2"/>
    <n v="356720"/>
    <n v="37.39"/>
    <n v="2"/>
    <n v="11.05"/>
    <n v="2008"/>
    <n v="88.36"/>
    <x v="0"/>
  </r>
  <r>
    <s v="1384C1070"/>
    <s v="Forsbäck-Oskarberg"/>
    <x v="0"/>
    <x v="2"/>
    <n v="387547"/>
    <n v="40.020000000000003"/>
    <n v="3"/>
    <n v="11.49"/>
    <n v="2558"/>
    <n v="90.94"/>
    <x v="0"/>
  </r>
  <r>
    <s v="1384C1160"/>
    <s v="Särö-Vallda Sandö"/>
    <x v="0"/>
    <x v="2"/>
    <n v="359616"/>
    <n v="41.28"/>
    <n v="2"/>
    <n v="10.29"/>
    <n v="1892"/>
    <n v="91.47"/>
    <x v="0"/>
  </r>
  <r>
    <s v="1384C1200"/>
    <s v="Fors"/>
    <x v="0"/>
    <x v="2"/>
    <n v="339923"/>
    <n v="42.42"/>
    <n v="3"/>
    <n v="17.829999999999998"/>
    <n v="1587"/>
    <n v="90.19"/>
    <x v="0"/>
  </r>
  <r>
    <s v="1384C1240"/>
    <s v="Särö södra"/>
    <x v="0"/>
    <x v="2"/>
    <n v="397276"/>
    <n v="40.18"/>
    <n v="4"/>
    <n v="10.11"/>
    <n v="1905"/>
    <n v="87.26"/>
    <x v="0"/>
  </r>
  <r>
    <s v="1384C1260"/>
    <s v="Bukärrs Centrum"/>
    <x v="0"/>
    <x v="2"/>
    <n v="391675"/>
    <n v="45.16"/>
    <n v="7"/>
    <n v="12.1"/>
    <n v="2348"/>
    <n v="87.74"/>
    <x v="0"/>
  </r>
  <r>
    <s v="1384C1270"/>
    <s v="Malevik- Släps Inland"/>
    <x v="0"/>
    <x v="2"/>
    <n v="379037"/>
    <n v="39.18"/>
    <n v="2"/>
    <n v="9.08"/>
    <n v="2153"/>
    <n v="89.62"/>
    <x v="0"/>
  </r>
  <r>
    <s v="1384C1290"/>
    <s v="Släps Kullen"/>
    <x v="0"/>
    <x v="2"/>
    <n v="476774"/>
    <n v="55.79"/>
    <n v="1"/>
    <n v="7"/>
    <n v="2307"/>
    <n v="88.97"/>
    <x v="0"/>
  </r>
  <r>
    <s v="1384C1310"/>
    <s v="Kullavik Centrum"/>
    <x v="0"/>
    <x v="2"/>
    <n v="378281"/>
    <n v="40.39"/>
    <n v="6"/>
    <n v="13.14"/>
    <n v="1840"/>
    <n v="89.51"/>
    <x v="0"/>
  </r>
  <r>
    <s v="1384C1320"/>
    <s v="Kyvik"/>
    <x v="0"/>
    <x v="2"/>
    <n v="450885"/>
    <n v="50.5"/>
    <n v="4"/>
    <n v="7.78"/>
    <n v="2104"/>
    <n v="86.69"/>
    <x v="0"/>
  </r>
  <r>
    <s v="1380B4010"/>
    <s v="Harplinge"/>
    <x v="0"/>
    <x v="0"/>
    <n v="283600"/>
    <n v="32.409999999999997"/>
    <n v="5"/>
    <n v="17.18"/>
    <n v="1777"/>
    <n v="91.13"/>
    <x v="1"/>
  </r>
  <r>
    <s v="1380C1120"/>
    <s v="Alet"/>
    <x v="0"/>
    <x v="0"/>
    <n v="305713"/>
    <n v="33.299999999999997"/>
    <n v="9"/>
    <n v="26.32"/>
    <n v="1883"/>
    <n v="85.52"/>
    <x v="1"/>
  </r>
  <r>
    <s v="1380C1150"/>
    <s v="Snöstorp"/>
    <x v="0"/>
    <x v="0"/>
    <n v="309826"/>
    <n v="30.09"/>
    <n v="3"/>
    <n v="20.329999999999998"/>
    <n v="1406"/>
    <n v="89.68"/>
    <x v="1"/>
  </r>
  <r>
    <s v="1380C1270"/>
    <s v="Halmstad Centrum Västra"/>
    <x v="0"/>
    <x v="0"/>
    <n v="264561"/>
    <n v="29.61"/>
    <n v="22"/>
    <n v="14.3"/>
    <n v="1699"/>
    <n v="87"/>
    <x v="1"/>
  </r>
  <r>
    <s v="1380C1310"/>
    <s v="Gamletull"/>
    <x v="0"/>
    <x v="0"/>
    <n v="331146"/>
    <n v="34.229999999999997"/>
    <n v="15"/>
    <n v="13.83"/>
    <n v="1703"/>
    <n v="87.1"/>
    <x v="1"/>
  </r>
  <r>
    <s v="1380C1340"/>
    <s v="Galgberget"/>
    <x v="0"/>
    <x v="0"/>
    <n v="300766"/>
    <n v="32.159999999999997"/>
    <n v="22"/>
    <n v="14.98"/>
    <n v="2078"/>
    <n v="87.44"/>
    <x v="1"/>
  </r>
  <r>
    <s v="1380C1350"/>
    <s v="Furet"/>
    <x v="0"/>
    <x v="0"/>
    <n v="293766"/>
    <n v="31.02"/>
    <n v="13"/>
    <n v="18.03"/>
    <n v="1646"/>
    <n v="87.57"/>
    <x v="1"/>
  </r>
  <r>
    <s v="1380C1360"/>
    <s v="Frennarp"/>
    <x v="0"/>
    <x v="0"/>
    <n v="301372"/>
    <n v="35.51"/>
    <n v="6"/>
    <n v="14.9"/>
    <n v="2067"/>
    <n v="91.47"/>
    <x v="1"/>
  </r>
  <r>
    <s v="1380C1400"/>
    <s v="Slottsmöllan-Övraby"/>
    <x v="0"/>
    <x v="0"/>
    <n v="305704"/>
    <n v="32.85"/>
    <n v="15"/>
    <n v="11.92"/>
    <n v="1521"/>
    <n v="86.99"/>
    <x v="1"/>
  </r>
  <r>
    <s v="1380C1410"/>
    <s v="Kärleken-Sofieberg"/>
    <x v="0"/>
    <x v="0"/>
    <n v="296841"/>
    <n v="37.270000000000003"/>
    <n v="5"/>
    <n v="20.149999999999999"/>
    <n v="2309"/>
    <n v="89.8"/>
    <x v="1"/>
  </r>
  <r>
    <s v="1380C1420"/>
    <s v="Gullbrandstorp"/>
    <x v="0"/>
    <x v="0"/>
    <n v="295981"/>
    <n v="37.58"/>
    <n v="2"/>
    <n v="12.3"/>
    <n v="1755"/>
    <n v="91.58"/>
    <x v="1"/>
  </r>
  <r>
    <s v="1381B2010"/>
    <s v="Skummelslöv-Östra Karup"/>
    <x v="0"/>
    <x v="3"/>
    <n v="299676"/>
    <n v="31.4"/>
    <n v="11"/>
    <n v="15.68"/>
    <n v="2426"/>
    <n v="86.65"/>
    <x v="1"/>
  </r>
  <r>
    <s v="1381B2020"/>
    <s v="Mellbystrand"/>
    <x v="0"/>
    <x v="3"/>
    <n v="333501"/>
    <n v="29.42"/>
    <n v="4"/>
    <n v="14.52"/>
    <n v="2597"/>
    <n v="86.23"/>
    <x v="1"/>
  </r>
  <r>
    <s v="1382C1020"/>
    <s v="Skrea"/>
    <x v="0"/>
    <x v="4"/>
    <n v="312153"/>
    <n v="34.520000000000003"/>
    <n v="8"/>
    <n v="13.99"/>
    <n v="3097"/>
    <n v="90.9"/>
    <x v="1"/>
  </r>
  <r>
    <s v="1383B6010"/>
    <s v="Kärradal-Tångaberg"/>
    <x v="0"/>
    <x v="1"/>
    <n v="329818"/>
    <n v="28.91"/>
    <n v="4"/>
    <n v="14.99"/>
    <n v="1198"/>
    <n v="89.01"/>
    <x v="1"/>
  </r>
  <r>
    <s v="1383C1010"/>
    <s v="Träslövsläge Sydöstra"/>
    <x v="0"/>
    <x v="1"/>
    <n v="317477"/>
    <n v="30.72"/>
    <n v="12"/>
    <n v="16.920000000000002"/>
    <n v="1518"/>
    <n v="89.16"/>
    <x v="1"/>
  </r>
  <r>
    <s v="1383C1030"/>
    <s v="Träslöv Södra"/>
    <x v="0"/>
    <x v="1"/>
    <n v="394506"/>
    <n v="33.71"/>
    <n v="2"/>
    <n v="21.77"/>
    <n v="943"/>
    <n v="86.6"/>
    <x v="1"/>
  </r>
  <r>
    <s v="1383C1070"/>
    <s v="Träslöv Norra"/>
    <x v="0"/>
    <x v="1"/>
    <n v="333465"/>
    <n v="35.69"/>
    <n v="2"/>
    <n v="14.36"/>
    <n v="1708"/>
    <n v="93.36"/>
    <x v="1"/>
  </r>
  <r>
    <s v="1383C1080"/>
    <s v="Hästhaga-Rosenfred"/>
    <x v="0"/>
    <x v="1"/>
    <n v="324795"/>
    <n v="33.06"/>
    <n v="9"/>
    <n v="18.93"/>
    <n v="1849"/>
    <n v="88.79"/>
    <x v="1"/>
  </r>
  <r>
    <s v="1383C1090"/>
    <s v="Mariedal-Tranelyckan"/>
    <x v="0"/>
    <x v="1"/>
    <n v="293800"/>
    <n v="28.76"/>
    <n v="11"/>
    <n v="19.03"/>
    <n v="2008"/>
    <n v="86.48"/>
    <x v="1"/>
  </r>
  <r>
    <s v="1383C1100"/>
    <s v="Karlberg-Lilla Träslöv"/>
    <x v="0"/>
    <x v="1"/>
    <n v="304266"/>
    <n v="31.47"/>
    <n v="6"/>
    <n v="14.23"/>
    <n v="2319"/>
    <n v="90.52"/>
    <x v="1"/>
  </r>
  <r>
    <s v="1383C1120"/>
    <s v="Varberg Centrum Södra"/>
    <x v="0"/>
    <x v="1"/>
    <n v="330469"/>
    <n v="29.61"/>
    <n v="17"/>
    <n v="16.8"/>
    <n v="2433"/>
    <n v="85.24"/>
    <x v="1"/>
  </r>
  <r>
    <s v="1383C1130"/>
    <s v="Trädlyckan"/>
    <x v="0"/>
    <x v="1"/>
    <n v="306653"/>
    <n v="28.38"/>
    <n v="7"/>
    <n v="16.72"/>
    <n v="1825"/>
    <n v="88.32"/>
    <x v="1"/>
  </r>
  <r>
    <s v="1383C1140"/>
    <s v="Ärlandsgården"/>
    <x v="0"/>
    <x v="1"/>
    <n v="334595"/>
    <n v="30.57"/>
    <n v="2"/>
    <n v="23.34"/>
    <n v="1224"/>
    <n v="89.98"/>
    <x v="1"/>
  </r>
  <r>
    <s v="1383C1150"/>
    <s v="Getterön-Norrdal"/>
    <x v="0"/>
    <x v="1"/>
    <n v="306831"/>
    <n v="29.81"/>
    <n v="13"/>
    <n v="16.71"/>
    <n v="2419"/>
    <n v="87.54"/>
    <x v="1"/>
  </r>
  <r>
    <s v="1383C1190"/>
    <s v="Trönninge-Barnabro"/>
    <x v="0"/>
    <x v="1"/>
    <n v="303493"/>
    <n v="32.94"/>
    <n v="4"/>
    <n v="16.57"/>
    <n v="3081"/>
    <n v="91.21"/>
    <x v="1"/>
  </r>
  <r>
    <s v="1383C1200"/>
    <s v="Trönninge-Trönningenäs-Barnabo"/>
    <x v="0"/>
    <x v="1"/>
    <n v="309809"/>
    <n v="31.77"/>
    <n v="5"/>
    <n v="12.87"/>
    <n v="2306"/>
    <n v="91.69"/>
    <x v="1"/>
  </r>
  <r>
    <s v="1384B2010"/>
    <s v="Frillesås Kust"/>
    <x v="0"/>
    <x v="2"/>
    <n v="321087"/>
    <n v="33.229999999999997"/>
    <n v="4"/>
    <n v="20.239999999999998"/>
    <n v="1971"/>
    <n v="88.06"/>
    <x v="1"/>
  </r>
  <r>
    <s v="1384B2030"/>
    <s v="Ölmevalla Östra"/>
    <x v="0"/>
    <x v="2"/>
    <n v="334323"/>
    <n v="29.99"/>
    <n v="8"/>
    <n v="16.32"/>
    <n v="2409"/>
    <n v="86.94"/>
    <x v="1"/>
  </r>
  <r>
    <s v="1384C1010"/>
    <s v="Vässingö-Röda Holme"/>
    <x v="0"/>
    <x v="2"/>
    <n v="362550"/>
    <n v="35.47"/>
    <n v="4"/>
    <n v="16"/>
    <n v="2168"/>
    <n v="89.61"/>
    <x v="1"/>
  </r>
  <r>
    <s v="1384C1030"/>
    <s v="Onsala Rydet"/>
    <x v="0"/>
    <x v="2"/>
    <n v="361445"/>
    <n v="33.799999999999997"/>
    <n v="4"/>
    <n v="12.12"/>
    <n v="1919"/>
    <n v="92.27"/>
    <x v="1"/>
  </r>
  <r>
    <s v="1384C1050"/>
    <s v="Västra Onsala"/>
    <x v="0"/>
    <x v="2"/>
    <n v="342644"/>
    <n v="26.52"/>
    <n v="2"/>
    <n v="14.84"/>
    <n v="2434"/>
    <n v="90.74"/>
    <x v="1"/>
  </r>
  <r>
    <s v="1384C1060"/>
    <s v="Presse-Skällared"/>
    <x v="0"/>
    <x v="2"/>
    <n v="342779"/>
    <n v="36.19"/>
    <n v="1"/>
    <n v="14.84"/>
    <n v="2169"/>
    <n v="93.07"/>
    <x v="1"/>
  </r>
  <r>
    <s v="1384C1080"/>
    <s v="Vallda Lerkil"/>
    <x v="0"/>
    <x v="2"/>
    <n v="357509"/>
    <n v="31.6"/>
    <n v="5"/>
    <n v="14.78"/>
    <n v="1886"/>
    <n v="88.79"/>
    <x v="1"/>
  </r>
  <r>
    <s v="1384C1090"/>
    <s v="Vallda Bröndome"/>
    <x v="0"/>
    <x v="2"/>
    <n v="328633"/>
    <n v="26.13"/>
    <n v="6"/>
    <n v="16.010000000000002"/>
    <n v="1583"/>
    <n v="90.36"/>
    <x v="1"/>
  </r>
  <r>
    <s v="1384C1100"/>
    <s v="Hammerö Södra"/>
    <x v="0"/>
    <x v="2"/>
    <n v="302901"/>
    <n v="31.88"/>
    <n v="9"/>
    <n v="26.81"/>
    <n v="1876"/>
    <n v="86.82"/>
    <x v="1"/>
  </r>
  <r>
    <s v="1384C1110"/>
    <s v="Kolla"/>
    <x v="0"/>
    <x v="2"/>
    <n v="316025"/>
    <n v="33.36"/>
    <n v="7"/>
    <n v="14.56"/>
    <n v="2567"/>
    <n v="93.59"/>
    <x v="1"/>
  </r>
  <r>
    <s v="1384C1120"/>
    <s v="Vallda Backa"/>
    <x v="0"/>
    <x v="2"/>
    <n v="325379"/>
    <n v="35.85"/>
    <n v="2"/>
    <n v="14.22"/>
    <n v="2003"/>
    <n v="91.56"/>
    <x v="1"/>
  </r>
  <r>
    <s v="1384C1180"/>
    <s v="Östra Villastaden-Gårdskulla"/>
    <x v="0"/>
    <x v="2"/>
    <n v="320394"/>
    <n v="29.54"/>
    <n v="8"/>
    <n v="17.010000000000002"/>
    <n v="1857"/>
    <n v="88.48"/>
    <x v="1"/>
  </r>
  <r>
    <s v="1384C1190"/>
    <s v="Tingberget"/>
    <x v="0"/>
    <x v="2"/>
    <n v="269919"/>
    <n v="23.6"/>
    <n v="16"/>
    <n v="15.45"/>
    <n v="1324"/>
    <n v="86.69"/>
    <x v="1"/>
  </r>
  <r>
    <s v="1384C1220"/>
    <s v="Varla Norra"/>
    <x v="0"/>
    <x v="2"/>
    <n v="318832"/>
    <n v="29.84"/>
    <n v="5"/>
    <n v="21.8"/>
    <n v="2181"/>
    <n v="89.1"/>
    <x v="1"/>
  </r>
  <r>
    <s v="1384C1230"/>
    <s v="Hede"/>
    <x v="0"/>
    <x v="2"/>
    <n v="323628"/>
    <n v="36.15"/>
    <n v="4"/>
    <n v="23.91"/>
    <n v="1624"/>
    <n v="89.02"/>
    <x v="1"/>
  </r>
  <r>
    <s v="1384C1250"/>
    <s v="Kungsbacka-Björkris omland"/>
    <x v="0"/>
    <x v="2"/>
    <n v="308346"/>
    <n v="33.26"/>
    <n v="19"/>
    <n v="18.84"/>
    <n v="3514"/>
    <n v="87.42"/>
    <x v="1"/>
  </r>
  <r>
    <s v="1384C1280"/>
    <s v="Anneberg"/>
    <x v="0"/>
    <x v="2"/>
    <n v="321225"/>
    <n v="35.11"/>
    <n v="5"/>
    <n v="17.52"/>
    <n v="1831"/>
    <n v="91.55"/>
    <x v="1"/>
  </r>
  <r>
    <s v="1384C1300"/>
    <s v="Hjälmared"/>
    <x v="0"/>
    <x v="2"/>
    <n v="337475"/>
    <n v="30.42"/>
    <n v="1"/>
    <n v="13.41"/>
    <n v="980"/>
    <n v="90.56"/>
    <x v="1"/>
  </r>
  <r>
    <s v="1315A0040"/>
    <s v="Landeryd-Långaryd"/>
    <x v="1"/>
    <x v="5"/>
    <n v="267732"/>
    <n v="16.690000000000001"/>
    <n v="15"/>
    <n v="13.71"/>
    <n v="1347"/>
    <n v="88.57"/>
    <x v="2"/>
  </r>
  <r>
    <s v="1380A0010"/>
    <s v="Eldsberga-Tönnersjö"/>
    <x v="1"/>
    <x v="0"/>
    <n v="280897"/>
    <n v="20.95"/>
    <n v="9"/>
    <n v="20.98"/>
    <n v="1776"/>
    <n v="86.54"/>
    <x v="2"/>
  </r>
  <r>
    <s v="1380A0020"/>
    <s v="Skedala-Enslöv"/>
    <x v="1"/>
    <x v="0"/>
    <n v="295836"/>
    <n v="19.829999999999998"/>
    <n v="5"/>
    <n v="16.350000000000001"/>
    <n v="1811"/>
    <n v="90.55"/>
    <x v="2"/>
  </r>
  <r>
    <s v="1380A0030"/>
    <s v="Norra Halmstads Omland"/>
    <x v="1"/>
    <x v="0"/>
    <n v="292413"/>
    <n v="27.97"/>
    <n v="7"/>
    <n v="20.53"/>
    <n v="1825"/>
    <n v="88.88"/>
    <x v="2"/>
  </r>
  <r>
    <s v="1380A0040"/>
    <s v="Simlångsdalen"/>
    <x v="1"/>
    <x v="0"/>
    <n v="292254"/>
    <n v="20.7"/>
    <n v="12"/>
    <n v="16.18"/>
    <n v="1442"/>
    <n v="89.67"/>
    <x v="2"/>
  </r>
  <r>
    <s v="1380A0050"/>
    <s v="Kvibille"/>
    <x v="1"/>
    <x v="0"/>
    <n v="275969"/>
    <n v="26.35"/>
    <n v="3"/>
    <n v="20.260000000000002"/>
    <n v="1289"/>
    <n v="89.57"/>
    <x v="2"/>
  </r>
  <r>
    <s v="1380A0060"/>
    <s v="Getinge-Harplinge Landsbygd"/>
    <x v="1"/>
    <x v="0"/>
    <n v="299313"/>
    <n v="25.92"/>
    <n v="9"/>
    <n v="15.53"/>
    <n v="1185"/>
    <n v="89.34"/>
    <x v="2"/>
  </r>
  <r>
    <s v="1380B2010"/>
    <s v="Åled-Sennan Tätort"/>
    <x v="0"/>
    <x v="0"/>
    <n v="273900"/>
    <n v="24.45"/>
    <n v="9"/>
    <n v="23.45"/>
    <n v="2321"/>
    <n v="89.44"/>
    <x v="2"/>
  </r>
  <r>
    <s v="1380C1010"/>
    <s v="Laxvik-Gullbranna"/>
    <x v="0"/>
    <x v="0"/>
    <n v="306307"/>
    <n v="23.61"/>
    <n v="7"/>
    <n v="17.489999999999998"/>
    <n v="1232"/>
    <n v="88.92"/>
    <x v="2"/>
  </r>
  <r>
    <s v="1380C1020"/>
    <s v="Trönninge"/>
    <x v="0"/>
    <x v="0"/>
    <n v="282863"/>
    <n v="24.73"/>
    <n v="10"/>
    <n v="21.41"/>
    <n v="1697"/>
    <n v="86.57"/>
    <x v="2"/>
  </r>
  <r>
    <s v="1380C1250"/>
    <s v="Brogård"/>
    <x v="0"/>
    <x v="0"/>
    <n v="296033"/>
    <n v="30.41"/>
    <n v="4"/>
    <n v="22.07"/>
    <n v="2108"/>
    <n v="89.36"/>
    <x v="2"/>
  </r>
  <r>
    <s v="1381A0010"/>
    <s v="Våxtorp Landsbygd"/>
    <x v="1"/>
    <x v="3"/>
    <n v="263164"/>
    <n v="12.44"/>
    <n v="13"/>
    <n v="19.79"/>
    <n v="1198"/>
    <n v="85.92"/>
    <x v="2"/>
  </r>
  <r>
    <s v="1381A0030"/>
    <s v="Ränneslöv"/>
    <x v="1"/>
    <x v="3"/>
    <n v="288344"/>
    <n v="14.2"/>
    <n v="13"/>
    <n v="20.6"/>
    <n v="1312"/>
    <n v="90.09"/>
    <x v="2"/>
  </r>
  <r>
    <s v="1381C1020"/>
    <s v="Laholm Västra"/>
    <x v="0"/>
    <x v="3"/>
    <n v="279326"/>
    <n v="25.22"/>
    <n v="13"/>
    <n v="19.579999999999998"/>
    <n v="2034"/>
    <n v="87.32"/>
    <x v="2"/>
  </r>
  <r>
    <s v="1382A0010"/>
    <s v="Falkenberg Sydöstra"/>
    <x v="1"/>
    <x v="4"/>
    <n v="315760"/>
    <n v="25.28"/>
    <n v="6"/>
    <n v="22.01"/>
    <n v="1912"/>
    <n v="87.45"/>
    <x v="2"/>
  </r>
  <r>
    <s v="1382A0020"/>
    <s v="Årstad"/>
    <x v="1"/>
    <x v="4"/>
    <n v="261058"/>
    <n v="17.21"/>
    <n v="20"/>
    <n v="21.55"/>
    <n v="1703"/>
    <n v="87.25"/>
    <x v="2"/>
  </r>
  <r>
    <s v="1382A0040"/>
    <s v="Ljungby"/>
    <x v="1"/>
    <x v="4"/>
    <n v="284307"/>
    <n v="17.11"/>
    <n v="4"/>
    <n v="21.29"/>
    <n v="1174"/>
    <n v="91.37"/>
    <x v="2"/>
  </r>
  <r>
    <s v="1382A0050"/>
    <s v="Vessigebro"/>
    <x v="1"/>
    <x v="4"/>
    <n v="260158"/>
    <n v="18.03"/>
    <n v="16"/>
    <n v="19.5"/>
    <n v="1665"/>
    <n v="87.57"/>
    <x v="2"/>
  </r>
  <r>
    <s v="1382B2010"/>
    <s v="Glommen"/>
    <x v="0"/>
    <x v="4"/>
    <n v="284387"/>
    <n v="26.31"/>
    <n v="5"/>
    <n v="21.92"/>
    <n v="1343"/>
    <n v="86.9"/>
    <x v="2"/>
  </r>
  <r>
    <s v="1382C1050"/>
    <s v="Slätten"/>
    <x v="0"/>
    <x v="4"/>
    <n v="294505"/>
    <n v="19.829999999999998"/>
    <n v="6"/>
    <n v="19.2"/>
    <n v="1285"/>
    <n v="88.3"/>
    <x v="2"/>
  </r>
  <r>
    <s v="1382C1080"/>
    <s v="Västra Gärdet"/>
    <x v="0"/>
    <x v="4"/>
    <n v="275986"/>
    <n v="17.75"/>
    <n v="7"/>
    <n v="14.56"/>
    <n v="1160"/>
    <n v="88.25"/>
    <x v="2"/>
  </r>
  <r>
    <s v="1382C1090"/>
    <s v="Östra Gärdet-Fajans"/>
    <x v="0"/>
    <x v="4"/>
    <n v="294453"/>
    <n v="23.54"/>
    <n v="11"/>
    <n v="23.2"/>
    <n v="1717"/>
    <n v="88.46"/>
    <x v="2"/>
  </r>
  <r>
    <s v="1382C1110"/>
    <s v="Skogstorp Omland"/>
    <x v="0"/>
    <x v="4"/>
    <n v="279931"/>
    <n v="15.14"/>
    <n v="16"/>
    <n v="19.39"/>
    <n v="882"/>
    <n v="88.35"/>
    <x v="2"/>
  </r>
  <r>
    <s v="1382C1150"/>
    <s v="Tröingeberg"/>
    <x v="0"/>
    <x v="4"/>
    <n v="277666"/>
    <n v="23.06"/>
    <n v="12"/>
    <n v="17.72"/>
    <n v="3247"/>
    <n v="88.72"/>
    <x v="2"/>
  </r>
  <r>
    <s v="1383A0010"/>
    <s v="Tvååker Landsbygd"/>
    <x v="1"/>
    <x v="1"/>
    <n v="302847"/>
    <n v="23.73"/>
    <n v="7"/>
    <n v="14.51"/>
    <n v="1279"/>
    <n v="88.21"/>
    <x v="2"/>
  </r>
  <r>
    <s v="1383A0020"/>
    <s v="Himle"/>
    <x v="1"/>
    <x v="1"/>
    <n v="275489"/>
    <n v="17.079999999999998"/>
    <n v="12"/>
    <n v="14.42"/>
    <n v="1609"/>
    <n v="88.6"/>
    <x v="2"/>
  </r>
  <r>
    <s v="1383A0030"/>
    <s v="Träslöv Norra-Grimeton-Hunnestad"/>
    <x v="1"/>
    <x v="1"/>
    <n v="286302"/>
    <n v="19.71"/>
    <n v="5"/>
    <n v="17.149999999999999"/>
    <n v="2292"/>
    <n v="90.89"/>
    <x v="2"/>
  </r>
  <r>
    <s v="1383A0040"/>
    <s v="Rolfstorp"/>
    <x v="1"/>
    <x v="1"/>
    <n v="270614"/>
    <n v="14.89"/>
    <n v="13"/>
    <n v="16.66"/>
    <n v="1120"/>
    <n v="90.58"/>
    <x v="2"/>
  </r>
  <r>
    <s v="1383A0050"/>
    <s v="Lindberg-Tofta-Valinge-Stamnared"/>
    <x v="1"/>
    <x v="1"/>
    <n v="280995"/>
    <n v="18.16"/>
    <n v="12"/>
    <n v="19.7"/>
    <n v="1564"/>
    <n v="89.8"/>
    <x v="2"/>
  </r>
  <r>
    <s v="1383A0060"/>
    <s v="Skällinge-Nösslinge"/>
    <x v="1"/>
    <x v="1"/>
    <n v="274582"/>
    <n v="18.010000000000002"/>
    <n v="4"/>
    <n v="25.58"/>
    <n v="1100"/>
    <n v="90.21"/>
    <x v="2"/>
  </r>
  <r>
    <s v="1383A0070"/>
    <s v="Trönninge-Årnäs-Veddige Östra Omland"/>
    <x v="1"/>
    <x v="1"/>
    <n v="289689"/>
    <n v="18.899999999999999"/>
    <n v="11"/>
    <n v="19.45"/>
    <n v="2037"/>
    <n v="89.88"/>
    <x v="2"/>
  </r>
  <r>
    <s v="1383A0090"/>
    <s v="Veddige Västra Omland-Värö Omland"/>
    <x v="1"/>
    <x v="1"/>
    <n v="294207"/>
    <n v="17.8"/>
    <n v="14"/>
    <n v="21.04"/>
    <n v="1711"/>
    <n v="87.85"/>
    <x v="2"/>
  </r>
  <r>
    <s v="1383B2020"/>
    <s v="Norra Tvååker Tätort"/>
    <x v="0"/>
    <x v="1"/>
    <n v="277546"/>
    <n v="19.28"/>
    <n v="11"/>
    <n v="20.13"/>
    <n v="1199"/>
    <n v="89.04"/>
    <x v="2"/>
  </r>
  <r>
    <s v="1383B3010"/>
    <s v="Veddige Västra"/>
    <x v="0"/>
    <x v="1"/>
    <n v="285780"/>
    <n v="20.48"/>
    <n v="13"/>
    <n v="17.61"/>
    <n v="1014"/>
    <n v="88.73"/>
    <x v="2"/>
  </r>
  <r>
    <s v="1383B4010"/>
    <s v="Bua"/>
    <x v="0"/>
    <x v="1"/>
    <n v="295613"/>
    <n v="22.4"/>
    <n v="11"/>
    <n v="17.16"/>
    <n v="2125"/>
    <n v="88.78"/>
    <x v="2"/>
  </r>
  <r>
    <s v="1383B5010"/>
    <s v="Värö Tätort"/>
    <x v="0"/>
    <x v="1"/>
    <n v="288115"/>
    <n v="22.52"/>
    <n v="8"/>
    <n v="15.75"/>
    <n v="2308"/>
    <n v="87.77"/>
    <x v="2"/>
  </r>
  <r>
    <s v="1383B6020"/>
    <s v="Årnäs-Derome-Sällstorp"/>
    <x v="0"/>
    <x v="1"/>
    <n v="332544"/>
    <n v="20.100000000000001"/>
    <n v="1"/>
    <n v="16.53"/>
    <n v="869"/>
    <n v="87.27"/>
    <x v="2"/>
  </r>
  <r>
    <s v="1383C1050"/>
    <s v="Breared"/>
    <x v="0"/>
    <x v="1"/>
    <n v="288869"/>
    <n v="28.9"/>
    <n v="5"/>
    <n v="19.149999999999999"/>
    <n v="2695"/>
    <n v="88.87"/>
    <x v="2"/>
  </r>
  <r>
    <s v="1384A0010"/>
    <s v="Frillesås Landsbygd"/>
    <x v="1"/>
    <x v="2"/>
    <n v="299239"/>
    <n v="23.62"/>
    <n v="11"/>
    <n v="21.11"/>
    <n v="1236"/>
    <n v="88.8"/>
    <x v="2"/>
  </r>
  <r>
    <s v="1384A0020"/>
    <s v="Gällinge-Idala-Förlanda"/>
    <x v="1"/>
    <x v="2"/>
    <n v="288991"/>
    <n v="17.190000000000001"/>
    <n v="7"/>
    <n v="20.079999999999998"/>
    <n v="1931"/>
    <n v="89.26"/>
    <x v="2"/>
  </r>
  <r>
    <s v="1384A0030"/>
    <s v="Hanhals-Fjärås Omland"/>
    <x v="1"/>
    <x v="2"/>
    <n v="315600"/>
    <n v="22.01"/>
    <n v="5"/>
    <n v="17.13"/>
    <n v="1711"/>
    <n v="91.16"/>
    <x v="2"/>
  </r>
  <r>
    <s v="1384A0040"/>
    <s v="Fjärås Norra"/>
    <x v="1"/>
    <x v="2"/>
    <n v="317279"/>
    <n v="21.68"/>
    <n v="7"/>
    <n v="14.52"/>
    <n v="2006"/>
    <n v="90.51"/>
    <x v="2"/>
  </r>
  <r>
    <s v="1384A0050"/>
    <s v="Älvsåker-Tölö"/>
    <x v="1"/>
    <x v="2"/>
    <n v="309719"/>
    <n v="24.87"/>
    <n v="4"/>
    <n v="17.55"/>
    <n v="1377"/>
    <n v="89.62"/>
    <x v="2"/>
  </r>
  <r>
    <s v="1384B2020"/>
    <s v="Frillesås"/>
    <x v="0"/>
    <x v="2"/>
    <n v="292803"/>
    <n v="23.43"/>
    <n v="9"/>
    <n v="19.489999999999998"/>
    <n v="1129"/>
    <n v="88.36"/>
    <x v="2"/>
  </r>
  <r>
    <s v="1384B2040"/>
    <s v="Åsa Centrum"/>
    <x v="0"/>
    <x v="2"/>
    <n v="297983"/>
    <n v="28.8"/>
    <n v="5"/>
    <n v="22.1"/>
    <n v="2353"/>
    <n v="87.51"/>
    <x v="2"/>
  </r>
  <r>
    <s v="1384B3010"/>
    <s v="Fjärås Landsbygd"/>
    <x v="0"/>
    <x v="2"/>
    <n v="319147"/>
    <n v="20.05"/>
    <n v="5"/>
    <n v="17.89"/>
    <n v="1445"/>
    <n v="90.45"/>
    <x v="2"/>
  </r>
  <r>
    <s v="1384C1170"/>
    <s v="Kungsbacka Innerstaden"/>
    <x v="0"/>
    <x v="2"/>
    <n v="289053"/>
    <n v="20.47"/>
    <n v="13"/>
    <n v="17.87"/>
    <n v="1258"/>
    <n v="86.07"/>
    <x v="2"/>
  </r>
  <r>
    <s v="1315A0010"/>
    <s v="Rydöbruk-Femsjö"/>
    <x v="1"/>
    <x v="5"/>
    <n v="256492"/>
    <n v="15.78"/>
    <n v="28"/>
    <n v="22.6"/>
    <n v="1195"/>
    <n v="83.64"/>
    <x v="3"/>
  </r>
  <r>
    <s v="1315A0020"/>
    <s v="Torup-Kinnared-Drängsered Landsbygd"/>
    <x v="1"/>
    <x v="5"/>
    <n v="256130"/>
    <n v="15.77"/>
    <n v="22"/>
    <n v="22.16"/>
    <n v="1336"/>
    <n v="84.36"/>
    <x v="3"/>
  </r>
  <r>
    <s v="1315A0030"/>
    <s v="Unnaryd-Jälluntofta"/>
    <x v="1"/>
    <x v="5"/>
    <n v="258085"/>
    <n v="17.37"/>
    <n v="28"/>
    <n v="17.05"/>
    <n v="1264"/>
    <n v="84.36"/>
    <x v="3"/>
  </r>
  <r>
    <s v="1380A0070"/>
    <s v="Slättåka-Norra Enslöv"/>
    <x v="1"/>
    <x v="0"/>
    <n v="274963"/>
    <n v="15.94"/>
    <n v="14"/>
    <n v="24.57"/>
    <n v="1238"/>
    <n v="85.01"/>
    <x v="3"/>
  </r>
  <r>
    <s v="1380B2020"/>
    <s v="Oskarström Östra"/>
    <x v="0"/>
    <x v="0"/>
    <n v="259817"/>
    <n v="18.28"/>
    <n v="16"/>
    <n v="27.18"/>
    <n v="1726"/>
    <n v="86.25"/>
    <x v="3"/>
  </r>
  <r>
    <s v="1380B3010"/>
    <s v="Getinge"/>
    <x v="0"/>
    <x v="0"/>
    <n v="258792"/>
    <n v="19.96"/>
    <n v="14"/>
    <n v="25.56"/>
    <n v="2150"/>
    <n v="85.41"/>
    <x v="3"/>
  </r>
  <r>
    <s v="1380C1050"/>
    <s v="Fyllinge Östra"/>
    <x v="0"/>
    <x v="0"/>
    <n v="265088"/>
    <n v="25.31"/>
    <n v="8"/>
    <n v="28.02"/>
    <n v="1811"/>
    <n v="87.45"/>
    <x v="3"/>
  </r>
  <r>
    <s v="1380C1100"/>
    <s v="Slottsjorden"/>
    <x v="0"/>
    <x v="0"/>
    <n v="294608"/>
    <n v="32.56"/>
    <n v="23"/>
    <n v="20.48"/>
    <n v="2214"/>
    <n v="84.43"/>
    <x v="3"/>
  </r>
  <r>
    <s v="1380C1110"/>
    <s v="Bäckagård"/>
    <x v="0"/>
    <x v="0"/>
    <n v="267432"/>
    <n v="31.28"/>
    <n v="14"/>
    <n v="33.729999999999997"/>
    <n v="1896"/>
    <n v="80.900000000000006"/>
    <x v="3"/>
  </r>
  <r>
    <s v="1380C1230"/>
    <s v="Rotorp"/>
    <x v="0"/>
    <x v="0"/>
    <n v="282972"/>
    <n v="33.64"/>
    <n v="19"/>
    <n v="25.68"/>
    <n v="1989"/>
    <n v="82.58"/>
    <x v="3"/>
  </r>
  <r>
    <s v="1380C1330"/>
    <s v="Vallås Östra"/>
    <x v="0"/>
    <x v="0"/>
    <n v="259362"/>
    <n v="21.88"/>
    <n v="16"/>
    <n v="24.04"/>
    <n v="2060"/>
    <n v="81.98"/>
    <x v="3"/>
  </r>
  <r>
    <s v="1380C1370"/>
    <s v="Vallås Norra"/>
    <x v="0"/>
    <x v="0"/>
    <n v="233391"/>
    <n v="22.11"/>
    <n v="15"/>
    <n v="29.18"/>
    <n v="2099"/>
    <n v="80.62"/>
    <x v="3"/>
  </r>
  <r>
    <s v="1381A0020"/>
    <s v="Hasslöv-Skottorp"/>
    <x v="1"/>
    <x v="3"/>
    <n v="264561"/>
    <n v="16.100000000000001"/>
    <n v="25"/>
    <n v="20.83"/>
    <n v="1584"/>
    <n v="85.2"/>
    <x v="3"/>
  </r>
  <r>
    <s v="1381A0040"/>
    <s v="Knäred-Hishult Landsbygd"/>
    <x v="1"/>
    <x v="3"/>
    <n v="245906"/>
    <n v="12.16"/>
    <n v="13"/>
    <n v="24.78"/>
    <n v="1527"/>
    <n v="84.12"/>
    <x v="3"/>
  </r>
  <r>
    <s v="1381A0050"/>
    <s v="Vallberga-Tjärby Landsbygd"/>
    <x v="1"/>
    <x v="3"/>
    <n v="279764"/>
    <n v="16.37"/>
    <n v="9"/>
    <n v="24.96"/>
    <n v="1766"/>
    <n v="86.79"/>
    <x v="3"/>
  </r>
  <r>
    <s v="1381A0060"/>
    <s v="Veinge Landsbygd"/>
    <x v="1"/>
    <x v="3"/>
    <n v="275137"/>
    <n v="17.14"/>
    <n v="25"/>
    <n v="23.72"/>
    <n v="968"/>
    <n v="83.64"/>
    <x v="3"/>
  </r>
  <r>
    <s v="1381B3010"/>
    <s v="Veinge Östra"/>
    <x v="0"/>
    <x v="3"/>
    <n v="250449"/>
    <n v="12.59"/>
    <n v="27"/>
    <n v="19.23"/>
    <n v="907"/>
    <n v="83.98"/>
    <x v="3"/>
  </r>
  <r>
    <s v="1381B3020"/>
    <s v="Genevad-Veinge Västra"/>
    <x v="0"/>
    <x v="3"/>
    <n v="256356"/>
    <n v="16.04"/>
    <n v="23"/>
    <n v="20.09"/>
    <n v="1460"/>
    <n v="82.01"/>
    <x v="3"/>
  </r>
  <r>
    <s v="1381B5010"/>
    <s v="Våxtorp Tätort"/>
    <x v="0"/>
    <x v="3"/>
    <n v="250388"/>
    <n v="15.2"/>
    <n v="19"/>
    <n v="26.29"/>
    <n v="1141"/>
    <n v="83.04"/>
    <x v="3"/>
  </r>
  <r>
    <s v="1381C1040"/>
    <s v="Laholm Norra"/>
    <x v="0"/>
    <x v="3"/>
    <n v="259166"/>
    <n v="17.05"/>
    <n v="19"/>
    <n v="25.51"/>
    <n v="1104"/>
    <n v="83.92"/>
    <x v="3"/>
  </r>
  <r>
    <s v="1382A0030"/>
    <s v="Falkenberg Nordvästra Omland"/>
    <x v="1"/>
    <x v="4"/>
    <n v="268687"/>
    <n v="14.76"/>
    <n v="20"/>
    <n v="25.06"/>
    <n v="2350"/>
    <n v="86.35"/>
    <x v="3"/>
  </r>
  <r>
    <s v="1382A0060"/>
    <s v="Köinge-Okome"/>
    <x v="1"/>
    <x v="4"/>
    <n v="269307"/>
    <n v="15.05"/>
    <n v="22"/>
    <n v="24.77"/>
    <n v="1094"/>
    <n v="87.15"/>
    <x v="3"/>
  </r>
  <r>
    <s v="1382A0070"/>
    <s v="Ätran/Fegen"/>
    <x v="1"/>
    <x v="4"/>
    <n v="258880"/>
    <n v="12.26"/>
    <n v="22"/>
    <n v="27.66"/>
    <n v="1278"/>
    <n v="82.68"/>
    <x v="3"/>
  </r>
  <r>
    <s v="1382A0080"/>
    <s v="Ullared"/>
    <x v="1"/>
    <x v="4"/>
    <n v="248530"/>
    <n v="12.25"/>
    <n v="21"/>
    <n v="26.74"/>
    <n v="1496"/>
    <n v="82.34"/>
    <x v="3"/>
  </r>
  <r>
    <s v="1382A0090"/>
    <s v="Älvsered"/>
    <x v="1"/>
    <x v="4"/>
    <n v="254036"/>
    <n v="9.42"/>
    <n v="21"/>
    <n v="24.35"/>
    <n v="1339"/>
    <n v="85.01"/>
    <x v="3"/>
  </r>
  <r>
    <s v="1382B3010"/>
    <s v="Slöinge Tätort"/>
    <x v="0"/>
    <x v="4"/>
    <n v="233382"/>
    <n v="15.15"/>
    <n v="25"/>
    <n v="27.26"/>
    <n v="1209"/>
    <n v="82"/>
    <x v="3"/>
  </r>
  <r>
    <s v="1382C1010"/>
    <s v="Hjortsberg"/>
    <x v="0"/>
    <x v="4"/>
    <n v="287960"/>
    <n v="26.47"/>
    <n v="10"/>
    <n v="33.18"/>
    <n v="1774"/>
    <n v="82.81"/>
    <x v="3"/>
  </r>
  <r>
    <s v="1382C1030"/>
    <s v="Skrea strand"/>
    <x v="0"/>
    <x v="4"/>
    <n v="293447"/>
    <n v="23.24"/>
    <n v="15"/>
    <n v="25.71"/>
    <n v="2338"/>
    <n v="83.33"/>
    <x v="3"/>
  </r>
  <r>
    <s v="1382C1060"/>
    <s v="Herting"/>
    <x v="0"/>
    <x v="4"/>
    <n v="261767"/>
    <n v="19.899999999999999"/>
    <n v="29"/>
    <n v="21.13"/>
    <n v="2251"/>
    <n v="81.45"/>
    <x v="3"/>
  </r>
  <r>
    <s v="1382C1100"/>
    <s v="Arvidstorp"/>
    <x v="0"/>
    <x v="4"/>
    <n v="248883"/>
    <n v="17.86"/>
    <n v="25"/>
    <n v="24.81"/>
    <n v="2081"/>
    <n v="83.53"/>
    <x v="3"/>
  </r>
  <r>
    <s v="1382C1130"/>
    <s v="Skogstorp"/>
    <x v="0"/>
    <x v="4"/>
    <n v="256094"/>
    <n v="19.09"/>
    <n v="23"/>
    <n v="27.69"/>
    <n v="1467"/>
    <n v="85.05"/>
    <x v="3"/>
  </r>
  <r>
    <s v="1382C1160"/>
    <s v="Vinbergs Samhälle"/>
    <x v="0"/>
    <x v="4"/>
    <n v="259247"/>
    <n v="14.06"/>
    <n v="23"/>
    <n v="20.94"/>
    <n v="1015"/>
    <n v="85.87"/>
    <x v="3"/>
  </r>
  <r>
    <s v="1383A0080"/>
    <s v="Kungsäter-Gunnarsjö-Karl Gustav"/>
    <x v="1"/>
    <x v="1"/>
    <n v="253808"/>
    <n v="14"/>
    <n v="14"/>
    <n v="29.67"/>
    <n v="1498"/>
    <n v="85.38"/>
    <x v="3"/>
  </r>
  <r>
    <s v="1383B2010"/>
    <s v="Södra Tvååker Tätort"/>
    <x v="0"/>
    <x v="1"/>
    <n v="255298"/>
    <n v="16.989999999999998"/>
    <n v="20"/>
    <n v="26.75"/>
    <n v="1941"/>
    <n v="84.52"/>
    <x v="3"/>
  </r>
  <r>
    <s v="1383B3020"/>
    <s v="Veddige Östra"/>
    <x v="0"/>
    <x v="1"/>
    <n v="245204"/>
    <n v="13.19"/>
    <n v="21"/>
    <n v="32.270000000000003"/>
    <n v="1527"/>
    <n v="81.680000000000007"/>
    <x v="3"/>
  </r>
  <r>
    <s v="1383C1040"/>
    <s v="Apelvikshöjd"/>
    <x v="0"/>
    <x v="1"/>
    <n v="277191"/>
    <n v="27.93"/>
    <n v="9"/>
    <n v="29.65"/>
    <n v="1332"/>
    <n v="82.22"/>
    <x v="3"/>
  </r>
  <r>
    <s v="1383C1110"/>
    <s v="Varberg Centrum Norra"/>
    <x v="0"/>
    <x v="1"/>
    <n v="272558"/>
    <n v="25.17"/>
    <n v="19"/>
    <n v="31.04"/>
    <n v="2056"/>
    <n v="82.97"/>
    <x v="3"/>
  </r>
  <r>
    <s v="1383C1160"/>
    <s v="Stenåsa-Äckregården"/>
    <x v="0"/>
    <x v="1"/>
    <n v="269364"/>
    <n v="22.6"/>
    <n v="16"/>
    <n v="29.16"/>
    <n v="2100"/>
    <n v="86.46"/>
    <x v="3"/>
  </r>
  <r>
    <s v="1383C1180"/>
    <s v="Brunnsberg-Lugnet"/>
    <x v="0"/>
    <x v="1"/>
    <n v="266438"/>
    <n v="20.73"/>
    <n v="21"/>
    <n v="25.38"/>
    <n v="1913"/>
    <n v="83.96"/>
    <x v="3"/>
  </r>
  <r>
    <s v="1384B3020"/>
    <s v="Fjärås"/>
    <x v="0"/>
    <x v="2"/>
    <n v="274955"/>
    <n v="23.15"/>
    <n v="9"/>
    <n v="30.15"/>
    <n v="2292"/>
    <n v="87.15"/>
    <x v="3"/>
  </r>
  <r>
    <s v="1384C1130"/>
    <s v="Hammerö"/>
    <x v="0"/>
    <x v="2"/>
    <n v="275898"/>
    <n v="25.32"/>
    <n v="23"/>
    <n v="21.21"/>
    <n v="1414"/>
    <n v="84.73"/>
    <x v="3"/>
  </r>
  <r>
    <s v="1384C1140"/>
    <s v="Hålabäck"/>
    <x v="0"/>
    <x v="2"/>
    <n v="275286"/>
    <n v="24.87"/>
    <n v="18"/>
    <n v="24.47"/>
    <n v="1925"/>
    <n v="86.73"/>
    <x v="3"/>
  </r>
  <r>
    <s v="1384C1150"/>
    <s v="Västra Villastaden"/>
    <x v="0"/>
    <x v="2"/>
    <n v="301818"/>
    <n v="25.87"/>
    <n v="11"/>
    <n v="27.43"/>
    <n v="1596"/>
    <n v="83.85"/>
    <x v="3"/>
  </r>
  <r>
    <s v="1315B2010"/>
    <s v="Torup Tätort"/>
    <x v="0"/>
    <x v="5"/>
    <n v="233781"/>
    <n v="14.93"/>
    <n v="30"/>
    <n v="23.3"/>
    <n v="1332"/>
    <n v="78.73"/>
    <x v="4"/>
  </r>
  <r>
    <s v="1315C1010"/>
    <s v="Södra Hyltebruk"/>
    <x v="0"/>
    <x v="5"/>
    <n v="231670"/>
    <n v="10.8"/>
    <n v="36"/>
    <n v="21.11"/>
    <n v="2358"/>
    <n v="77.430000000000007"/>
    <x v="4"/>
  </r>
  <r>
    <s v="1315C1020"/>
    <s v="Norra Hyltebruk"/>
    <x v="0"/>
    <x v="5"/>
    <n v="218526"/>
    <n v="9.77"/>
    <n v="44"/>
    <n v="19.62"/>
    <n v="1758"/>
    <n v="75.84"/>
    <x v="4"/>
  </r>
  <r>
    <s v="1380B2030"/>
    <s v="Oskarström Västra"/>
    <x v="0"/>
    <x v="0"/>
    <n v="237206"/>
    <n v="14.34"/>
    <n v="27"/>
    <n v="34.630000000000003"/>
    <n v="2537"/>
    <n v="80.33"/>
    <x v="4"/>
  </r>
  <r>
    <s v="1380C1030"/>
    <s v="Fyllinge Västra"/>
    <x v="0"/>
    <x v="0"/>
    <n v="249225"/>
    <n v="18.75"/>
    <n v="20"/>
    <n v="40.83"/>
    <n v="1535"/>
    <n v="77.489999999999995"/>
    <x v="4"/>
  </r>
  <r>
    <s v="1380C1090"/>
    <s v="Östra Förstaden"/>
    <x v="0"/>
    <x v="0"/>
    <n v="250246"/>
    <n v="28.74"/>
    <n v="31"/>
    <n v="17.260000000000002"/>
    <n v="1833"/>
    <n v="83.37"/>
    <x v="4"/>
  </r>
  <r>
    <s v="1380C1160"/>
    <s v="Linehed"/>
    <x v="0"/>
    <x v="0"/>
    <n v="222474"/>
    <n v="21.29"/>
    <n v="42"/>
    <n v="23.86"/>
    <n v="2288"/>
    <n v="77.31"/>
    <x v="4"/>
  </r>
  <r>
    <s v="1380C1170"/>
    <s v="Engelbrekt"/>
    <x v="0"/>
    <x v="0"/>
    <n v="251974"/>
    <n v="28.04"/>
    <n v="26"/>
    <n v="20.350000000000001"/>
    <n v="1455"/>
    <n v="80.510000000000005"/>
    <x v="4"/>
  </r>
  <r>
    <s v="1380C1190"/>
    <s v="Gustavsfält"/>
    <x v="0"/>
    <x v="0"/>
    <n v="217024"/>
    <n v="18.329999999999998"/>
    <n v="38"/>
    <n v="24.5"/>
    <n v="2069"/>
    <n v="74.94"/>
    <x v="4"/>
  </r>
  <r>
    <s v="1380C1200"/>
    <s v="Nyhem Centrum"/>
    <x v="0"/>
    <x v="0"/>
    <n v="196669"/>
    <n v="25.48"/>
    <n v="33"/>
    <n v="14.48"/>
    <n v="1390"/>
    <n v="75.08"/>
    <x v="4"/>
  </r>
  <r>
    <s v="1380C1210"/>
    <s v="Östergård"/>
    <x v="0"/>
    <x v="0"/>
    <n v="227977"/>
    <n v="18.510000000000002"/>
    <n v="36"/>
    <n v="28.62"/>
    <n v="1462"/>
    <n v="78.34"/>
    <x v="4"/>
  </r>
  <r>
    <s v="1380C1220"/>
    <s v="Nyhem Västra"/>
    <x v="0"/>
    <x v="0"/>
    <n v="222409"/>
    <n v="21.07"/>
    <n v="39"/>
    <n v="39.71"/>
    <n v="1822"/>
    <n v="76.67"/>
    <x v="4"/>
  </r>
  <r>
    <s v="1380C1240"/>
    <s v="Nyhem Norra"/>
    <x v="0"/>
    <x v="0"/>
    <n v="220940"/>
    <n v="24.19"/>
    <n v="40"/>
    <n v="24.86"/>
    <n v="1610"/>
    <n v="70.62"/>
    <x v="4"/>
  </r>
  <r>
    <s v="1380C1280"/>
    <s v="Nyatorp"/>
    <x v="0"/>
    <x v="0"/>
    <n v="253170"/>
    <n v="24.9"/>
    <n v="36"/>
    <n v="19.37"/>
    <n v="2661"/>
    <n v="83.26"/>
    <x v="4"/>
  </r>
  <r>
    <s v="1380C1290"/>
    <s v="Halmstad Centrum Östra"/>
    <x v="0"/>
    <x v="0"/>
    <n v="227966"/>
    <n v="27.68"/>
    <n v="36"/>
    <n v="22.88"/>
    <n v="2382"/>
    <n v="82.43"/>
    <x v="4"/>
  </r>
  <r>
    <s v="1380C1300"/>
    <s v="Halmstad Centrum"/>
    <x v="0"/>
    <x v="0"/>
    <n v="260869"/>
    <n v="28.96"/>
    <n v="33"/>
    <n v="17.88"/>
    <n v="1830"/>
    <n v="84.54"/>
    <x v="4"/>
  </r>
  <r>
    <s v="1381B4010"/>
    <s v="Knäred Tätort"/>
    <x v="0"/>
    <x v="3"/>
    <n v="231655"/>
    <n v="12.69"/>
    <n v="41"/>
    <n v="36.619999999999997"/>
    <n v="1267"/>
    <n v="73.290000000000006"/>
    <x v="4"/>
  </r>
  <r>
    <s v="1381C1010"/>
    <s v="Laholm Östra"/>
    <x v="0"/>
    <x v="3"/>
    <n v="246871"/>
    <n v="19.13"/>
    <n v="30"/>
    <n v="33.71"/>
    <n v="2598"/>
    <n v="79.2"/>
    <x v="4"/>
  </r>
  <r>
    <s v="1381C1030"/>
    <s v="Laholm Centrum"/>
    <x v="0"/>
    <x v="3"/>
    <n v="237970"/>
    <n v="19"/>
    <n v="37"/>
    <n v="37.299999999999997"/>
    <n v="2387"/>
    <n v="79.099999999999994"/>
    <x v="4"/>
  </r>
  <r>
    <s v="1382C1040"/>
    <s v="Hamnen-Gamla stan"/>
    <x v="0"/>
    <x v="4"/>
    <n v="256302"/>
    <n v="16.88"/>
    <n v="32"/>
    <n v="29.32"/>
    <n v="1493"/>
    <n v="80.319999999999993"/>
    <x v="4"/>
  </r>
  <r>
    <s v="1382C1070"/>
    <s v="Falkenberg Centrum"/>
    <x v="0"/>
    <x v="4"/>
    <n v="243280"/>
    <n v="14.52"/>
    <n v="37"/>
    <n v="31.74"/>
    <n v="2607"/>
    <n v="79.989999999999995"/>
    <x v="4"/>
  </r>
  <r>
    <s v="1382C1120"/>
    <s v="Falkenberg Nordöstra"/>
    <x v="0"/>
    <x v="4"/>
    <n v="214408"/>
    <n v="13.55"/>
    <n v="42"/>
    <n v="36.92"/>
    <n v="2169"/>
    <n v="74.78"/>
    <x v="4"/>
  </r>
  <r>
    <s v="1382C1140"/>
    <s v="Arvidstorp Norra"/>
    <x v="0"/>
    <x v="4"/>
    <n v="233400"/>
    <n v="16.309999999999999"/>
    <n v="36"/>
    <n v="38.75"/>
    <n v="1571"/>
    <n v="76.22"/>
    <x v="4"/>
  </r>
  <r>
    <s v="1383C1060"/>
    <s v="Sörse"/>
    <x v="0"/>
    <x v="1"/>
    <n v="225561"/>
    <n v="16.46"/>
    <n v="34"/>
    <n v="40.83"/>
    <n v="2242"/>
    <n v="77.510000000000005"/>
    <x v="4"/>
  </r>
  <r>
    <s v="1383C1170"/>
    <s v="Håsten"/>
    <x v="0"/>
    <x v="1"/>
    <n v="230508"/>
    <n v="16.649999999999999"/>
    <n v="33"/>
    <n v="38.479999999999997"/>
    <n v="2272"/>
    <n v="78.55"/>
    <x v="4"/>
  </r>
  <r>
    <s v="1384C1210"/>
    <s v="Varla Södra"/>
    <x v="0"/>
    <x v="2"/>
    <n v="237388"/>
    <n v="17.05"/>
    <n v="23"/>
    <n v="38.71"/>
    <n v="2039"/>
    <n v="82.52"/>
    <x v="4"/>
  </r>
  <r>
    <s v="1380C1070"/>
    <s v="Östra stranden-Larsfrid"/>
    <x v="0"/>
    <x v="0"/>
    <n v="198541"/>
    <n v="15.8"/>
    <n v="48"/>
    <n v="31.98"/>
    <n v="1643"/>
    <n v="67.209999999999994"/>
    <x v="5"/>
  </r>
  <r>
    <s v="1380C1080"/>
    <s v="Andersberg Södra"/>
    <x v="0"/>
    <x v="0"/>
    <n v="166861"/>
    <n v="12.57"/>
    <n v="63"/>
    <n v="40.82"/>
    <n v="2680"/>
    <n v="62.13"/>
    <x v="5"/>
  </r>
  <r>
    <s v="1380C1130"/>
    <s v="Andersberg Norra"/>
    <x v="0"/>
    <x v="0"/>
    <n v="161762"/>
    <n v="14.51"/>
    <n v="69"/>
    <n v="26.56"/>
    <n v="2080"/>
    <n v="61.7"/>
    <x v="5"/>
  </r>
  <r>
    <s v="1380C1320"/>
    <s v="Vallås Västra"/>
    <x v="0"/>
    <x v="0"/>
    <n v="179784"/>
    <n v="12.73"/>
    <n v="58"/>
    <n v="57.26"/>
    <n v="2462"/>
    <n v="62.17"/>
    <x v="5"/>
  </r>
  <r>
    <m/>
    <m/>
    <x v="2"/>
    <x v="6"/>
    <m/>
    <m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5BB79-B681-46EC-BDE6-C92BAC8558D8}" name="Pivottabell1" cacheId="5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outline="1" outlineData="1" multipleFieldFilters="0">
  <location ref="A3:I12" firstHeaderRow="1" firstDataRow="2" firstDataCol="1"/>
  <pivotFields count="11">
    <pivotField dataField="1" showAll="0"/>
    <pivotField showAll="0"/>
    <pivotField showAll="0">
      <items count="4">
        <item x="1"/>
        <item x="0"/>
        <item x="2"/>
        <item t="default"/>
      </items>
    </pivotField>
    <pivotField axis="axisCol" showAll="0">
      <items count="8">
        <item x="4"/>
        <item x="0"/>
        <item x="5"/>
        <item x="2"/>
        <item x="3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4"/>
        <item x="3"/>
        <item x="2"/>
        <item x="1"/>
        <item x="0"/>
        <item x="6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ntal av des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10AC5-1608-4873-94C7-580B66096AFE}" name="Pivottabell2" cacheId="5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outline="1" outlineData="1" multipleFieldFilters="0">
  <location ref="A3:F11" firstHeaderRow="0" firstDataRow="1" firstDataCol="1"/>
  <pivotFields count="11"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8">
        <item x="4"/>
        <item x="0"/>
        <item x="5"/>
        <item x="2"/>
        <item x="3"/>
        <item x="1"/>
        <item x="6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edel av inkomst" fld="4" subtotal="average" baseField="2" baseItem="0"/>
    <dataField name="Medel av utbildning" fld="5" subtotal="average" baseField="2" baseItem="0"/>
    <dataField name="Medel av ohals" fld="7" subtotal="average" baseField="2" baseItem="0"/>
    <dataField name="Medel av ung_stand" fld="6" subtotal="average" baseField="2" baseItem="0"/>
    <dataField name="Medel av forvarvsarb_stud" fld="9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"/>
  <sheetViews>
    <sheetView tabSelected="1" topLeftCell="A19" workbookViewId="0">
      <selection activeCell="T49" sqref="T49"/>
    </sheetView>
  </sheetViews>
  <sheetFormatPr defaultRowHeight="15" x14ac:dyDescent="0.25"/>
  <cols>
    <col min="2" max="2" width="39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59</v>
      </c>
      <c r="B2" t="s">
        <v>60</v>
      </c>
      <c r="C2" t="s">
        <v>23</v>
      </c>
      <c r="D2" t="s">
        <v>30</v>
      </c>
      <c r="E2">
        <v>348673</v>
      </c>
      <c r="F2">
        <v>39.31</v>
      </c>
      <c r="G2">
        <v>5</v>
      </c>
      <c r="H2">
        <v>15.55</v>
      </c>
      <c r="I2">
        <v>1796</v>
      </c>
      <c r="J2">
        <v>87.59</v>
      </c>
      <c r="K2">
        <v>6</v>
      </c>
    </row>
    <row r="3" spans="1:11" x14ac:dyDescent="0.25">
      <c r="A3" t="s">
        <v>63</v>
      </c>
      <c r="B3" t="s">
        <v>64</v>
      </c>
      <c r="C3" t="s">
        <v>23</v>
      </c>
      <c r="D3" t="s">
        <v>30</v>
      </c>
      <c r="E3">
        <v>369027</v>
      </c>
      <c r="F3">
        <v>44.13</v>
      </c>
      <c r="G3">
        <v>3</v>
      </c>
      <c r="H3">
        <v>13.17</v>
      </c>
      <c r="I3">
        <v>1729</v>
      </c>
      <c r="J3">
        <v>89.15</v>
      </c>
      <c r="K3">
        <v>6</v>
      </c>
    </row>
    <row r="4" spans="1:11" x14ac:dyDescent="0.25">
      <c r="A4" t="s">
        <v>79</v>
      </c>
      <c r="B4" t="s">
        <v>80</v>
      </c>
      <c r="C4" t="s">
        <v>23</v>
      </c>
      <c r="D4" t="s">
        <v>30</v>
      </c>
      <c r="E4">
        <v>369300</v>
      </c>
      <c r="F4">
        <v>38.85</v>
      </c>
      <c r="G4">
        <v>6</v>
      </c>
      <c r="H4">
        <v>9.6199999999999992</v>
      </c>
      <c r="I4">
        <v>2032</v>
      </c>
      <c r="J4">
        <v>83.74</v>
      </c>
      <c r="K4">
        <v>6</v>
      </c>
    </row>
    <row r="5" spans="1:11" x14ac:dyDescent="0.25">
      <c r="A5" t="s">
        <v>87</v>
      </c>
      <c r="B5" t="s">
        <v>88</v>
      </c>
      <c r="C5" t="s">
        <v>23</v>
      </c>
      <c r="D5" t="s">
        <v>30</v>
      </c>
      <c r="E5">
        <v>317031</v>
      </c>
      <c r="F5">
        <v>41.62</v>
      </c>
      <c r="G5">
        <v>3</v>
      </c>
      <c r="H5">
        <v>12.62</v>
      </c>
      <c r="I5">
        <v>2415</v>
      </c>
      <c r="J5">
        <v>91.65</v>
      </c>
      <c r="K5">
        <v>6</v>
      </c>
    </row>
    <row r="6" spans="1:11" x14ac:dyDescent="0.25">
      <c r="A6" t="s">
        <v>103</v>
      </c>
      <c r="B6" t="s">
        <v>104</v>
      </c>
      <c r="C6" t="s">
        <v>23</v>
      </c>
      <c r="D6" t="s">
        <v>30</v>
      </c>
      <c r="E6">
        <v>333133</v>
      </c>
      <c r="F6">
        <v>43.28</v>
      </c>
      <c r="G6">
        <v>2</v>
      </c>
      <c r="H6">
        <v>13.13</v>
      </c>
      <c r="I6">
        <v>1984</v>
      </c>
      <c r="J6">
        <v>91.6</v>
      </c>
      <c r="K6">
        <v>6</v>
      </c>
    </row>
    <row r="7" spans="1:11" x14ac:dyDescent="0.25">
      <c r="A7" t="s">
        <v>127</v>
      </c>
      <c r="B7" t="s">
        <v>128</v>
      </c>
      <c r="C7" t="s">
        <v>23</v>
      </c>
      <c r="D7" t="s">
        <v>30</v>
      </c>
      <c r="E7">
        <v>353083</v>
      </c>
      <c r="F7">
        <v>38.880000000000003</v>
      </c>
      <c r="G7">
        <v>6</v>
      </c>
      <c r="H7">
        <v>15</v>
      </c>
      <c r="I7">
        <v>2264</v>
      </c>
      <c r="J7">
        <v>85.54</v>
      </c>
      <c r="K7">
        <v>6</v>
      </c>
    </row>
    <row r="8" spans="1:11" x14ac:dyDescent="0.25">
      <c r="A8" t="s">
        <v>129</v>
      </c>
      <c r="B8" t="s">
        <v>130</v>
      </c>
      <c r="C8" t="s">
        <v>23</v>
      </c>
      <c r="D8" t="s">
        <v>30</v>
      </c>
      <c r="E8">
        <v>340324</v>
      </c>
      <c r="F8">
        <v>44.39</v>
      </c>
      <c r="G8">
        <v>9</v>
      </c>
      <c r="H8">
        <v>20.329999999999998</v>
      </c>
      <c r="I8">
        <v>1683</v>
      </c>
      <c r="J8">
        <v>89.5</v>
      </c>
      <c r="K8">
        <v>6</v>
      </c>
    </row>
    <row r="9" spans="1:11" x14ac:dyDescent="0.25">
      <c r="A9" t="s">
        <v>137</v>
      </c>
      <c r="B9" t="s">
        <v>138</v>
      </c>
      <c r="C9" t="s">
        <v>23</v>
      </c>
      <c r="D9" t="s">
        <v>30</v>
      </c>
      <c r="E9">
        <v>326978</v>
      </c>
      <c r="F9">
        <v>39.61</v>
      </c>
      <c r="G9">
        <v>3</v>
      </c>
      <c r="H9">
        <v>16.61</v>
      </c>
      <c r="I9">
        <v>1896</v>
      </c>
      <c r="J9">
        <v>85.19</v>
      </c>
      <c r="K9">
        <v>6</v>
      </c>
    </row>
    <row r="10" spans="1:11" x14ac:dyDescent="0.25">
      <c r="A10" t="s">
        <v>139</v>
      </c>
      <c r="B10" t="s">
        <v>140</v>
      </c>
      <c r="C10" t="s">
        <v>23</v>
      </c>
      <c r="D10" t="s">
        <v>30</v>
      </c>
      <c r="E10">
        <v>345337</v>
      </c>
      <c r="F10">
        <v>44.02</v>
      </c>
      <c r="G10">
        <v>7</v>
      </c>
      <c r="H10">
        <v>11.47</v>
      </c>
      <c r="I10">
        <v>1158</v>
      </c>
      <c r="J10">
        <v>89.93</v>
      </c>
      <c r="K10">
        <v>6</v>
      </c>
    </row>
    <row r="11" spans="1:11" x14ac:dyDescent="0.25">
      <c r="A11" t="s">
        <v>266</v>
      </c>
      <c r="B11" t="s">
        <v>267</v>
      </c>
      <c r="C11" t="s">
        <v>23</v>
      </c>
      <c r="D11" t="s">
        <v>231</v>
      </c>
      <c r="E11">
        <v>351280</v>
      </c>
      <c r="F11">
        <v>39.909999999999997</v>
      </c>
      <c r="G11">
        <v>3</v>
      </c>
      <c r="H11">
        <v>14.89</v>
      </c>
      <c r="I11">
        <v>1970</v>
      </c>
      <c r="J11">
        <v>90.2</v>
      </c>
      <c r="K11">
        <v>6</v>
      </c>
    </row>
    <row r="12" spans="1:11" x14ac:dyDescent="0.25">
      <c r="A12" t="s">
        <v>323</v>
      </c>
      <c r="B12" t="s">
        <v>324</v>
      </c>
      <c r="C12" t="s">
        <v>23</v>
      </c>
      <c r="D12" t="s">
        <v>306</v>
      </c>
      <c r="E12">
        <v>371614</v>
      </c>
      <c r="F12">
        <v>38.659999999999997</v>
      </c>
      <c r="G12">
        <v>2</v>
      </c>
      <c r="H12">
        <v>11.4</v>
      </c>
      <c r="I12">
        <v>2118</v>
      </c>
      <c r="J12">
        <v>91.73</v>
      </c>
      <c r="K12">
        <v>6</v>
      </c>
    </row>
    <row r="13" spans="1:11" x14ac:dyDescent="0.25">
      <c r="A13" t="s">
        <v>331</v>
      </c>
      <c r="B13" t="s">
        <v>332</v>
      </c>
      <c r="C13" t="s">
        <v>23</v>
      </c>
      <c r="D13" t="s">
        <v>306</v>
      </c>
      <c r="E13">
        <v>402970</v>
      </c>
      <c r="F13">
        <v>38.53</v>
      </c>
      <c r="G13">
        <v>5</v>
      </c>
      <c r="H13">
        <v>13.07</v>
      </c>
      <c r="I13">
        <v>2376</v>
      </c>
      <c r="J13">
        <v>86.53</v>
      </c>
      <c r="K13">
        <v>6</v>
      </c>
    </row>
    <row r="14" spans="1:11" x14ac:dyDescent="0.25">
      <c r="A14" t="s">
        <v>335</v>
      </c>
      <c r="B14" t="s">
        <v>336</v>
      </c>
      <c r="C14" t="s">
        <v>23</v>
      </c>
      <c r="D14" t="s">
        <v>306</v>
      </c>
      <c r="E14">
        <v>356720</v>
      </c>
      <c r="F14">
        <v>37.39</v>
      </c>
      <c r="G14">
        <v>2</v>
      </c>
      <c r="H14">
        <v>11.05</v>
      </c>
      <c r="I14">
        <v>2008</v>
      </c>
      <c r="J14">
        <v>88.36</v>
      </c>
      <c r="K14">
        <v>6</v>
      </c>
    </row>
    <row r="15" spans="1:11" x14ac:dyDescent="0.25">
      <c r="A15" t="s">
        <v>341</v>
      </c>
      <c r="B15" t="s">
        <v>342</v>
      </c>
      <c r="C15" t="s">
        <v>23</v>
      </c>
      <c r="D15" t="s">
        <v>306</v>
      </c>
      <c r="E15">
        <v>387547</v>
      </c>
      <c r="F15">
        <v>40.020000000000003</v>
      </c>
      <c r="G15">
        <v>3</v>
      </c>
      <c r="H15">
        <v>11.49</v>
      </c>
      <c r="I15">
        <v>2558</v>
      </c>
      <c r="J15">
        <v>90.94</v>
      </c>
      <c r="K15">
        <v>6</v>
      </c>
    </row>
    <row r="16" spans="1:11" x14ac:dyDescent="0.25">
      <c r="A16" t="s">
        <v>359</v>
      </c>
      <c r="B16" t="s">
        <v>360</v>
      </c>
      <c r="C16" t="s">
        <v>23</v>
      </c>
      <c r="D16" t="s">
        <v>306</v>
      </c>
      <c r="E16">
        <v>359616</v>
      </c>
      <c r="F16">
        <v>41.28</v>
      </c>
      <c r="G16">
        <v>2</v>
      </c>
      <c r="H16">
        <v>10.29</v>
      </c>
      <c r="I16">
        <v>1892</v>
      </c>
      <c r="J16">
        <v>91.47</v>
      </c>
      <c r="K16">
        <v>6</v>
      </c>
    </row>
    <row r="17" spans="1:11" x14ac:dyDescent="0.25">
      <c r="A17" t="s">
        <v>367</v>
      </c>
      <c r="B17" t="s">
        <v>368</v>
      </c>
      <c r="C17" t="s">
        <v>23</v>
      </c>
      <c r="D17" t="s">
        <v>306</v>
      </c>
      <c r="E17">
        <v>339923</v>
      </c>
      <c r="F17">
        <v>42.42</v>
      </c>
      <c r="G17">
        <v>3</v>
      </c>
      <c r="H17">
        <v>17.829999999999998</v>
      </c>
      <c r="I17">
        <v>1587</v>
      </c>
      <c r="J17">
        <v>90.19</v>
      </c>
      <c r="K17">
        <v>6</v>
      </c>
    </row>
    <row r="18" spans="1:11" x14ac:dyDescent="0.25">
      <c r="A18" t="s">
        <v>375</v>
      </c>
      <c r="B18" t="s">
        <v>376</v>
      </c>
      <c r="C18" t="s">
        <v>23</v>
      </c>
      <c r="D18" t="s">
        <v>306</v>
      </c>
      <c r="E18">
        <v>397276</v>
      </c>
      <c r="F18">
        <v>40.18</v>
      </c>
      <c r="G18">
        <v>4</v>
      </c>
      <c r="H18">
        <v>10.11</v>
      </c>
      <c r="I18">
        <v>1905</v>
      </c>
      <c r="J18">
        <v>87.26</v>
      </c>
      <c r="K18">
        <v>6</v>
      </c>
    </row>
    <row r="19" spans="1:11" x14ac:dyDescent="0.25">
      <c r="A19" t="s">
        <v>379</v>
      </c>
      <c r="B19" t="s">
        <v>380</v>
      </c>
      <c r="C19" t="s">
        <v>23</v>
      </c>
      <c r="D19" t="s">
        <v>306</v>
      </c>
      <c r="E19">
        <v>391675</v>
      </c>
      <c r="F19">
        <v>45.16</v>
      </c>
      <c r="G19">
        <v>7</v>
      </c>
      <c r="H19">
        <v>12.1</v>
      </c>
      <c r="I19">
        <v>2348</v>
      </c>
      <c r="J19">
        <v>87.74</v>
      </c>
      <c r="K19">
        <v>6</v>
      </c>
    </row>
    <row r="20" spans="1:11" x14ac:dyDescent="0.25">
      <c r="A20" t="s">
        <v>381</v>
      </c>
      <c r="B20" t="s">
        <v>382</v>
      </c>
      <c r="C20" t="s">
        <v>23</v>
      </c>
      <c r="D20" t="s">
        <v>306</v>
      </c>
      <c r="E20">
        <v>379037</v>
      </c>
      <c r="F20">
        <v>39.18</v>
      </c>
      <c r="G20">
        <v>2</v>
      </c>
      <c r="H20">
        <v>9.08</v>
      </c>
      <c r="I20">
        <v>2153</v>
      </c>
      <c r="J20">
        <v>89.62</v>
      </c>
      <c r="K20">
        <v>6</v>
      </c>
    </row>
    <row r="21" spans="1:11" x14ac:dyDescent="0.25">
      <c r="A21" t="s">
        <v>385</v>
      </c>
      <c r="B21" t="s">
        <v>386</v>
      </c>
      <c r="C21" t="s">
        <v>23</v>
      </c>
      <c r="D21" t="s">
        <v>306</v>
      </c>
      <c r="E21">
        <v>476774</v>
      </c>
      <c r="F21">
        <v>55.79</v>
      </c>
      <c r="G21">
        <v>1</v>
      </c>
      <c r="H21">
        <v>7</v>
      </c>
      <c r="I21">
        <v>2307</v>
      </c>
      <c r="J21">
        <v>88.97</v>
      </c>
      <c r="K21">
        <v>6</v>
      </c>
    </row>
    <row r="22" spans="1:11" x14ac:dyDescent="0.25">
      <c r="A22" t="s">
        <v>389</v>
      </c>
      <c r="B22" t="s">
        <v>390</v>
      </c>
      <c r="C22" t="s">
        <v>23</v>
      </c>
      <c r="D22" t="s">
        <v>306</v>
      </c>
      <c r="E22">
        <v>378281</v>
      </c>
      <c r="F22">
        <v>40.39</v>
      </c>
      <c r="G22">
        <v>6</v>
      </c>
      <c r="H22">
        <v>13.14</v>
      </c>
      <c r="I22">
        <v>1840</v>
      </c>
      <c r="J22">
        <v>89.51</v>
      </c>
      <c r="K22">
        <v>6</v>
      </c>
    </row>
    <row r="23" spans="1:11" x14ac:dyDescent="0.25">
      <c r="A23" t="s">
        <v>391</v>
      </c>
      <c r="B23" t="s">
        <v>392</v>
      </c>
      <c r="C23" t="s">
        <v>23</v>
      </c>
      <c r="D23" t="s">
        <v>306</v>
      </c>
      <c r="E23">
        <v>450885</v>
      </c>
      <c r="F23">
        <v>50.5</v>
      </c>
      <c r="G23">
        <v>4</v>
      </c>
      <c r="H23">
        <v>7.78</v>
      </c>
      <c r="I23">
        <v>2104</v>
      </c>
      <c r="J23">
        <v>86.69</v>
      </c>
      <c r="K23">
        <v>6</v>
      </c>
    </row>
    <row r="24" spans="1:11" x14ac:dyDescent="0.25">
      <c r="A24" t="s">
        <v>51</v>
      </c>
      <c r="B24" t="s">
        <v>52</v>
      </c>
      <c r="C24" t="s">
        <v>23</v>
      </c>
      <c r="D24" t="s">
        <v>30</v>
      </c>
      <c r="E24">
        <v>283600</v>
      </c>
      <c r="F24">
        <v>32.409999999999997</v>
      </c>
      <c r="G24">
        <v>5</v>
      </c>
      <c r="H24">
        <v>17.18</v>
      </c>
      <c r="I24">
        <v>1777</v>
      </c>
      <c r="J24">
        <v>91.13</v>
      </c>
      <c r="K24">
        <v>5</v>
      </c>
    </row>
    <row r="25" spans="1:11" x14ac:dyDescent="0.25">
      <c r="A25" t="s">
        <v>75</v>
      </c>
      <c r="B25" t="s">
        <v>76</v>
      </c>
      <c r="C25" t="s">
        <v>23</v>
      </c>
      <c r="D25" t="s">
        <v>30</v>
      </c>
      <c r="E25">
        <v>305713</v>
      </c>
      <c r="F25">
        <v>33.299999999999997</v>
      </c>
      <c r="G25">
        <v>9</v>
      </c>
      <c r="H25">
        <v>26.32</v>
      </c>
      <c r="I25">
        <v>1883</v>
      </c>
      <c r="J25">
        <v>85.52</v>
      </c>
      <c r="K25">
        <v>5</v>
      </c>
    </row>
    <row r="26" spans="1:11" x14ac:dyDescent="0.25">
      <c r="A26" t="s">
        <v>81</v>
      </c>
      <c r="B26" t="s">
        <v>82</v>
      </c>
      <c r="C26" t="s">
        <v>23</v>
      </c>
      <c r="D26" t="s">
        <v>30</v>
      </c>
      <c r="E26">
        <v>309826</v>
      </c>
      <c r="F26">
        <v>30.09</v>
      </c>
      <c r="G26">
        <v>3</v>
      </c>
      <c r="H26">
        <v>20.329999999999998</v>
      </c>
      <c r="I26">
        <v>1406</v>
      </c>
      <c r="J26">
        <v>89.68</v>
      </c>
      <c r="K26">
        <v>5</v>
      </c>
    </row>
    <row r="27" spans="1:11" x14ac:dyDescent="0.25">
      <c r="A27" t="s">
        <v>105</v>
      </c>
      <c r="B27" t="s">
        <v>106</v>
      </c>
      <c r="C27" t="s">
        <v>23</v>
      </c>
      <c r="D27" t="s">
        <v>30</v>
      </c>
      <c r="E27">
        <v>264561</v>
      </c>
      <c r="F27">
        <v>29.61</v>
      </c>
      <c r="G27">
        <v>22</v>
      </c>
      <c r="H27">
        <v>14.3</v>
      </c>
      <c r="I27">
        <v>1699</v>
      </c>
      <c r="J27">
        <v>87</v>
      </c>
      <c r="K27">
        <v>5</v>
      </c>
    </row>
    <row r="28" spans="1:11" x14ac:dyDescent="0.25">
      <c r="A28" t="s">
        <v>113</v>
      </c>
      <c r="B28" t="s">
        <v>114</v>
      </c>
      <c r="C28" t="s">
        <v>23</v>
      </c>
      <c r="D28" t="s">
        <v>30</v>
      </c>
      <c r="E28">
        <v>331146</v>
      </c>
      <c r="F28">
        <v>34.229999999999997</v>
      </c>
      <c r="G28">
        <v>15</v>
      </c>
      <c r="H28">
        <v>13.83</v>
      </c>
      <c r="I28">
        <v>1703</v>
      </c>
      <c r="J28">
        <v>87.1</v>
      </c>
      <c r="K28">
        <v>5</v>
      </c>
    </row>
    <row r="29" spans="1:11" x14ac:dyDescent="0.25">
      <c r="A29" t="s">
        <v>119</v>
      </c>
      <c r="B29" t="s">
        <v>120</v>
      </c>
      <c r="C29" t="s">
        <v>23</v>
      </c>
      <c r="D29" t="s">
        <v>30</v>
      </c>
      <c r="E29">
        <v>300766</v>
      </c>
      <c r="F29">
        <v>32.159999999999997</v>
      </c>
      <c r="G29">
        <v>22</v>
      </c>
      <c r="H29">
        <v>14.98</v>
      </c>
      <c r="I29">
        <v>2078</v>
      </c>
      <c r="J29">
        <v>87.44</v>
      </c>
      <c r="K29">
        <v>5</v>
      </c>
    </row>
    <row r="30" spans="1:11" x14ac:dyDescent="0.25">
      <c r="A30" t="s">
        <v>121</v>
      </c>
      <c r="B30" t="s">
        <v>122</v>
      </c>
      <c r="C30" t="s">
        <v>23</v>
      </c>
      <c r="D30" t="s">
        <v>30</v>
      </c>
      <c r="E30">
        <v>293766</v>
      </c>
      <c r="F30">
        <v>31.02</v>
      </c>
      <c r="G30">
        <v>13</v>
      </c>
      <c r="H30">
        <v>18.03</v>
      </c>
      <c r="I30">
        <v>1646</v>
      </c>
      <c r="J30">
        <v>87.57</v>
      </c>
      <c r="K30">
        <v>5</v>
      </c>
    </row>
    <row r="31" spans="1:11" x14ac:dyDescent="0.25">
      <c r="A31" t="s">
        <v>123</v>
      </c>
      <c r="B31" t="s">
        <v>124</v>
      </c>
      <c r="C31" t="s">
        <v>23</v>
      </c>
      <c r="D31" t="s">
        <v>30</v>
      </c>
      <c r="E31">
        <v>301372</v>
      </c>
      <c r="F31">
        <v>35.51</v>
      </c>
      <c r="G31">
        <v>6</v>
      </c>
      <c r="H31">
        <v>14.9</v>
      </c>
      <c r="I31">
        <v>2067</v>
      </c>
      <c r="J31">
        <v>91.47</v>
      </c>
      <c r="K31">
        <v>5</v>
      </c>
    </row>
    <row r="32" spans="1:11" x14ac:dyDescent="0.25">
      <c r="A32" t="s">
        <v>131</v>
      </c>
      <c r="B32" t="s">
        <v>132</v>
      </c>
      <c r="C32" t="s">
        <v>23</v>
      </c>
      <c r="D32" t="s">
        <v>30</v>
      </c>
      <c r="E32">
        <v>305704</v>
      </c>
      <c r="F32">
        <v>32.85</v>
      </c>
      <c r="G32">
        <v>15</v>
      </c>
      <c r="H32">
        <v>11.92</v>
      </c>
      <c r="I32">
        <v>1521</v>
      </c>
      <c r="J32">
        <v>86.99</v>
      </c>
      <c r="K32">
        <v>5</v>
      </c>
    </row>
    <row r="33" spans="1:11" x14ac:dyDescent="0.25">
      <c r="A33" t="s">
        <v>133</v>
      </c>
      <c r="B33" t="s">
        <v>134</v>
      </c>
      <c r="C33" t="s">
        <v>23</v>
      </c>
      <c r="D33" t="s">
        <v>30</v>
      </c>
      <c r="E33">
        <v>296841</v>
      </c>
      <c r="F33">
        <v>37.270000000000003</v>
      </c>
      <c r="G33">
        <v>5</v>
      </c>
      <c r="H33">
        <v>20.149999999999999</v>
      </c>
      <c r="I33">
        <v>2309</v>
      </c>
      <c r="J33">
        <v>89.8</v>
      </c>
      <c r="K33">
        <v>5</v>
      </c>
    </row>
    <row r="34" spans="1:11" x14ac:dyDescent="0.25">
      <c r="A34" t="s">
        <v>135</v>
      </c>
      <c r="B34" t="s">
        <v>136</v>
      </c>
      <c r="C34" t="s">
        <v>23</v>
      </c>
      <c r="D34" t="s">
        <v>30</v>
      </c>
      <c r="E34">
        <v>295981</v>
      </c>
      <c r="F34">
        <v>37.58</v>
      </c>
      <c r="G34">
        <v>2</v>
      </c>
      <c r="H34">
        <v>12.3</v>
      </c>
      <c r="I34">
        <v>1755</v>
      </c>
      <c r="J34">
        <v>91.58</v>
      </c>
      <c r="K34">
        <v>5</v>
      </c>
    </row>
    <row r="35" spans="1:11" x14ac:dyDescent="0.25">
      <c r="A35" t="s">
        <v>154</v>
      </c>
      <c r="B35" t="s">
        <v>155</v>
      </c>
      <c r="C35" t="s">
        <v>23</v>
      </c>
      <c r="D35" t="s">
        <v>143</v>
      </c>
      <c r="E35">
        <v>299676</v>
      </c>
      <c r="F35">
        <v>31.4</v>
      </c>
      <c r="G35">
        <v>11</v>
      </c>
      <c r="H35">
        <v>15.68</v>
      </c>
      <c r="I35">
        <v>2426</v>
      </c>
      <c r="J35">
        <v>86.65</v>
      </c>
      <c r="K35">
        <v>5</v>
      </c>
    </row>
    <row r="36" spans="1:11" x14ac:dyDescent="0.25">
      <c r="A36" t="s">
        <v>156</v>
      </c>
      <c r="B36" t="s">
        <v>157</v>
      </c>
      <c r="C36" t="s">
        <v>23</v>
      </c>
      <c r="D36" t="s">
        <v>143</v>
      </c>
      <c r="E36">
        <v>333501</v>
      </c>
      <c r="F36">
        <v>29.42</v>
      </c>
      <c r="G36">
        <v>4</v>
      </c>
      <c r="H36">
        <v>14.52</v>
      </c>
      <c r="I36">
        <v>2597</v>
      </c>
      <c r="J36">
        <v>86.23</v>
      </c>
      <c r="K36">
        <v>5</v>
      </c>
    </row>
    <row r="37" spans="1:11" x14ac:dyDescent="0.25">
      <c r="A37" t="s">
        <v>199</v>
      </c>
      <c r="B37" t="s">
        <v>200</v>
      </c>
      <c r="C37" t="s">
        <v>23</v>
      </c>
      <c r="D37" t="s">
        <v>176</v>
      </c>
      <c r="E37">
        <v>312153</v>
      </c>
      <c r="F37">
        <v>34.520000000000003</v>
      </c>
      <c r="G37">
        <v>8</v>
      </c>
      <c r="H37">
        <v>13.99</v>
      </c>
      <c r="I37">
        <v>3097</v>
      </c>
      <c r="J37">
        <v>90.9</v>
      </c>
      <c r="K37">
        <v>5</v>
      </c>
    </row>
    <row r="38" spans="1:11" x14ac:dyDescent="0.25">
      <c r="A38" t="s">
        <v>260</v>
      </c>
      <c r="B38" t="s">
        <v>261</v>
      </c>
      <c r="C38" t="s">
        <v>23</v>
      </c>
      <c r="D38" t="s">
        <v>231</v>
      </c>
      <c r="E38">
        <v>329818</v>
      </c>
      <c r="F38">
        <v>28.91</v>
      </c>
      <c r="G38">
        <v>4</v>
      </c>
      <c r="H38">
        <v>14.99</v>
      </c>
      <c r="I38">
        <v>1198</v>
      </c>
      <c r="J38">
        <v>89.01</v>
      </c>
      <c r="K38">
        <v>5</v>
      </c>
    </row>
    <row r="39" spans="1:11" x14ac:dyDescent="0.25">
      <c r="A39" t="s">
        <v>264</v>
      </c>
      <c r="B39" t="s">
        <v>265</v>
      </c>
      <c r="C39" t="s">
        <v>23</v>
      </c>
      <c r="D39" t="s">
        <v>231</v>
      </c>
      <c r="E39">
        <v>317477</v>
      </c>
      <c r="F39">
        <v>30.72</v>
      </c>
      <c r="G39">
        <v>12</v>
      </c>
      <c r="H39">
        <v>16.920000000000002</v>
      </c>
      <c r="I39">
        <v>1518</v>
      </c>
      <c r="J39">
        <v>89.16</v>
      </c>
      <c r="K39">
        <v>5</v>
      </c>
    </row>
    <row r="40" spans="1:11" x14ac:dyDescent="0.25">
      <c r="A40" t="s">
        <v>268</v>
      </c>
      <c r="B40" t="s">
        <v>269</v>
      </c>
      <c r="C40" t="s">
        <v>23</v>
      </c>
      <c r="D40" t="s">
        <v>231</v>
      </c>
      <c r="E40">
        <v>394506</v>
      </c>
      <c r="F40">
        <v>33.71</v>
      </c>
      <c r="G40">
        <v>2</v>
      </c>
      <c r="H40">
        <v>21.77</v>
      </c>
      <c r="I40">
        <v>943</v>
      </c>
      <c r="J40">
        <v>86.6</v>
      </c>
      <c r="K40">
        <v>5</v>
      </c>
    </row>
    <row r="41" spans="1:11" x14ac:dyDescent="0.25">
      <c r="A41" t="s">
        <v>276</v>
      </c>
      <c r="B41" t="s">
        <v>277</v>
      </c>
      <c r="C41" t="s">
        <v>23</v>
      </c>
      <c r="D41" t="s">
        <v>231</v>
      </c>
      <c r="E41">
        <v>333465</v>
      </c>
      <c r="F41">
        <v>35.69</v>
      </c>
      <c r="G41">
        <v>2</v>
      </c>
      <c r="H41">
        <v>14.36</v>
      </c>
      <c r="I41">
        <v>1708</v>
      </c>
      <c r="J41">
        <v>93.36</v>
      </c>
      <c r="K41">
        <v>5</v>
      </c>
    </row>
    <row r="42" spans="1:11" x14ac:dyDescent="0.25">
      <c r="A42" t="s">
        <v>278</v>
      </c>
      <c r="B42" t="s">
        <v>279</v>
      </c>
      <c r="C42" t="s">
        <v>23</v>
      </c>
      <c r="D42" t="s">
        <v>231</v>
      </c>
      <c r="E42">
        <v>324795</v>
      </c>
      <c r="F42">
        <v>33.06</v>
      </c>
      <c r="G42">
        <v>9</v>
      </c>
      <c r="H42">
        <v>18.93</v>
      </c>
      <c r="I42">
        <v>1849</v>
      </c>
      <c r="J42">
        <v>88.79</v>
      </c>
      <c r="K42">
        <v>5</v>
      </c>
    </row>
    <row r="43" spans="1:11" x14ac:dyDescent="0.25">
      <c r="A43" t="s">
        <v>280</v>
      </c>
      <c r="B43" t="s">
        <v>281</v>
      </c>
      <c r="C43" t="s">
        <v>23</v>
      </c>
      <c r="D43" t="s">
        <v>231</v>
      </c>
      <c r="E43">
        <v>293800</v>
      </c>
      <c r="F43">
        <v>28.76</v>
      </c>
      <c r="G43">
        <v>11</v>
      </c>
      <c r="H43">
        <v>19.03</v>
      </c>
      <c r="I43">
        <v>2008</v>
      </c>
      <c r="J43">
        <v>86.48</v>
      </c>
      <c r="K43">
        <v>5</v>
      </c>
    </row>
    <row r="44" spans="1:11" x14ac:dyDescent="0.25">
      <c r="A44" t="s">
        <v>282</v>
      </c>
      <c r="B44" t="s">
        <v>283</v>
      </c>
      <c r="C44" t="s">
        <v>23</v>
      </c>
      <c r="D44" t="s">
        <v>231</v>
      </c>
      <c r="E44">
        <v>304266</v>
      </c>
      <c r="F44">
        <v>31.47</v>
      </c>
      <c r="G44">
        <v>6</v>
      </c>
      <c r="H44">
        <v>14.23</v>
      </c>
      <c r="I44">
        <v>2319</v>
      </c>
      <c r="J44">
        <v>90.52</v>
      </c>
      <c r="K44">
        <v>5</v>
      </c>
    </row>
    <row r="45" spans="1:11" x14ac:dyDescent="0.25">
      <c r="A45" t="s">
        <v>286</v>
      </c>
      <c r="B45" t="s">
        <v>287</v>
      </c>
      <c r="C45" t="s">
        <v>23</v>
      </c>
      <c r="D45" t="s">
        <v>231</v>
      </c>
      <c r="E45">
        <v>330469</v>
      </c>
      <c r="F45">
        <v>29.61</v>
      </c>
      <c r="G45">
        <v>17</v>
      </c>
      <c r="H45">
        <v>16.8</v>
      </c>
      <c r="I45">
        <v>2433</v>
      </c>
      <c r="J45">
        <v>85.24</v>
      </c>
      <c r="K45">
        <v>5</v>
      </c>
    </row>
    <row r="46" spans="1:11" x14ac:dyDescent="0.25">
      <c r="A46" t="s">
        <v>288</v>
      </c>
      <c r="B46" t="s">
        <v>289</v>
      </c>
      <c r="C46" t="s">
        <v>23</v>
      </c>
      <c r="D46" t="s">
        <v>231</v>
      </c>
      <c r="E46">
        <v>306653</v>
      </c>
      <c r="F46">
        <v>28.38</v>
      </c>
      <c r="G46">
        <v>7</v>
      </c>
      <c r="H46">
        <v>16.72</v>
      </c>
      <c r="I46">
        <v>1825</v>
      </c>
      <c r="J46">
        <v>88.32</v>
      </c>
      <c r="K46">
        <v>5</v>
      </c>
    </row>
    <row r="47" spans="1:11" x14ac:dyDescent="0.25">
      <c r="A47" t="s">
        <v>290</v>
      </c>
      <c r="B47" t="s">
        <v>291</v>
      </c>
      <c r="C47" t="s">
        <v>23</v>
      </c>
      <c r="D47" t="s">
        <v>231</v>
      </c>
      <c r="E47">
        <v>334595</v>
      </c>
      <c r="F47">
        <v>30.57</v>
      </c>
      <c r="G47">
        <v>2</v>
      </c>
      <c r="H47">
        <v>23.34</v>
      </c>
      <c r="I47">
        <v>1224</v>
      </c>
      <c r="J47">
        <v>89.98</v>
      </c>
      <c r="K47">
        <v>5</v>
      </c>
    </row>
    <row r="48" spans="1:11" x14ac:dyDescent="0.25">
      <c r="A48" t="s">
        <v>292</v>
      </c>
      <c r="B48" t="s">
        <v>293</v>
      </c>
      <c r="C48" t="s">
        <v>23</v>
      </c>
      <c r="D48" t="s">
        <v>231</v>
      </c>
      <c r="E48">
        <v>306831</v>
      </c>
      <c r="F48">
        <v>29.81</v>
      </c>
      <c r="G48">
        <v>13</v>
      </c>
      <c r="H48">
        <v>16.71</v>
      </c>
      <c r="I48">
        <v>2419</v>
      </c>
      <c r="J48">
        <v>87.54</v>
      </c>
      <c r="K48">
        <v>5</v>
      </c>
    </row>
    <row r="49" spans="1:11" x14ac:dyDescent="0.25">
      <c r="A49" t="s">
        <v>300</v>
      </c>
      <c r="B49" t="s">
        <v>301</v>
      </c>
      <c r="C49" t="s">
        <v>23</v>
      </c>
      <c r="D49" t="s">
        <v>231</v>
      </c>
      <c r="E49">
        <v>303493</v>
      </c>
      <c r="F49">
        <v>32.94</v>
      </c>
      <c r="G49">
        <v>4</v>
      </c>
      <c r="H49">
        <v>16.57</v>
      </c>
      <c r="I49">
        <v>3081</v>
      </c>
      <c r="J49">
        <v>91.21</v>
      </c>
      <c r="K49">
        <v>5</v>
      </c>
    </row>
    <row r="50" spans="1:11" x14ac:dyDescent="0.25">
      <c r="A50" t="s">
        <v>302</v>
      </c>
      <c r="B50" t="s">
        <v>303</v>
      </c>
      <c r="C50" t="s">
        <v>23</v>
      </c>
      <c r="D50" t="s">
        <v>231</v>
      </c>
      <c r="E50">
        <v>309809</v>
      </c>
      <c r="F50">
        <v>31.77</v>
      </c>
      <c r="G50">
        <v>5</v>
      </c>
      <c r="H50">
        <v>12.87</v>
      </c>
      <c r="I50">
        <v>2306</v>
      </c>
      <c r="J50">
        <v>91.69</v>
      </c>
      <c r="K50">
        <v>5</v>
      </c>
    </row>
    <row r="51" spans="1:11" x14ac:dyDescent="0.25">
      <c r="A51" t="s">
        <v>315</v>
      </c>
      <c r="B51" t="s">
        <v>316</v>
      </c>
      <c r="C51" t="s">
        <v>23</v>
      </c>
      <c r="D51" t="s">
        <v>306</v>
      </c>
      <c r="E51">
        <v>321087</v>
      </c>
      <c r="F51">
        <v>33.229999999999997</v>
      </c>
      <c r="G51">
        <v>4</v>
      </c>
      <c r="H51">
        <v>20.239999999999998</v>
      </c>
      <c r="I51">
        <v>1971</v>
      </c>
      <c r="J51">
        <v>88.06</v>
      </c>
      <c r="K51">
        <v>5</v>
      </c>
    </row>
    <row r="52" spans="1:11" x14ac:dyDescent="0.25">
      <c r="A52" t="s">
        <v>319</v>
      </c>
      <c r="B52" t="s">
        <v>320</v>
      </c>
      <c r="C52" t="s">
        <v>23</v>
      </c>
      <c r="D52" t="s">
        <v>306</v>
      </c>
      <c r="E52">
        <v>334323</v>
      </c>
      <c r="F52">
        <v>29.99</v>
      </c>
      <c r="G52">
        <v>8</v>
      </c>
      <c r="H52">
        <v>16.32</v>
      </c>
      <c r="I52">
        <v>2409</v>
      </c>
      <c r="J52">
        <v>86.94</v>
      </c>
      <c r="K52">
        <v>5</v>
      </c>
    </row>
    <row r="53" spans="1:11" x14ac:dyDescent="0.25">
      <c r="A53" t="s">
        <v>329</v>
      </c>
      <c r="B53" t="s">
        <v>330</v>
      </c>
      <c r="C53" t="s">
        <v>23</v>
      </c>
      <c r="D53" t="s">
        <v>306</v>
      </c>
      <c r="E53">
        <v>362550</v>
      </c>
      <c r="F53">
        <v>35.47</v>
      </c>
      <c r="G53">
        <v>4</v>
      </c>
      <c r="H53">
        <v>16</v>
      </c>
      <c r="I53">
        <v>2168</v>
      </c>
      <c r="J53">
        <v>89.61</v>
      </c>
      <c r="K53">
        <v>5</v>
      </c>
    </row>
    <row r="54" spans="1:11" x14ac:dyDescent="0.25">
      <c r="A54" t="s">
        <v>333</v>
      </c>
      <c r="B54" t="s">
        <v>334</v>
      </c>
      <c r="C54" t="s">
        <v>23</v>
      </c>
      <c r="D54" t="s">
        <v>306</v>
      </c>
      <c r="E54">
        <v>361445</v>
      </c>
      <c r="F54">
        <v>33.799999999999997</v>
      </c>
      <c r="G54">
        <v>4</v>
      </c>
      <c r="H54">
        <v>12.12</v>
      </c>
      <c r="I54">
        <v>1919</v>
      </c>
      <c r="J54">
        <v>92.27</v>
      </c>
      <c r="K54">
        <v>5</v>
      </c>
    </row>
    <row r="55" spans="1:11" x14ac:dyDescent="0.25">
      <c r="A55" t="s">
        <v>337</v>
      </c>
      <c r="B55" t="s">
        <v>338</v>
      </c>
      <c r="C55" t="s">
        <v>23</v>
      </c>
      <c r="D55" t="s">
        <v>306</v>
      </c>
      <c r="E55">
        <v>342644</v>
      </c>
      <c r="F55">
        <v>26.52</v>
      </c>
      <c r="G55">
        <v>2</v>
      </c>
      <c r="H55">
        <v>14.84</v>
      </c>
      <c r="I55">
        <v>2434</v>
      </c>
      <c r="J55">
        <v>90.74</v>
      </c>
      <c r="K55">
        <v>5</v>
      </c>
    </row>
    <row r="56" spans="1:11" x14ac:dyDescent="0.25">
      <c r="A56" t="s">
        <v>339</v>
      </c>
      <c r="B56" t="s">
        <v>340</v>
      </c>
      <c r="C56" t="s">
        <v>23</v>
      </c>
      <c r="D56" t="s">
        <v>306</v>
      </c>
      <c r="E56">
        <v>342779</v>
      </c>
      <c r="F56">
        <v>36.19</v>
      </c>
      <c r="G56">
        <v>1</v>
      </c>
      <c r="H56">
        <v>14.84</v>
      </c>
      <c r="I56">
        <v>2169</v>
      </c>
      <c r="J56">
        <v>93.07</v>
      </c>
      <c r="K56">
        <v>5</v>
      </c>
    </row>
    <row r="57" spans="1:11" x14ac:dyDescent="0.25">
      <c r="A57" t="s">
        <v>343</v>
      </c>
      <c r="B57" t="s">
        <v>344</v>
      </c>
      <c r="C57" t="s">
        <v>23</v>
      </c>
      <c r="D57" t="s">
        <v>306</v>
      </c>
      <c r="E57">
        <v>357509</v>
      </c>
      <c r="F57">
        <v>31.6</v>
      </c>
      <c r="G57">
        <v>5</v>
      </c>
      <c r="H57">
        <v>14.78</v>
      </c>
      <c r="I57">
        <v>1886</v>
      </c>
      <c r="J57">
        <v>88.79</v>
      </c>
      <c r="K57">
        <v>5</v>
      </c>
    </row>
    <row r="58" spans="1:11" x14ac:dyDescent="0.25">
      <c r="A58" t="s">
        <v>345</v>
      </c>
      <c r="B58" t="s">
        <v>346</v>
      </c>
      <c r="C58" t="s">
        <v>23</v>
      </c>
      <c r="D58" t="s">
        <v>306</v>
      </c>
      <c r="E58">
        <v>328633</v>
      </c>
      <c r="F58">
        <v>26.13</v>
      </c>
      <c r="G58">
        <v>6</v>
      </c>
      <c r="H58">
        <v>16.010000000000002</v>
      </c>
      <c r="I58">
        <v>1583</v>
      </c>
      <c r="J58">
        <v>90.36</v>
      </c>
      <c r="K58">
        <v>5</v>
      </c>
    </row>
    <row r="59" spans="1:11" x14ac:dyDescent="0.25">
      <c r="A59" t="s">
        <v>347</v>
      </c>
      <c r="B59" t="s">
        <v>348</v>
      </c>
      <c r="C59" t="s">
        <v>23</v>
      </c>
      <c r="D59" t="s">
        <v>306</v>
      </c>
      <c r="E59">
        <v>302901</v>
      </c>
      <c r="F59">
        <v>31.88</v>
      </c>
      <c r="G59">
        <v>9</v>
      </c>
      <c r="H59">
        <v>26.81</v>
      </c>
      <c r="I59">
        <v>1876</v>
      </c>
      <c r="J59">
        <v>86.82</v>
      </c>
      <c r="K59">
        <v>5</v>
      </c>
    </row>
    <row r="60" spans="1:11" x14ac:dyDescent="0.25">
      <c r="A60" t="s">
        <v>349</v>
      </c>
      <c r="B60" t="s">
        <v>350</v>
      </c>
      <c r="C60" t="s">
        <v>23</v>
      </c>
      <c r="D60" t="s">
        <v>306</v>
      </c>
      <c r="E60">
        <v>316025</v>
      </c>
      <c r="F60">
        <v>33.36</v>
      </c>
      <c r="G60">
        <v>7</v>
      </c>
      <c r="H60">
        <v>14.56</v>
      </c>
      <c r="I60">
        <v>2567</v>
      </c>
      <c r="J60">
        <v>93.59</v>
      </c>
      <c r="K60">
        <v>5</v>
      </c>
    </row>
    <row r="61" spans="1:11" x14ac:dyDescent="0.25">
      <c r="A61" t="s">
        <v>351</v>
      </c>
      <c r="B61" t="s">
        <v>352</v>
      </c>
      <c r="C61" t="s">
        <v>23</v>
      </c>
      <c r="D61" t="s">
        <v>306</v>
      </c>
      <c r="E61">
        <v>325379</v>
      </c>
      <c r="F61">
        <v>35.85</v>
      </c>
      <c r="G61">
        <v>2</v>
      </c>
      <c r="H61">
        <v>14.22</v>
      </c>
      <c r="I61">
        <v>2003</v>
      </c>
      <c r="J61">
        <v>91.56</v>
      </c>
      <c r="K61">
        <v>5</v>
      </c>
    </row>
    <row r="62" spans="1:11" x14ac:dyDescent="0.25">
      <c r="A62" t="s">
        <v>363</v>
      </c>
      <c r="B62" t="s">
        <v>364</v>
      </c>
      <c r="C62" t="s">
        <v>23</v>
      </c>
      <c r="D62" t="s">
        <v>306</v>
      </c>
      <c r="E62">
        <v>320394</v>
      </c>
      <c r="F62">
        <v>29.54</v>
      </c>
      <c r="G62">
        <v>8</v>
      </c>
      <c r="H62">
        <v>17.010000000000002</v>
      </c>
      <c r="I62">
        <v>1857</v>
      </c>
      <c r="J62">
        <v>88.48</v>
      </c>
      <c r="K62">
        <v>5</v>
      </c>
    </row>
    <row r="63" spans="1:11" x14ac:dyDescent="0.25">
      <c r="A63" t="s">
        <v>365</v>
      </c>
      <c r="B63" t="s">
        <v>366</v>
      </c>
      <c r="C63" t="s">
        <v>23</v>
      </c>
      <c r="D63" t="s">
        <v>306</v>
      </c>
      <c r="E63">
        <v>269919</v>
      </c>
      <c r="F63">
        <v>23.6</v>
      </c>
      <c r="G63">
        <v>16</v>
      </c>
      <c r="H63">
        <v>15.45</v>
      </c>
      <c r="I63">
        <v>1324</v>
      </c>
      <c r="J63">
        <v>86.69</v>
      </c>
      <c r="K63">
        <v>5</v>
      </c>
    </row>
    <row r="64" spans="1:11" x14ac:dyDescent="0.25">
      <c r="A64" t="s">
        <v>371</v>
      </c>
      <c r="B64" t="s">
        <v>372</v>
      </c>
      <c r="C64" t="s">
        <v>23</v>
      </c>
      <c r="D64" t="s">
        <v>306</v>
      </c>
      <c r="E64">
        <v>318832</v>
      </c>
      <c r="F64">
        <v>29.84</v>
      </c>
      <c r="G64">
        <v>5</v>
      </c>
      <c r="H64">
        <v>21.8</v>
      </c>
      <c r="I64">
        <v>2181</v>
      </c>
      <c r="J64">
        <v>89.1</v>
      </c>
      <c r="K64">
        <v>5</v>
      </c>
    </row>
    <row r="65" spans="1:11" x14ac:dyDescent="0.25">
      <c r="A65" t="s">
        <v>373</v>
      </c>
      <c r="B65" t="s">
        <v>374</v>
      </c>
      <c r="C65" t="s">
        <v>23</v>
      </c>
      <c r="D65" t="s">
        <v>306</v>
      </c>
      <c r="E65">
        <v>323628</v>
      </c>
      <c r="F65">
        <v>36.15</v>
      </c>
      <c r="G65">
        <v>4</v>
      </c>
      <c r="H65">
        <v>23.91</v>
      </c>
      <c r="I65">
        <v>1624</v>
      </c>
      <c r="J65">
        <v>89.02</v>
      </c>
      <c r="K65">
        <v>5</v>
      </c>
    </row>
    <row r="66" spans="1:11" x14ac:dyDescent="0.25">
      <c r="A66" t="s">
        <v>377</v>
      </c>
      <c r="B66" t="s">
        <v>378</v>
      </c>
      <c r="C66" t="s">
        <v>23</v>
      </c>
      <c r="D66" t="s">
        <v>306</v>
      </c>
      <c r="E66">
        <v>308346</v>
      </c>
      <c r="F66">
        <v>33.26</v>
      </c>
      <c r="G66">
        <v>19</v>
      </c>
      <c r="H66">
        <v>18.84</v>
      </c>
      <c r="I66">
        <v>3514</v>
      </c>
      <c r="J66">
        <v>87.42</v>
      </c>
      <c r="K66">
        <v>5</v>
      </c>
    </row>
    <row r="67" spans="1:11" x14ac:dyDescent="0.25">
      <c r="A67" t="s">
        <v>383</v>
      </c>
      <c r="B67" t="s">
        <v>384</v>
      </c>
      <c r="C67" t="s">
        <v>23</v>
      </c>
      <c r="D67" t="s">
        <v>306</v>
      </c>
      <c r="E67">
        <v>321225</v>
      </c>
      <c r="F67">
        <v>35.11</v>
      </c>
      <c r="G67">
        <v>5</v>
      </c>
      <c r="H67">
        <v>17.52</v>
      </c>
      <c r="I67">
        <v>1831</v>
      </c>
      <c r="J67">
        <v>91.55</v>
      </c>
      <c r="K67">
        <v>5</v>
      </c>
    </row>
    <row r="68" spans="1:11" x14ac:dyDescent="0.25">
      <c r="A68" t="s">
        <v>387</v>
      </c>
      <c r="B68" t="s">
        <v>388</v>
      </c>
      <c r="C68" t="s">
        <v>23</v>
      </c>
      <c r="D68" t="s">
        <v>306</v>
      </c>
      <c r="E68">
        <v>337475</v>
      </c>
      <c r="F68">
        <v>30.42</v>
      </c>
      <c r="G68">
        <v>1</v>
      </c>
      <c r="H68">
        <v>13.41</v>
      </c>
      <c r="I68">
        <v>980</v>
      </c>
      <c r="J68">
        <v>90.56</v>
      </c>
      <c r="K68">
        <v>5</v>
      </c>
    </row>
    <row r="69" spans="1:11" x14ac:dyDescent="0.25">
      <c r="A69" t="s">
        <v>19</v>
      </c>
      <c r="B69" t="s">
        <v>20</v>
      </c>
      <c r="C69" t="s">
        <v>13</v>
      </c>
      <c r="D69" t="s">
        <v>14</v>
      </c>
      <c r="E69">
        <v>267732</v>
      </c>
      <c r="F69">
        <v>16.690000000000001</v>
      </c>
      <c r="G69">
        <v>15</v>
      </c>
      <c r="H69">
        <v>13.71</v>
      </c>
      <c r="I69">
        <v>1347</v>
      </c>
      <c r="J69">
        <v>88.57</v>
      </c>
      <c r="K69">
        <v>4</v>
      </c>
    </row>
    <row r="70" spans="1:11" x14ac:dyDescent="0.25">
      <c r="A70" t="s">
        <v>28</v>
      </c>
      <c r="B70" t="s">
        <v>29</v>
      </c>
      <c r="C70" t="s">
        <v>13</v>
      </c>
      <c r="D70" t="s">
        <v>30</v>
      </c>
      <c r="E70">
        <v>280897</v>
      </c>
      <c r="F70">
        <v>20.95</v>
      </c>
      <c r="G70">
        <v>9</v>
      </c>
      <c r="H70">
        <v>20.98</v>
      </c>
      <c r="I70">
        <v>1776</v>
      </c>
      <c r="J70">
        <v>86.54</v>
      </c>
      <c r="K70">
        <v>4</v>
      </c>
    </row>
    <row r="71" spans="1:11" x14ac:dyDescent="0.25">
      <c r="A71" t="s">
        <v>31</v>
      </c>
      <c r="B71" t="s">
        <v>32</v>
      </c>
      <c r="C71" t="s">
        <v>13</v>
      </c>
      <c r="D71" t="s">
        <v>30</v>
      </c>
      <c r="E71">
        <v>295836</v>
      </c>
      <c r="F71">
        <v>19.829999999999998</v>
      </c>
      <c r="G71">
        <v>5</v>
      </c>
      <c r="H71">
        <v>16.350000000000001</v>
      </c>
      <c r="I71">
        <v>1811</v>
      </c>
      <c r="J71">
        <v>90.55</v>
      </c>
      <c r="K71">
        <v>4</v>
      </c>
    </row>
    <row r="72" spans="1:11" x14ac:dyDescent="0.25">
      <c r="A72" t="s">
        <v>33</v>
      </c>
      <c r="B72" t="s">
        <v>34</v>
      </c>
      <c r="C72" t="s">
        <v>13</v>
      </c>
      <c r="D72" t="s">
        <v>30</v>
      </c>
      <c r="E72">
        <v>292413</v>
      </c>
      <c r="F72">
        <v>27.97</v>
      </c>
      <c r="G72">
        <v>7</v>
      </c>
      <c r="H72">
        <v>20.53</v>
      </c>
      <c r="I72">
        <v>1825</v>
      </c>
      <c r="J72">
        <v>88.88</v>
      </c>
      <c r="K72">
        <v>4</v>
      </c>
    </row>
    <row r="73" spans="1:11" x14ac:dyDescent="0.25">
      <c r="A73" t="s">
        <v>35</v>
      </c>
      <c r="B73" t="s">
        <v>36</v>
      </c>
      <c r="C73" t="s">
        <v>13</v>
      </c>
      <c r="D73" t="s">
        <v>30</v>
      </c>
      <c r="E73">
        <v>292254</v>
      </c>
      <c r="F73">
        <v>20.7</v>
      </c>
      <c r="G73">
        <v>12</v>
      </c>
      <c r="H73">
        <v>16.18</v>
      </c>
      <c r="I73">
        <v>1442</v>
      </c>
      <c r="J73">
        <v>89.67</v>
      </c>
      <c r="K73">
        <v>4</v>
      </c>
    </row>
    <row r="74" spans="1:11" x14ac:dyDescent="0.25">
      <c r="A74" t="s">
        <v>37</v>
      </c>
      <c r="B74" t="s">
        <v>38</v>
      </c>
      <c r="C74" t="s">
        <v>13</v>
      </c>
      <c r="D74" t="s">
        <v>30</v>
      </c>
      <c r="E74">
        <v>275969</v>
      </c>
      <c r="F74">
        <v>26.35</v>
      </c>
      <c r="G74">
        <v>3</v>
      </c>
      <c r="H74">
        <v>20.260000000000002</v>
      </c>
      <c r="I74">
        <v>1289</v>
      </c>
      <c r="J74">
        <v>89.57</v>
      </c>
      <c r="K74">
        <v>4</v>
      </c>
    </row>
    <row r="75" spans="1:11" x14ac:dyDescent="0.25">
      <c r="A75" t="s">
        <v>39</v>
      </c>
      <c r="B75" t="s">
        <v>40</v>
      </c>
      <c r="C75" t="s">
        <v>13</v>
      </c>
      <c r="D75" t="s">
        <v>30</v>
      </c>
      <c r="E75">
        <v>299313</v>
      </c>
      <c r="F75">
        <v>25.92</v>
      </c>
      <c r="G75">
        <v>9</v>
      </c>
      <c r="H75">
        <v>15.53</v>
      </c>
      <c r="I75">
        <v>1185</v>
      </c>
      <c r="J75">
        <v>89.34</v>
      </c>
      <c r="K75">
        <v>4</v>
      </c>
    </row>
    <row r="76" spans="1:11" x14ac:dyDescent="0.25">
      <c r="A76" t="s">
        <v>43</v>
      </c>
      <c r="B76" t="s">
        <v>44</v>
      </c>
      <c r="C76" t="s">
        <v>23</v>
      </c>
      <c r="D76" t="s">
        <v>30</v>
      </c>
      <c r="E76">
        <v>273900</v>
      </c>
      <c r="F76">
        <v>24.45</v>
      </c>
      <c r="G76">
        <v>9</v>
      </c>
      <c r="H76">
        <v>23.45</v>
      </c>
      <c r="I76">
        <v>2321</v>
      </c>
      <c r="J76">
        <v>89.44</v>
      </c>
      <c r="K76">
        <v>4</v>
      </c>
    </row>
    <row r="77" spans="1:11" x14ac:dyDescent="0.25">
      <c r="A77" t="s">
        <v>53</v>
      </c>
      <c r="B77" t="s">
        <v>54</v>
      </c>
      <c r="C77" t="s">
        <v>23</v>
      </c>
      <c r="D77" t="s">
        <v>30</v>
      </c>
      <c r="E77">
        <v>306307</v>
      </c>
      <c r="F77">
        <v>23.61</v>
      </c>
      <c r="G77">
        <v>7</v>
      </c>
      <c r="H77">
        <v>17.489999999999998</v>
      </c>
      <c r="I77">
        <v>1232</v>
      </c>
      <c r="J77">
        <v>88.92</v>
      </c>
      <c r="K77">
        <v>4</v>
      </c>
    </row>
    <row r="78" spans="1:11" x14ac:dyDescent="0.25">
      <c r="A78" t="s">
        <v>55</v>
      </c>
      <c r="B78" t="s">
        <v>56</v>
      </c>
      <c r="C78" t="s">
        <v>23</v>
      </c>
      <c r="D78" t="s">
        <v>30</v>
      </c>
      <c r="E78">
        <v>282863</v>
      </c>
      <c r="F78">
        <v>24.73</v>
      </c>
      <c r="G78">
        <v>10</v>
      </c>
      <c r="H78">
        <v>21.41</v>
      </c>
      <c r="I78">
        <v>1697</v>
      </c>
      <c r="J78">
        <v>86.57</v>
      </c>
      <c r="K78">
        <v>4</v>
      </c>
    </row>
    <row r="79" spans="1:11" x14ac:dyDescent="0.25">
      <c r="A79" t="s">
        <v>101</v>
      </c>
      <c r="B79" t="s">
        <v>102</v>
      </c>
      <c r="C79" t="s">
        <v>23</v>
      </c>
      <c r="D79" t="s">
        <v>30</v>
      </c>
      <c r="E79">
        <v>296033</v>
      </c>
      <c r="F79">
        <v>30.41</v>
      </c>
      <c r="G79">
        <v>4</v>
      </c>
      <c r="H79">
        <v>22.07</v>
      </c>
      <c r="I79">
        <v>2108</v>
      </c>
      <c r="J79">
        <v>89.36</v>
      </c>
      <c r="K79">
        <v>4</v>
      </c>
    </row>
    <row r="80" spans="1:11" x14ac:dyDescent="0.25">
      <c r="A80" t="s">
        <v>141</v>
      </c>
      <c r="B80" t="s">
        <v>142</v>
      </c>
      <c r="C80" t="s">
        <v>13</v>
      </c>
      <c r="D80" t="s">
        <v>143</v>
      </c>
      <c r="E80">
        <v>263164</v>
      </c>
      <c r="F80">
        <v>12.44</v>
      </c>
      <c r="G80">
        <v>13</v>
      </c>
      <c r="H80">
        <v>19.79</v>
      </c>
      <c r="I80">
        <v>1198</v>
      </c>
      <c r="J80">
        <v>85.92</v>
      </c>
      <c r="K80">
        <v>4</v>
      </c>
    </row>
    <row r="81" spans="1:11" x14ac:dyDescent="0.25">
      <c r="A81" t="s">
        <v>146</v>
      </c>
      <c r="B81" t="s">
        <v>147</v>
      </c>
      <c r="C81" t="s">
        <v>13</v>
      </c>
      <c r="D81" t="s">
        <v>143</v>
      </c>
      <c r="E81">
        <v>288344</v>
      </c>
      <c r="F81">
        <v>14.2</v>
      </c>
      <c r="G81">
        <v>13</v>
      </c>
      <c r="H81">
        <v>20.6</v>
      </c>
      <c r="I81">
        <v>1312</v>
      </c>
      <c r="J81">
        <v>90.09</v>
      </c>
      <c r="K81">
        <v>4</v>
      </c>
    </row>
    <row r="82" spans="1:11" x14ac:dyDescent="0.25">
      <c r="A82" t="s">
        <v>168</v>
      </c>
      <c r="B82" t="s">
        <v>169</v>
      </c>
      <c r="C82" t="s">
        <v>23</v>
      </c>
      <c r="D82" t="s">
        <v>143</v>
      </c>
      <c r="E82">
        <v>279326</v>
      </c>
      <c r="F82">
        <v>25.22</v>
      </c>
      <c r="G82">
        <v>13</v>
      </c>
      <c r="H82">
        <v>19.579999999999998</v>
      </c>
      <c r="I82">
        <v>2034</v>
      </c>
      <c r="J82">
        <v>87.32</v>
      </c>
      <c r="K82">
        <v>4</v>
      </c>
    </row>
    <row r="83" spans="1:11" x14ac:dyDescent="0.25">
      <c r="A83" t="s">
        <v>174</v>
      </c>
      <c r="B83" t="s">
        <v>175</v>
      </c>
      <c r="C83" t="s">
        <v>13</v>
      </c>
      <c r="D83" t="s">
        <v>176</v>
      </c>
      <c r="E83">
        <v>315760</v>
      </c>
      <c r="F83">
        <v>25.28</v>
      </c>
      <c r="G83">
        <v>6</v>
      </c>
      <c r="H83">
        <v>22.01</v>
      </c>
      <c r="I83">
        <v>1912</v>
      </c>
      <c r="J83">
        <v>87.45</v>
      </c>
      <c r="K83">
        <v>4</v>
      </c>
    </row>
    <row r="84" spans="1:11" x14ac:dyDescent="0.25">
      <c r="A84" t="s">
        <v>177</v>
      </c>
      <c r="B84" t="s">
        <v>178</v>
      </c>
      <c r="C84" t="s">
        <v>13</v>
      </c>
      <c r="D84" t="s">
        <v>176</v>
      </c>
      <c r="E84">
        <v>261058</v>
      </c>
      <c r="F84">
        <v>17.21</v>
      </c>
      <c r="G84">
        <v>20</v>
      </c>
      <c r="H84">
        <v>21.55</v>
      </c>
      <c r="I84">
        <v>1703</v>
      </c>
      <c r="J84">
        <v>87.25</v>
      </c>
      <c r="K84">
        <v>4</v>
      </c>
    </row>
    <row r="85" spans="1:11" x14ac:dyDescent="0.25">
      <c r="A85" t="s">
        <v>181</v>
      </c>
      <c r="B85" t="s">
        <v>182</v>
      </c>
      <c r="C85" t="s">
        <v>13</v>
      </c>
      <c r="D85" t="s">
        <v>176</v>
      </c>
      <c r="E85">
        <v>284307</v>
      </c>
      <c r="F85">
        <v>17.11</v>
      </c>
      <c r="G85">
        <v>4</v>
      </c>
      <c r="H85">
        <v>21.29</v>
      </c>
      <c r="I85">
        <v>1174</v>
      </c>
      <c r="J85">
        <v>91.37</v>
      </c>
      <c r="K85">
        <v>4</v>
      </c>
    </row>
    <row r="86" spans="1:11" x14ac:dyDescent="0.25">
      <c r="A86" t="s">
        <v>183</v>
      </c>
      <c r="B86" t="s">
        <v>184</v>
      </c>
      <c r="C86" t="s">
        <v>13</v>
      </c>
      <c r="D86" t="s">
        <v>176</v>
      </c>
      <c r="E86">
        <v>260158</v>
      </c>
      <c r="F86">
        <v>18.03</v>
      </c>
      <c r="G86">
        <v>16</v>
      </c>
      <c r="H86">
        <v>19.5</v>
      </c>
      <c r="I86">
        <v>1665</v>
      </c>
      <c r="J86">
        <v>87.57</v>
      </c>
      <c r="K86">
        <v>4</v>
      </c>
    </row>
    <row r="87" spans="1:11" x14ac:dyDescent="0.25">
      <c r="A87" t="s">
        <v>193</v>
      </c>
      <c r="B87" t="s">
        <v>194</v>
      </c>
      <c r="C87" t="s">
        <v>23</v>
      </c>
      <c r="D87" t="s">
        <v>176</v>
      </c>
      <c r="E87">
        <v>284387</v>
      </c>
      <c r="F87">
        <v>26.31</v>
      </c>
      <c r="G87">
        <v>5</v>
      </c>
      <c r="H87">
        <v>21.92</v>
      </c>
      <c r="I87">
        <v>1343</v>
      </c>
      <c r="J87">
        <v>86.9</v>
      </c>
      <c r="K87">
        <v>4</v>
      </c>
    </row>
    <row r="88" spans="1:11" x14ac:dyDescent="0.25">
      <c r="A88" t="s">
        <v>205</v>
      </c>
      <c r="B88" t="s">
        <v>206</v>
      </c>
      <c r="C88" t="s">
        <v>23</v>
      </c>
      <c r="D88" t="s">
        <v>176</v>
      </c>
      <c r="E88">
        <v>294505</v>
      </c>
      <c r="F88">
        <v>19.829999999999998</v>
      </c>
      <c r="G88">
        <v>6</v>
      </c>
      <c r="H88">
        <v>19.2</v>
      </c>
      <c r="I88">
        <v>1285</v>
      </c>
      <c r="J88">
        <v>88.3</v>
      </c>
      <c r="K88">
        <v>4</v>
      </c>
    </row>
    <row r="89" spans="1:11" x14ac:dyDescent="0.25">
      <c r="A89" t="s">
        <v>211</v>
      </c>
      <c r="B89" t="s">
        <v>212</v>
      </c>
      <c r="C89" t="s">
        <v>23</v>
      </c>
      <c r="D89" t="s">
        <v>176</v>
      </c>
      <c r="E89">
        <v>275986</v>
      </c>
      <c r="F89">
        <v>17.75</v>
      </c>
      <c r="G89">
        <v>7</v>
      </c>
      <c r="H89">
        <v>14.56</v>
      </c>
      <c r="I89">
        <v>1160</v>
      </c>
      <c r="J89">
        <v>88.25</v>
      </c>
      <c r="K89">
        <v>4</v>
      </c>
    </row>
    <row r="90" spans="1:11" x14ac:dyDescent="0.25">
      <c r="A90" t="s">
        <v>213</v>
      </c>
      <c r="B90" t="s">
        <v>214</v>
      </c>
      <c r="C90" t="s">
        <v>23</v>
      </c>
      <c r="D90" t="s">
        <v>176</v>
      </c>
      <c r="E90">
        <v>294453</v>
      </c>
      <c r="F90">
        <v>23.54</v>
      </c>
      <c r="G90">
        <v>11</v>
      </c>
      <c r="H90">
        <v>23.2</v>
      </c>
      <c r="I90">
        <v>1717</v>
      </c>
      <c r="J90">
        <v>88.46</v>
      </c>
      <c r="K90">
        <v>4</v>
      </c>
    </row>
    <row r="91" spans="1:11" x14ac:dyDescent="0.25">
      <c r="A91" t="s">
        <v>217</v>
      </c>
      <c r="B91" t="s">
        <v>218</v>
      </c>
      <c r="C91" t="s">
        <v>23</v>
      </c>
      <c r="D91" t="s">
        <v>176</v>
      </c>
      <c r="E91">
        <v>279931</v>
      </c>
      <c r="F91">
        <v>15.14</v>
      </c>
      <c r="G91">
        <v>16</v>
      </c>
      <c r="H91">
        <v>19.39</v>
      </c>
      <c r="I91">
        <v>882</v>
      </c>
      <c r="J91">
        <v>88.35</v>
      </c>
      <c r="K91">
        <v>4</v>
      </c>
    </row>
    <row r="92" spans="1:11" x14ac:dyDescent="0.25">
      <c r="A92" t="s">
        <v>225</v>
      </c>
      <c r="B92" t="s">
        <v>226</v>
      </c>
      <c r="C92" t="s">
        <v>23</v>
      </c>
      <c r="D92" t="s">
        <v>176</v>
      </c>
      <c r="E92">
        <v>277666</v>
      </c>
      <c r="F92">
        <v>23.06</v>
      </c>
      <c r="G92">
        <v>12</v>
      </c>
      <c r="H92">
        <v>17.72</v>
      </c>
      <c r="I92">
        <v>3247</v>
      </c>
      <c r="J92">
        <v>88.72</v>
      </c>
      <c r="K92">
        <v>4</v>
      </c>
    </row>
    <row r="93" spans="1:11" x14ac:dyDescent="0.25">
      <c r="A93" t="s">
        <v>229</v>
      </c>
      <c r="B93" t="s">
        <v>230</v>
      </c>
      <c r="C93" t="s">
        <v>13</v>
      </c>
      <c r="D93" t="s">
        <v>231</v>
      </c>
      <c r="E93">
        <v>302847</v>
      </c>
      <c r="F93">
        <v>23.73</v>
      </c>
      <c r="G93">
        <v>7</v>
      </c>
      <c r="H93">
        <v>14.51</v>
      </c>
      <c r="I93">
        <v>1279</v>
      </c>
      <c r="J93">
        <v>88.21</v>
      </c>
      <c r="K93">
        <v>4</v>
      </c>
    </row>
    <row r="94" spans="1:11" x14ac:dyDescent="0.25">
      <c r="A94" t="s">
        <v>232</v>
      </c>
      <c r="B94" t="s">
        <v>233</v>
      </c>
      <c r="C94" t="s">
        <v>13</v>
      </c>
      <c r="D94" t="s">
        <v>231</v>
      </c>
      <c r="E94">
        <v>275489</v>
      </c>
      <c r="F94">
        <v>17.079999999999998</v>
      </c>
      <c r="G94">
        <v>12</v>
      </c>
      <c r="H94">
        <v>14.42</v>
      </c>
      <c r="I94">
        <v>1609</v>
      </c>
      <c r="J94">
        <v>88.6</v>
      </c>
      <c r="K94">
        <v>4</v>
      </c>
    </row>
    <row r="95" spans="1:11" x14ac:dyDescent="0.25">
      <c r="A95" t="s">
        <v>234</v>
      </c>
      <c r="B95" t="s">
        <v>235</v>
      </c>
      <c r="C95" t="s">
        <v>13</v>
      </c>
      <c r="D95" t="s">
        <v>231</v>
      </c>
      <c r="E95">
        <v>286302</v>
      </c>
      <c r="F95">
        <v>19.71</v>
      </c>
      <c r="G95">
        <v>5</v>
      </c>
      <c r="H95">
        <v>17.149999999999999</v>
      </c>
      <c r="I95">
        <v>2292</v>
      </c>
      <c r="J95">
        <v>90.89</v>
      </c>
      <c r="K95">
        <v>4</v>
      </c>
    </row>
    <row r="96" spans="1:11" x14ac:dyDescent="0.25">
      <c r="A96" t="s">
        <v>236</v>
      </c>
      <c r="B96" t="s">
        <v>237</v>
      </c>
      <c r="C96" t="s">
        <v>13</v>
      </c>
      <c r="D96" t="s">
        <v>231</v>
      </c>
      <c r="E96">
        <v>270614</v>
      </c>
      <c r="F96">
        <v>14.89</v>
      </c>
      <c r="G96">
        <v>13</v>
      </c>
      <c r="H96">
        <v>16.66</v>
      </c>
      <c r="I96">
        <v>1120</v>
      </c>
      <c r="J96">
        <v>90.58</v>
      </c>
      <c r="K96">
        <v>4</v>
      </c>
    </row>
    <row r="97" spans="1:11" x14ac:dyDescent="0.25">
      <c r="A97" t="s">
        <v>238</v>
      </c>
      <c r="B97" t="s">
        <v>239</v>
      </c>
      <c r="C97" t="s">
        <v>13</v>
      </c>
      <c r="D97" t="s">
        <v>231</v>
      </c>
      <c r="E97">
        <v>280995</v>
      </c>
      <c r="F97">
        <v>18.16</v>
      </c>
      <c r="G97">
        <v>12</v>
      </c>
      <c r="H97">
        <v>19.7</v>
      </c>
      <c r="I97">
        <v>1564</v>
      </c>
      <c r="J97">
        <v>89.8</v>
      </c>
      <c r="K97">
        <v>4</v>
      </c>
    </row>
    <row r="98" spans="1:11" x14ac:dyDescent="0.25">
      <c r="A98" t="s">
        <v>240</v>
      </c>
      <c r="B98" t="s">
        <v>241</v>
      </c>
      <c r="C98" t="s">
        <v>13</v>
      </c>
      <c r="D98" t="s">
        <v>231</v>
      </c>
      <c r="E98">
        <v>274582</v>
      </c>
      <c r="F98">
        <v>18.010000000000002</v>
      </c>
      <c r="G98">
        <v>4</v>
      </c>
      <c r="H98">
        <v>25.58</v>
      </c>
      <c r="I98">
        <v>1100</v>
      </c>
      <c r="J98">
        <v>90.21</v>
      </c>
      <c r="K98">
        <v>4</v>
      </c>
    </row>
    <row r="99" spans="1:11" x14ac:dyDescent="0.25">
      <c r="A99" t="s">
        <v>242</v>
      </c>
      <c r="B99" t="s">
        <v>243</v>
      </c>
      <c r="C99" t="s">
        <v>13</v>
      </c>
      <c r="D99" t="s">
        <v>231</v>
      </c>
      <c r="E99">
        <v>289689</v>
      </c>
      <c r="F99">
        <v>18.899999999999999</v>
      </c>
      <c r="G99">
        <v>11</v>
      </c>
      <c r="H99">
        <v>19.45</v>
      </c>
      <c r="I99">
        <v>2037</v>
      </c>
      <c r="J99">
        <v>89.88</v>
      </c>
      <c r="K99">
        <v>4</v>
      </c>
    </row>
    <row r="100" spans="1:11" x14ac:dyDescent="0.25">
      <c r="A100" t="s">
        <v>246</v>
      </c>
      <c r="B100" t="s">
        <v>247</v>
      </c>
      <c r="C100" t="s">
        <v>13</v>
      </c>
      <c r="D100" t="s">
        <v>231</v>
      </c>
      <c r="E100">
        <v>294207</v>
      </c>
      <c r="F100">
        <v>17.8</v>
      </c>
      <c r="G100">
        <v>14</v>
      </c>
      <c r="H100">
        <v>21.04</v>
      </c>
      <c r="I100">
        <v>1711</v>
      </c>
      <c r="J100">
        <v>87.85</v>
      </c>
      <c r="K100">
        <v>4</v>
      </c>
    </row>
    <row r="101" spans="1:11" x14ac:dyDescent="0.25">
      <c r="A101" t="s">
        <v>250</v>
      </c>
      <c r="B101" t="s">
        <v>251</v>
      </c>
      <c r="C101" t="s">
        <v>23</v>
      </c>
      <c r="D101" t="s">
        <v>231</v>
      </c>
      <c r="E101">
        <v>277546</v>
      </c>
      <c r="F101">
        <v>19.28</v>
      </c>
      <c r="G101">
        <v>11</v>
      </c>
      <c r="H101">
        <v>20.13</v>
      </c>
      <c r="I101">
        <v>1199</v>
      </c>
      <c r="J101">
        <v>89.04</v>
      </c>
      <c r="K101">
        <v>4</v>
      </c>
    </row>
    <row r="102" spans="1:11" x14ac:dyDescent="0.25">
      <c r="A102" t="s">
        <v>252</v>
      </c>
      <c r="B102" t="s">
        <v>253</v>
      </c>
      <c r="C102" t="s">
        <v>23</v>
      </c>
      <c r="D102" t="s">
        <v>231</v>
      </c>
      <c r="E102">
        <v>285780</v>
      </c>
      <c r="F102">
        <v>20.48</v>
      </c>
      <c r="G102">
        <v>13</v>
      </c>
      <c r="H102">
        <v>17.61</v>
      </c>
      <c r="I102">
        <v>1014</v>
      </c>
      <c r="J102">
        <v>88.73</v>
      </c>
      <c r="K102">
        <v>4</v>
      </c>
    </row>
    <row r="103" spans="1:11" x14ac:dyDescent="0.25">
      <c r="A103" t="s">
        <v>256</v>
      </c>
      <c r="B103" t="s">
        <v>257</v>
      </c>
      <c r="C103" t="s">
        <v>23</v>
      </c>
      <c r="D103" t="s">
        <v>231</v>
      </c>
      <c r="E103">
        <v>295613</v>
      </c>
      <c r="F103">
        <v>22.4</v>
      </c>
      <c r="G103">
        <v>11</v>
      </c>
      <c r="H103">
        <v>17.16</v>
      </c>
      <c r="I103">
        <v>2125</v>
      </c>
      <c r="J103">
        <v>88.78</v>
      </c>
      <c r="K103">
        <v>4</v>
      </c>
    </row>
    <row r="104" spans="1:11" x14ac:dyDescent="0.25">
      <c r="A104" t="s">
        <v>258</v>
      </c>
      <c r="B104" t="s">
        <v>259</v>
      </c>
      <c r="C104" t="s">
        <v>23</v>
      </c>
      <c r="D104" t="s">
        <v>231</v>
      </c>
      <c r="E104">
        <v>288115</v>
      </c>
      <c r="F104">
        <v>22.52</v>
      </c>
      <c r="G104">
        <v>8</v>
      </c>
      <c r="H104">
        <v>15.75</v>
      </c>
      <c r="I104">
        <v>2308</v>
      </c>
      <c r="J104">
        <v>87.77</v>
      </c>
      <c r="K104">
        <v>4</v>
      </c>
    </row>
    <row r="105" spans="1:11" x14ac:dyDescent="0.25">
      <c r="A105" t="s">
        <v>262</v>
      </c>
      <c r="B105" t="s">
        <v>263</v>
      </c>
      <c r="C105" t="s">
        <v>23</v>
      </c>
      <c r="D105" t="s">
        <v>231</v>
      </c>
      <c r="E105">
        <v>332544</v>
      </c>
      <c r="F105">
        <v>20.100000000000001</v>
      </c>
      <c r="G105">
        <v>1</v>
      </c>
      <c r="H105">
        <v>16.53</v>
      </c>
      <c r="I105">
        <v>869</v>
      </c>
      <c r="J105">
        <v>87.27</v>
      </c>
      <c r="K105">
        <v>4</v>
      </c>
    </row>
    <row r="106" spans="1:11" x14ac:dyDescent="0.25">
      <c r="A106" t="s">
        <v>272</v>
      </c>
      <c r="B106" t="s">
        <v>273</v>
      </c>
      <c r="C106" t="s">
        <v>23</v>
      </c>
      <c r="D106" t="s">
        <v>231</v>
      </c>
      <c r="E106">
        <v>288869</v>
      </c>
      <c r="F106">
        <v>28.9</v>
      </c>
      <c r="G106">
        <v>5</v>
      </c>
      <c r="H106">
        <v>19.149999999999999</v>
      </c>
      <c r="I106">
        <v>2695</v>
      </c>
      <c r="J106">
        <v>88.87</v>
      </c>
      <c r="K106">
        <v>4</v>
      </c>
    </row>
    <row r="107" spans="1:11" x14ac:dyDescent="0.25">
      <c r="A107" t="s">
        <v>304</v>
      </c>
      <c r="B107" t="s">
        <v>305</v>
      </c>
      <c r="C107" t="s">
        <v>13</v>
      </c>
      <c r="D107" t="s">
        <v>306</v>
      </c>
      <c r="E107">
        <v>299239</v>
      </c>
      <c r="F107">
        <v>23.62</v>
      </c>
      <c r="G107">
        <v>11</v>
      </c>
      <c r="H107">
        <v>21.11</v>
      </c>
      <c r="I107">
        <v>1236</v>
      </c>
      <c r="J107">
        <v>88.8</v>
      </c>
      <c r="K107">
        <v>4</v>
      </c>
    </row>
    <row r="108" spans="1:11" x14ac:dyDescent="0.25">
      <c r="A108" t="s">
        <v>307</v>
      </c>
      <c r="B108" t="s">
        <v>308</v>
      </c>
      <c r="C108" t="s">
        <v>13</v>
      </c>
      <c r="D108" t="s">
        <v>306</v>
      </c>
      <c r="E108">
        <v>288991</v>
      </c>
      <c r="F108">
        <v>17.190000000000001</v>
      </c>
      <c r="G108">
        <v>7</v>
      </c>
      <c r="H108">
        <v>20.079999999999998</v>
      </c>
      <c r="I108">
        <v>1931</v>
      </c>
      <c r="J108">
        <v>89.26</v>
      </c>
      <c r="K108">
        <v>4</v>
      </c>
    </row>
    <row r="109" spans="1:11" x14ac:dyDescent="0.25">
      <c r="A109" t="s">
        <v>309</v>
      </c>
      <c r="B109" t="s">
        <v>310</v>
      </c>
      <c r="C109" t="s">
        <v>13</v>
      </c>
      <c r="D109" t="s">
        <v>306</v>
      </c>
      <c r="E109">
        <v>315600</v>
      </c>
      <c r="F109">
        <v>22.01</v>
      </c>
      <c r="G109">
        <v>5</v>
      </c>
      <c r="H109">
        <v>17.13</v>
      </c>
      <c r="I109">
        <v>1711</v>
      </c>
      <c r="J109">
        <v>91.16</v>
      </c>
      <c r="K109">
        <v>4</v>
      </c>
    </row>
    <row r="110" spans="1:11" x14ac:dyDescent="0.25">
      <c r="A110" t="s">
        <v>311</v>
      </c>
      <c r="B110" t="s">
        <v>312</v>
      </c>
      <c r="C110" t="s">
        <v>13</v>
      </c>
      <c r="D110" t="s">
        <v>306</v>
      </c>
      <c r="E110">
        <v>317279</v>
      </c>
      <c r="F110">
        <v>21.68</v>
      </c>
      <c r="G110">
        <v>7</v>
      </c>
      <c r="H110">
        <v>14.52</v>
      </c>
      <c r="I110">
        <v>2006</v>
      </c>
      <c r="J110">
        <v>90.51</v>
      </c>
      <c r="K110">
        <v>4</v>
      </c>
    </row>
    <row r="111" spans="1:11" x14ac:dyDescent="0.25">
      <c r="A111" t="s">
        <v>313</v>
      </c>
      <c r="B111" t="s">
        <v>314</v>
      </c>
      <c r="C111" t="s">
        <v>13</v>
      </c>
      <c r="D111" t="s">
        <v>306</v>
      </c>
      <c r="E111">
        <v>309719</v>
      </c>
      <c r="F111">
        <v>24.87</v>
      </c>
      <c r="G111">
        <v>4</v>
      </c>
      <c r="H111">
        <v>17.55</v>
      </c>
      <c r="I111">
        <v>1377</v>
      </c>
      <c r="J111">
        <v>89.62</v>
      </c>
      <c r="K111">
        <v>4</v>
      </c>
    </row>
    <row r="112" spans="1:11" x14ac:dyDescent="0.25">
      <c r="A112" t="s">
        <v>317</v>
      </c>
      <c r="B112" t="s">
        <v>318</v>
      </c>
      <c r="C112" t="s">
        <v>23</v>
      </c>
      <c r="D112" t="s">
        <v>306</v>
      </c>
      <c r="E112">
        <v>292803</v>
      </c>
      <c r="F112">
        <v>23.43</v>
      </c>
      <c r="G112">
        <v>9</v>
      </c>
      <c r="H112">
        <v>19.489999999999998</v>
      </c>
      <c r="I112">
        <v>1129</v>
      </c>
      <c r="J112">
        <v>88.36</v>
      </c>
      <c r="K112">
        <v>4</v>
      </c>
    </row>
    <row r="113" spans="1:11" x14ac:dyDescent="0.25">
      <c r="A113" t="s">
        <v>321</v>
      </c>
      <c r="B113" t="s">
        <v>322</v>
      </c>
      <c r="C113" t="s">
        <v>23</v>
      </c>
      <c r="D113" t="s">
        <v>306</v>
      </c>
      <c r="E113">
        <v>297983</v>
      </c>
      <c r="F113">
        <v>28.8</v>
      </c>
      <c r="G113">
        <v>5</v>
      </c>
      <c r="H113">
        <v>22.1</v>
      </c>
      <c r="I113">
        <v>2353</v>
      </c>
      <c r="J113">
        <v>87.51</v>
      </c>
      <c r="K113">
        <v>4</v>
      </c>
    </row>
    <row r="114" spans="1:11" x14ac:dyDescent="0.25">
      <c r="A114" t="s">
        <v>325</v>
      </c>
      <c r="B114" t="s">
        <v>326</v>
      </c>
      <c r="C114" t="s">
        <v>23</v>
      </c>
      <c r="D114" t="s">
        <v>306</v>
      </c>
      <c r="E114">
        <v>319147</v>
      </c>
      <c r="F114">
        <v>20.05</v>
      </c>
      <c r="G114">
        <v>5</v>
      </c>
      <c r="H114">
        <v>17.89</v>
      </c>
      <c r="I114">
        <v>1445</v>
      </c>
      <c r="J114">
        <v>90.45</v>
      </c>
      <c r="K114">
        <v>4</v>
      </c>
    </row>
    <row r="115" spans="1:11" x14ac:dyDescent="0.25">
      <c r="A115" t="s">
        <v>361</v>
      </c>
      <c r="B115" t="s">
        <v>362</v>
      </c>
      <c r="C115" t="s">
        <v>23</v>
      </c>
      <c r="D115" t="s">
        <v>306</v>
      </c>
      <c r="E115">
        <v>289053</v>
      </c>
      <c r="F115">
        <v>20.47</v>
      </c>
      <c r="G115">
        <v>13</v>
      </c>
      <c r="H115">
        <v>17.87</v>
      </c>
      <c r="I115">
        <v>1258</v>
      </c>
      <c r="J115">
        <v>86.07</v>
      </c>
      <c r="K115">
        <v>4</v>
      </c>
    </row>
    <row r="116" spans="1:11" x14ac:dyDescent="0.25">
      <c r="A116" t="s">
        <v>11</v>
      </c>
      <c r="B116" t="s">
        <v>12</v>
      </c>
      <c r="C116" t="s">
        <v>13</v>
      </c>
      <c r="D116" t="s">
        <v>14</v>
      </c>
      <c r="E116">
        <v>256492</v>
      </c>
      <c r="F116">
        <v>15.78</v>
      </c>
      <c r="G116">
        <v>28</v>
      </c>
      <c r="H116">
        <v>22.6</v>
      </c>
      <c r="I116">
        <v>1195</v>
      </c>
      <c r="J116">
        <v>83.64</v>
      </c>
      <c r="K116">
        <v>3</v>
      </c>
    </row>
    <row r="117" spans="1:11" x14ac:dyDescent="0.25">
      <c r="A117" t="s">
        <v>15</v>
      </c>
      <c r="B117" t="s">
        <v>16</v>
      </c>
      <c r="C117" t="s">
        <v>13</v>
      </c>
      <c r="D117" t="s">
        <v>14</v>
      </c>
      <c r="E117">
        <v>256130</v>
      </c>
      <c r="F117">
        <v>15.77</v>
      </c>
      <c r="G117">
        <v>22</v>
      </c>
      <c r="H117">
        <v>22.16</v>
      </c>
      <c r="I117">
        <v>1336</v>
      </c>
      <c r="J117">
        <v>84.36</v>
      </c>
      <c r="K117">
        <v>3</v>
      </c>
    </row>
    <row r="118" spans="1:11" x14ac:dyDescent="0.25">
      <c r="A118" t="s">
        <v>17</v>
      </c>
      <c r="B118" t="s">
        <v>18</v>
      </c>
      <c r="C118" t="s">
        <v>13</v>
      </c>
      <c r="D118" t="s">
        <v>14</v>
      </c>
      <c r="E118">
        <v>258085</v>
      </c>
      <c r="F118">
        <v>17.37</v>
      </c>
      <c r="G118">
        <v>28</v>
      </c>
      <c r="H118">
        <v>17.05</v>
      </c>
      <c r="I118">
        <v>1264</v>
      </c>
      <c r="J118">
        <v>84.36</v>
      </c>
      <c r="K118">
        <v>3</v>
      </c>
    </row>
    <row r="119" spans="1:11" x14ac:dyDescent="0.25">
      <c r="A119" t="s">
        <v>41</v>
      </c>
      <c r="B119" t="s">
        <v>42</v>
      </c>
      <c r="C119" t="s">
        <v>13</v>
      </c>
      <c r="D119" t="s">
        <v>30</v>
      </c>
      <c r="E119">
        <v>274963</v>
      </c>
      <c r="F119">
        <v>15.94</v>
      </c>
      <c r="G119">
        <v>14</v>
      </c>
      <c r="H119">
        <v>24.57</v>
      </c>
      <c r="I119">
        <v>1238</v>
      </c>
      <c r="J119">
        <v>85.01</v>
      </c>
      <c r="K119">
        <v>3</v>
      </c>
    </row>
    <row r="120" spans="1:11" x14ac:dyDescent="0.25">
      <c r="A120" t="s">
        <v>45</v>
      </c>
      <c r="B120" t="s">
        <v>46</v>
      </c>
      <c r="C120" t="s">
        <v>23</v>
      </c>
      <c r="D120" t="s">
        <v>30</v>
      </c>
      <c r="E120">
        <v>259817</v>
      </c>
      <c r="F120">
        <v>18.28</v>
      </c>
      <c r="G120">
        <v>16</v>
      </c>
      <c r="H120">
        <v>27.18</v>
      </c>
      <c r="I120">
        <v>1726</v>
      </c>
      <c r="J120">
        <v>86.25</v>
      </c>
      <c r="K120">
        <v>3</v>
      </c>
    </row>
    <row r="121" spans="1:11" x14ac:dyDescent="0.25">
      <c r="A121" t="s">
        <v>49</v>
      </c>
      <c r="B121" t="s">
        <v>50</v>
      </c>
      <c r="C121" t="s">
        <v>23</v>
      </c>
      <c r="D121" t="s">
        <v>30</v>
      </c>
      <c r="E121">
        <v>258792</v>
      </c>
      <c r="F121">
        <v>19.96</v>
      </c>
      <c r="G121">
        <v>14</v>
      </c>
      <c r="H121">
        <v>25.56</v>
      </c>
      <c r="I121">
        <v>2150</v>
      </c>
      <c r="J121">
        <v>85.41</v>
      </c>
      <c r="K121">
        <v>3</v>
      </c>
    </row>
    <row r="122" spans="1:11" x14ac:dyDescent="0.25">
      <c r="A122" t="s">
        <v>61</v>
      </c>
      <c r="B122" t="s">
        <v>62</v>
      </c>
      <c r="C122" t="s">
        <v>23</v>
      </c>
      <c r="D122" t="s">
        <v>30</v>
      </c>
      <c r="E122">
        <v>265088</v>
      </c>
      <c r="F122">
        <v>25.31</v>
      </c>
      <c r="G122">
        <v>8</v>
      </c>
      <c r="H122">
        <v>28.02</v>
      </c>
      <c r="I122">
        <v>1811</v>
      </c>
      <c r="J122">
        <v>87.45</v>
      </c>
      <c r="K122">
        <v>3</v>
      </c>
    </row>
    <row r="123" spans="1:11" x14ac:dyDescent="0.25">
      <c r="A123" t="s">
        <v>71</v>
      </c>
      <c r="B123" t="s">
        <v>72</v>
      </c>
      <c r="C123" t="s">
        <v>23</v>
      </c>
      <c r="D123" t="s">
        <v>30</v>
      </c>
      <c r="E123">
        <v>294608</v>
      </c>
      <c r="F123">
        <v>32.56</v>
      </c>
      <c r="G123">
        <v>23</v>
      </c>
      <c r="H123">
        <v>20.48</v>
      </c>
      <c r="I123">
        <v>2214</v>
      </c>
      <c r="J123">
        <v>84.43</v>
      </c>
      <c r="K123">
        <v>3</v>
      </c>
    </row>
    <row r="124" spans="1:11" x14ac:dyDescent="0.25">
      <c r="A124" t="s">
        <v>73</v>
      </c>
      <c r="B124" t="s">
        <v>74</v>
      </c>
      <c r="C124" t="s">
        <v>23</v>
      </c>
      <c r="D124" t="s">
        <v>30</v>
      </c>
      <c r="E124">
        <v>267432</v>
      </c>
      <c r="F124">
        <v>31.28</v>
      </c>
      <c r="G124">
        <v>14</v>
      </c>
      <c r="H124">
        <v>33.729999999999997</v>
      </c>
      <c r="I124">
        <v>1896</v>
      </c>
      <c r="J124">
        <v>80.900000000000006</v>
      </c>
      <c r="K124">
        <v>3</v>
      </c>
    </row>
    <row r="125" spans="1:11" x14ac:dyDescent="0.25">
      <c r="A125" t="s">
        <v>97</v>
      </c>
      <c r="B125" t="s">
        <v>98</v>
      </c>
      <c r="C125" t="s">
        <v>23</v>
      </c>
      <c r="D125" t="s">
        <v>30</v>
      </c>
      <c r="E125">
        <v>282972</v>
      </c>
      <c r="F125">
        <v>33.64</v>
      </c>
      <c r="G125">
        <v>19</v>
      </c>
      <c r="H125">
        <v>25.68</v>
      </c>
      <c r="I125">
        <v>1989</v>
      </c>
      <c r="J125">
        <v>82.58</v>
      </c>
      <c r="K125">
        <v>3</v>
      </c>
    </row>
    <row r="126" spans="1:11" x14ac:dyDescent="0.25">
      <c r="A126" t="s">
        <v>117</v>
      </c>
      <c r="B126" t="s">
        <v>118</v>
      </c>
      <c r="C126" t="s">
        <v>23</v>
      </c>
      <c r="D126" t="s">
        <v>30</v>
      </c>
      <c r="E126">
        <v>259362</v>
      </c>
      <c r="F126">
        <v>21.88</v>
      </c>
      <c r="G126">
        <v>16</v>
      </c>
      <c r="H126">
        <v>24.04</v>
      </c>
      <c r="I126">
        <v>2060</v>
      </c>
      <c r="J126">
        <v>81.98</v>
      </c>
      <c r="K126">
        <v>3</v>
      </c>
    </row>
    <row r="127" spans="1:11" x14ac:dyDescent="0.25">
      <c r="A127" t="s">
        <v>125</v>
      </c>
      <c r="B127" t="s">
        <v>126</v>
      </c>
      <c r="C127" t="s">
        <v>23</v>
      </c>
      <c r="D127" t="s">
        <v>30</v>
      </c>
      <c r="E127">
        <v>233391</v>
      </c>
      <c r="F127">
        <v>22.11</v>
      </c>
      <c r="G127">
        <v>15</v>
      </c>
      <c r="H127">
        <v>29.18</v>
      </c>
      <c r="I127">
        <v>2099</v>
      </c>
      <c r="J127">
        <v>80.62</v>
      </c>
      <c r="K127">
        <v>3</v>
      </c>
    </row>
    <row r="128" spans="1:11" x14ac:dyDescent="0.25">
      <c r="A128" t="s">
        <v>144</v>
      </c>
      <c r="B128" t="s">
        <v>145</v>
      </c>
      <c r="C128" t="s">
        <v>13</v>
      </c>
      <c r="D128" t="s">
        <v>143</v>
      </c>
      <c r="E128">
        <v>264561</v>
      </c>
      <c r="F128">
        <v>16.100000000000001</v>
      </c>
      <c r="G128">
        <v>25</v>
      </c>
      <c r="H128">
        <v>20.83</v>
      </c>
      <c r="I128">
        <v>1584</v>
      </c>
      <c r="J128">
        <v>85.2</v>
      </c>
      <c r="K128">
        <v>3</v>
      </c>
    </row>
    <row r="129" spans="1:11" x14ac:dyDescent="0.25">
      <c r="A129" t="s">
        <v>148</v>
      </c>
      <c r="B129" t="s">
        <v>149</v>
      </c>
      <c r="C129" t="s">
        <v>13</v>
      </c>
      <c r="D129" t="s">
        <v>143</v>
      </c>
      <c r="E129">
        <v>245906</v>
      </c>
      <c r="F129">
        <v>12.16</v>
      </c>
      <c r="G129">
        <v>13</v>
      </c>
      <c r="H129">
        <v>24.78</v>
      </c>
      <c r="I129">
        <v>1527</v>
      </c>
      <c r="J129">
        <v>84.12</v>
      </c>
      <c r="K129">
        <v>3</v>
      </c>
    </row>
    <row r="130" spans="1:11" x14ac:dyDescent="0.25">
      <c r="A130" t="s">
        <v>150</v>
      </c>
      <c r="B130" t="s">
        <v>151</v>
      </c>
      <c r="C130" t="s">
        <v>13</v>
      </c>
      <c r="D130" t="s">
        <v>143</v>
      </c>
      <c r="E130">
        <v>279764</v>
      </c>
      <c r="F130">
        <v>16.37</v>
      </c>
      <c r="G130">
        <v>9</v>
      </c>
      <c r="H130">
        <v>24.96</v>
      </c>
      <c r="I130">
        <v>1766</v>
      </c>
      <c r="J130">
        <v>86.79</v>
      </c>
      <c r="K130">
        <v>3</v>
      </c>
    </row>
    <row r="131" spans="1:11" x14ac:dyDescent="0.25">
      <c r="A131" t="s">
        <v>152</v>
      </c>
      <c r="B131" t="s">
        <v>153</v>
      </c>
      <c r="C131" t="s">
        <v>13</v>
      </c>
      <c r="D131" t="s">
        <v>143</v>
      </c>
      <c r="E131">
        <v>275137</v>
      </c>
      <c r="F131">
        <v>17.14</v>
      </c>
      <c r="G131">
        <v>25</v>
      </c>
      <c r="H131">
        <v>23.72</v>
      </c>
      <c r="I131">
        <v>968</v>
      </c>
      <c r="J131">
        <v>83.64</v>
      </c>
      <c r="K131">
        <v>3</v>
      </c>
    </row>
    <row r="132" spans="1:11" x14ac:dyDescent="0.25">
      <c r="A132" t="s">
        <v>158</v>
      </c>
      <c r="B132" t="s">
        <v>159</v>
      </c>
      <c r="C132" t="s">
        <v>23</v>
      </c>
      <c r="D132" t="s">
        <v>143</v>
      </c>
      <c r="E132">
        <v>250449</v>
      </c>
      <c r="F132">
        <v>12.59</v>
      </c>
      <c r="G132">
        <v>27</v>
      </c>
      <c r="H132">
        <v>19.23</v>
      </c>
      <c r="I132">
        <v>907</v>
      </c>
      <c r="J132">
        <v>83.98</v>
      </c>
      <c r="K132">
        <v>3</v>
      </c>
    </row>
    <row r="133" spans="1:11" x14ac:dyDescent="0.25">
      <c r="A133" t="s">
        <v>160</v>
      </c>
      <c r="B133" t="s">
        <v>161</v>
      </c>
      <c r="C133" t="s">
        <v>23</v>
      </c>
      <c r="D133" t="s">
        <v>143</v>
      </c>
      <c r="E133">
        <v>256356</v>
      </c>
      <c r="F133">
        <v>16.04</v>
      </c>
      <c r="G133">
        <v>23</v>
      </c>
      <c r="H133">
        <v>20.09</v>
      </c>
      <c r="I133">
        <v>1460</v>
      </c>
      <c r="J133">
        <v>82.01</v>
      </c>
      <c r="K133">
        <v>3</v>
      </c>
    </row>
    <row r="134" spans="1:11" x14ac:dyDescent="0.25">
      <c r="A134" t="s">
        <v>164</v>
      </c>
      <c r="B134" t="s">
        <v>165</v>
      </c>
      <c r="C134" t="s">
        <v>23</v>
      </c>
      <c r="D134" t="s">
        <v>143</v>
      </c>
      <c r="E134">
        <v>250388</v>
      </c>
      <c r="F134">
        <v>15.2</v>
      </c>
      <c r="G134">
        <v>19</v>
      </c>
      <c r="H134">
        <v>26.29</v>
      </c>
      <c r="I134">
        <v>1141</v>
      </c>
      <c r="J134">
        <v>83.04</v>
      </c>
      <c r="K134">
        <v>3</v>
      </c>
    </row>
    <row r="135" spans="1:11" x14ac:dyDescent="0.25">
      <c r="A135" t="s">
        <v>172</v>
      </c>
      <c r="B135" t="s">
        <v>173</v>
      </c>
      <c r="C135" t="s">
        <v>23</v>
      </c>
      <c r="D135" t="s">
        <v>143</v>
      </c>
      <c r="E135">
        <v>259166</v>
      </c>
      <c r="F135">
        <v>17.05</v>
      </c>
      <c r="G135">
        <v>19</v>
      </c>
      <c r="H135">
        <v>25.51</v>
      </c>
      <c r="I135">
        <v>1104</v>
      </c>
      <c r="J135">
        <v>83.92</v>
      </c>
      <c r="K135">
        <v>3</v>
      </c>
    </row>
    <row r="136" spans="1:11" x14ac:dyDescent="0.25">
      <c r="A136" t="s">
        <v>179</v>
      </c>
      <c r="B136" t="s">
        <v>180</v>
      </c>
      <c r="C136" t="s">
        <v>13</v>
      </c>
      <c r="D136" t="s">
        <v>176</v>
      </c>
      <c r="E136">
        <v>268687</v>
      </c>
      <c r="F136">
        <v>14.76</v>
      </c>
      <c r="G136">
        <v>20</v>
      </c>
      <c r="H136">
        <v>25.06</v>
      </c>
      <c r="I136">
        <v>2350</v>
      </c>
      <c r="J136">
        <v>86.35</v>
      </c>
      <c r="K136">
        <v>3</v>
      </c>
    </row>
    <row r="137" spans="1:11" x14ac:dyDescent="0.25">
      <c r="A137" t="s">
        <v>185</v>
      </c>
      <c r="B137" t="s">
        <v>186</v>
      </c>
      <c r="C137" t="s">
        <v>13</v>
      </c>
      <c r="D137" t="s">
        <v>176</v>
      </c>
      <c r="E137">
        <v>269307</v>
      </c>
      <c r="F137">
        <v>15.05</v>
      </c>
      <c r="G137">
        <v>22</v>
      </c>
      <c r="H137">
        <v>24.77</v>
      </c>
      <c r="I137">
        <v>1094</v>
      </c>
      <c r="J137">
        <v>87.15</v>
      </c>
      <c r="K137">
        <v>3</v>
      </c>
    </row>
    <row r="138" spans="1:11" x14ac:dyDescent="0.25">
      <c r="A138" t="s">
        <v>187</v>
      </c>
      <c r="B138" t="s">
        <v>188</v>
      </c>
      <c r="C138" t="s">
        <v>13</v>
      </c>
      <c r="D138" t="s">
        <v>176</v>
      </c>
      <c r="E138">
        <v>258880</v>
      </c>
      <c r="F138">
        <v>12.26</v>
      </c>
      <c r="G138">
        <v>22</v>
      </c>
      <c r="H138">
        <v>27.66</v>
      </c>
      <c r="I138">
        <v>1278</v>
      </c>
      <c r="J138">
        <v>82.68</v>
      </c>
      <c r="K138">
        <v>3</v>
      </c>
    </row>
    <row r="139" spans="1:11" x14ac:dyDescent="0.25">
      <c r="A139" t="s">
        <v>189</v>
      </c>
      <c r="B139" t="s">
        <v>190</v>
      </c>
      <c r="C139" t="s">
        <v>13</v>
      </c>
      <c r="D139" t="s">
        <v>176</v>
      </c>
      <c r="E139">
        <v>248530</v>
      </c>
      <c r="F139">
        <v>12.25</v>
      </c>
      <c r="G139">
        <v>21</v>
      </c>
      <c r="H139">
        <v>26.74</v>
      </c>
      <c r="I139">
        <v>1496</v>
      </c>
      <c r="J139">
        <v>82.34</v>
      </c>
      <c r="K139">
        <v>3</v>
      </c>
    </row>
    <row r="140" spans="1:11" x14ac:dyDescent="0.25">
      <c r="A140" t="s">
        <v>191</v>
      </c>
      <c r="B140" t="s">
        <v>192</v>
      </c>
      <c r="C140" t="s">
        <v>13</v>
      </c>
      <c r="D140" t="s">
        <v>176</v>
      </c>
      <c r="E140">
        <v>254036</v>
      </c>
      <c r="F140">
        <v>9.42</v>
      </c>
      <c r="G140">
        <v>21</v>
      </c>
      <c r="H140">
        <v>24.35</v>
      </c>
      <c r="I140">
        <v>1339</v>
      </c>
      <c r="J140">
        <v>85.01</v>
      </c>
      <c r="K140">
        <v>3</v>
      </c>
    </row>
    <row r="141" spans="1:11" x14ac:dyDescent="0.25">
      <c r="A141" t="s">
        <v>195</v>
      </c>
      <c r="B141" t="s">
        <v>196</v>
      </c>
      <c r="C141" t="s">
        <v>23</v>
      </c>
      <c r="D141" t="s">
        <v>176</v>
      </c>
      <c r="E141">
        <v>233382</v>
      </c>
      <c r="F141">
        <v>15.15</v>
      </c>
      <c r="G141">
        <v>25</v>
      </c>
      <c r="H141">
        <v>27.26</v>
      </c>
      <c r="I141">
        <v>1209</v>
      </c>
      <c r="J141">
        <v>82</v>
      </c>
      <c r="K141">
        <v>3</v>
      </c>
    </row>
    <row r="142" spans="1:11" x14ac:dyDescent="0.25">
      <c r="A142" t="s">
        <v>197</v>
      </c>
      <c r="B142" t="s">
        <v>198</v>
      </c>
      <c r="C142" t="s">
        <v>23</v>
      </c>
      <c r="D142" t="s">
        <v>176</v>
      </c>
      <c r="E142">
        <v>287960</v>
      </c>
      <c r="F142">
        <v>26.47</v>
      </c>
      <c r="G142">
        <v>10</v>
      </c>
      <c r="H142">
        <v>33.18</v>
      </c>
      <c r="I142">
        <v>1774</v>
      </c>
      <c r="J142">
        <v>82.81</v>
      </c>
      <c r="K142">
        <v>3</v>
      </c>
    </row>
    <row r="143" spans="1:11" x14ac:dyDescent="0.25">
      <c r="A143" t="s">
        <v>201</v>
      </c>
      <c r="B143" t="s">
        <v>202</v>
      </c>
      <c r="C143" t="s">
        <v>23</v>
      </c>
      <c r="D143" t="s">
        <v>176</v>
      </c>
      <c r="E143">
        <v>293447</v>
      </c>
      <c r="F143">
        <v>23.24</v>
      </c>
      <c r="G143">
        <v>15</v>
      </c>
      <c r="H143">
        <v>25.71</v>
      </c>
      <c r="I143">
        <v>2338</v>
      </c>
      <c r="J143">
        <v>83.33</v>
      </c>
      <c r="K143">
        <v>3</v>
      </c>
    </row>
    <row r="144" spans="1:11" x14ac:dyDescent="0.25">
      <c r="A144" t="s">
        <v>207</v>
      </c>
      <c r="B144" t="s">
        <v>208</v>
      </c>
      <c r="C144" t="s">
        <v>23</v>
      </c>
      <c r="D144" t="s">
        <v>176</v>
      </c>
      <c r="E144">
        <v>261767</v>
      </c>
      <c r="F144">
        <v>19.899999999999999</v>
      </c>
      <c r="G144">
        <v>29</v>
      </c>
      <c r="H144">
        <v>21.13</v>
      </c>
      <c r="I144">
        <v>2251</v>
      </c>
      <c r="J144">
        <v>81.45</v>
      </c>
      <c r="K144">
        <v>3</v>
      </c>
    </row>
    <row r="145" spans="1:11" x14ac:dyDescent="0.25">
      <c r="A145" t="s">
        <v>215</v>
      </c>
      <c r="B145" t="s">
        <v>216</v>
      </c>
      <c r="C145" t="s">
        <v>23</v>
      </c>
      <c r="D145" t="s">
        <v>176</v>
      </c>
      <c r="E145">
        <v>248883</v>
      </c>
      <c r="F145">
        <v>17.86</v>
      </c>
      <c r="G145">
        <v>25</v>
      </c>
      <c r="H145">
        <v>24.81</v>
      </c>
      <c r="I145">
        <v>2081</v>
      </c>
      <c r="J145">
        <v>83.53</v>
      </c>
      <c r="K145">
        <v>3</v>
      </c>
    </row>
    <row r="146" spans="1:11" x14ac:dyDescent="0.25">
      <c r="A146" t="s">
        <v>221</v>
      </c>
      <c r="B146" t="s">
        <v>222</v>
      </c>
      <c r="C146" t="s">
        <v>23</v>
      </c>
      <c r="D146" t="s">
        <v>176</v>
      </c>
      <c r="E146">
        <v>256094</v>
      </c>
      <c r="F146">
        <v>19.09</v>
      </c>
      <c r="G146">
        <v>23</v>
      </c>
      <c r="H146">
        <v>27.69</v>
      </c>
      <c r="I146">
        <v>1467</v>
      </c>
      <c r="J146">
        <v>85.05</v>
      </c>
      <c r="K146">
        <v>3</v>
      </c>
    </row>
    <row r="147" spans="1:11" x14ac:dyDescent="0.25">
      <c r="A147" t="s">
        <v>227</v>
      </c>
      <c r="B147" t="s">
        <v>228</v>
      </c>
      <c r="C147" t="s">
        <v>23</v>
      </c>
      <c r="D147" t="s">
        <v>176</v>
      </c>
      <c r="E147">
        <v>259247</v>
      </c>
      <c r="F147">
        <v>14.06</v>
      </c>
      <c r="G147">
        <v>23</v>
      </c>
      <c r="H147">
        <v>20.94</v>
      </c>
      <c r="I147">
        <v>1015</v>
      </c>
      <c r="J147">
        <v>85.87</v>
      </c>
      <c r="K147">
        <v>3</v>
      </c>
    </row>
    <row r="148" spans="1:11" x14ac:dyDescent="0.25">
      <c r="A148" t="s">
        <v>244</v>
      </c>
      <c r="B148" t="s">
        <v>245</v>
      </c>
      <c r="C148" t="s">
        <v>13</v>
      </c>
      <c r="D148" t="s">
        <v>231</v>
      </c>
      <c r="E148">
        <v>253808</v>
      </c>
      <c r="F148">
        <v>14</v>
      </c>
      <c r="G148">
        <v>14</v>
      </c>
      <c r="H148">
        <v>29.67</v>
      </c>
      <c r="I148">
        <v>1498</v>
      </c>
      <c r="J148">
        <v>85.38</v>
      </c>
      <c r="K148">
        <v>3</v>
      </c>
    </row>
    <row r="149" spans="1:11" x14ac:dyDescent="0.25">
      <c r="A149" t="s">
        <v>248</v>
      </c>
      <c r="B149" t="s">
        <v>249</v>
      </c>
      <c r="C149" t="s">
        <v>23</v>
      </c>
      <c r="D149" t="s">
        <v>231</v>
      </c>
      <c r="E149">
        <v>255298</v>
      </c>
      <c r="F149">
        <v>16.989999999999998</v>
      </c>
      <c r="G149">
        <v>20</v>
      </c>
      <c r="H149">
        <v>26.75</v>
      </c>
      <c r="I149">
        <v>1941</v>
      </c>
      <c r="J149">
        <v>84.52</v>
      </c>
      <c r="K149">
        <v>3</v>
      </c>
    </row>
    <row r="150" spans="1:11" x14ac:dyDescent="0.25">
      <c r="A150" t="s">
        <v>254</v>
      </c>
      <c r="B150" t="s">
        <v>255</v>
      </c>
      <c r="C150" t="s">
        <v>23</v>
      </c>
      <c r="D150" t="s">
        <v>231</v>
      </c>
      <c r="E150">
        <v>245204</v>
      </c>
      <c r="F150">
        <v>13.19</v>
      </c>
      <c r="G150">
        <v>21</v>
      </c>
      <c r="H150">
        <v>32.270000000000003</v>
      </c>
      <c r="I150">
        <v>1527</v>
      </c>
      <c r="J150">
        <v>81.680000000000007</v>
      </c>
      <c r="K150">
        <v>3</v>
      </c>
    </row>
    <row r="151" spans="1:11" x14ac:dyDescent="0.25">
      <c r="A151" t="s">
        <v>270</v>
      </c>
      <c r="B151" t="s">
        <v>271</v>
      </c>
      <c r="C151" t="s">
        <v>23</v>
      </c>
      <c r="D151" t="s">
        <v>231</v>
      </c>
      <c r="E151">
        <v>277191</v>
      </c>
      <c r="F151">
        <v>27.93</v>
      </c>
      <c r="G151">
        <v>9</v>
      </c>
      <c r="H151">
        <v>29.65</v>
      </c>
      <c r="I151">
        <v>1332</v>
      </c>
      <c r="J151">
        <v>82.22</v>
      </c>
      <c r="K151">
        <v>3</v>
      </c>
    </row>
    <row r="152" spans="1:11" x14ac:dyDescent="0.25">
      <c r="A152" t="s">
        <v>284</v>
      </c>
      <c r="B152" t="s">
        <v>285</v>
      </c>
      <c r="C152" t="s">
        <v>23</v>
      </c>
      <c r="D152" t="s">
        <v>231</v>
      </c>
      <c r="E152">
        <v>272558</v>
      </c>
      <c r="F152">
        <v>25.17</v>
      </c>
      <c r="G152">
        <v>19</v>
      </c>
      <c r="H152">
        <v>31.04</v>
      </c>
      <c r="I152">
        <v>2056</v>
      </c>
      <c r="J152">
        <v>82.97</v>
      </c>
      <c r="K152">
        <v>3</v>
      </c>
    </row>
    <row r="153" spans="1:11" x14ac:dyDescent="0.25">
      <c r="A153" t="s">
        <v>294</v>
      </c>
      <c r="B153" t="s">
        <v>295</v>
      </c>
      <c r="C153" t="s">
        <v>23</v>
      </c>
      <c r="D153" t="s">
        <v>231</v>
      </c>
      <c r="E153">
        <v>269364</v>
      </c>
      <c r="F153">
        <v>22.6</v>
      </c>
      <c r="G153">
        <v>16</v>
      </c>
      <c r="H153">
        <v>29.16</v>
      </c>
      <c r="I153">
        <v>2100</v>
      </c>
      <c r="J153">
        <v>86.46</v>
      </c>
      <c r="K153">
        <v>3</v>
      </c>
    </row>
    <row r="154" spans="1:11" x14ac:dyDescent="0.25">
      <c r="A154" t="s">
        <v>298</v>
      </c>
      <c r="B154" t="s">
        <v>299</v>
      </c>
      <c r="C154" t="s">
        <v>23</v>
      </c>
      <c r="D154" t="s">
        <v>231</v>
      </c>
      <c r="E154">
        <v>266438</v>
      </c>
      <c r="F154">
        <v>20.73</v>
      </c>
      <c r="G154">
        <v>21</v>
      </c>
      <c r="H154">
        <v>25.38</v>
      </c>
      <c r="I154">
        <v>1913</v>
      </c>
      <c r="J154">
        <v>83.96</v>
      </c>
      <c r="K154">
        <v>3</v>
      </c>
    </row>
    <row r="155" spans="1:11" x14ac:dyDescent="0.25">
      <c r="A155" t="s">
        <v>327</v>
      </c>
      <c r="B155" t="s">
        <v>328</v>
      </c>
      <c r="C155" t="s">
        <v>23</v>
      </c>
      <c r="D155" t="s">
        <v>306</v>
      </c>
      <c r="E155">
        <v>274955</v>
      </c>
      <c r="F155">
        <v>23.15</v>
      </c>
      <c r="G155">
        <v>9</v>
      </c>
      <c r="H155">
        <v>30.15</v>
      </c>
      <c r="I155">
        <v>2292</v>
      </c>
      <c r="J155">
        <v>87.15</v>
      </c>
      <c r="K155">
        <v>3</v>
      </c>
    </row>
    <row r="156" spans="1:11" x14ac:dyDescent="0.25">
      <c r="A156" t="s">
        <v>353</v>
      </c>
      <c r="B156" t="s">
        <v>354</v>
      </c>
      <c r="C156" t="s">
        <v>23</v>
      </c>
      <c r="D156" t="s">
        <v>306</v>
      </c>
      <c r="E156">
        <v>275898</v>
      </c>
      <c r="F156">
        <v>25.32</v>
      </c>
      <c r="G156">
        <v>23</v>
      </c>
      <c r="H156">
        <v>21.21</v>
      </c>
      <c r="I156">
        <v>1414</v>
      </c>
      <c r="J156">
        <v>84.73</v>
      </c>
      <c r="K156">
        <v>3</v>
      </c>
    </row>
    <row r="157" spans="1:11" x14ac:dyDescent="0.25">
      <c r="A157" t="s">
        <v>355</v>
      </c>
      <c r="B157" t="s">
        <v>356</v>
      </c>
      <c r="C157" t="s">
        <v>23</v>
      </c>
      <c r="D157" t="s">
        <v>306</v>
      </c>
      <c r="E157">
        <v>275286</v>
      </c>
      <c r="F157">
        <v>24.87</v>
      </c>
      <c r="G157">
        <v>18</v>
      </c>
      <c r="H157">
        <v>24.47</v>
      </c>
      <c r="I157">
        <v>1925</v>
      </c>
      <c r="J157">
        <v>86.73</v>
      </c>
      <c r="K157">
        <v>3</v>
      </c>
    </row>
    <row r="158" spans="1:11" x14ac:dyDescent="0.25">
      <c r="A158" t="s">
        <v>357</v>
      </c>
      <c r="B158" t="s">
        <v>358</v>
      </c>
      <c r="C158" t="s">
        <v>23</v>
      </c>
      <c r="D158" t="s">
        <v>306</v>
      </c>
      <c r="E158">
        <v>301818</v>
      </c>
      <c r="F158">
        <v>25.87</v>
      </c>
      <c r="G158">
        <v>11</v>
      </c>
      <c r="H158">
        <v>27.43</v>
      </c>
      <c r="I158">
        <v>1596</v>
      </c>
      <c r="J158">
        <v>83.85</v>
      </c>
      <c r="K158">
        <v>3</v>
      </c>
    </row>
    <row r="159" spans="1:11" x14ac:dyDescent="0.25">
      <c r="A159" t="s">
        <v>21</v>
      </c>
      <c r="B159" t="s">
        <v>22</v>
      </c>
      <c r="C159" t="s">
        <v>23</v>
      </c>
      <c r="D159" t="s">
        <v>14</v>
      </c>
      <c r="E159">
        <v>233781</v>
      </c>
      <c r="F159">
        <v>14.93</v>
      </c>
      <c r="G159">
        <v>30</v>
      </c>
      <c r="H159">
        <v>23.3</v>
      </c>
      <c r="I159">
        <v>1332</v>
      </c>
      <c r="J159">
        <v>78.73</v>
      </c>
      <c r="K159">
        <v>2</v>
      </c>
    </row>
    <row r="160" spans="1:11" x14ac:dyDescent="0.25">
      <c r="A160" t="s">
        <v>24</v>
      </c>
      <c r="B160" t="s">
        <v>25</v>
      </c>
      <c r="C160" t="s">
        <v>23</v>
      </c>
      <c r="D160" t="s">
        <v>14</v>
      </c>
      <c r="E160">
        <v>231670</v>
      </c>
      <c r="F160">
        <v>10.8</v>
      </c>
      <c r="G160">
        <v>36</v>
      </c>
      <c r="H160">
        <v>21.11</v>
      </c>
      <c r="I160">
        <v>2358</v>
      </c>
      <c r="J160">
        <v>77.430000000000007</v>
      </c>
      <c r="K160">
        <v>2</v>
      </c>
    </row>
    <row r="161" spans="1:11" x14ac:dyDescent="0.25">
      <c r="A161" t="s">
        <v>26</v>
      </c>
      <c r="B161" t="s">
        <v>27</v>
      </c>
      <c r="C161" t="s">
        <v>23</v>
      </c>
      <c r="D161" t="s">
        <v>14</v>
      </c>
      <c r="E161">
        <v>218526</v>
      </c>
      <c r="F161">
        <v>9.77</v>
      </c>
      <c r="G161">
        <v>44</v>
      </c>
      <c r="H161">
        <v>19.62</v>
      </c>
      <c r="I161">
        <v>1758</v>
      </c>
      <c r="J161">
        <v>75.84</v>
      </c>
      <c r="K161">
        <v>2</v>
      </c>
    </row>
    <row r="162" spans="1:11" x14ac:dyDescent="0.25">
      <c r="A162" t="s">
        <v>47</v>
      </c>
      <c r="B162" t="s">
        <v>48</v>
      </c>
      <c r="C162" t="s">
        <v>23</v>
      </c>
      <c r="D162" t="s">
        <v>30</v>
      </c>
      <c r="E162">
        <v>237206</v>
      </c>
      <c r="F162">
        <v>14.34</v>
      </c>
      <c r="G162">
        <v>27</v>
      </c>
      <c r="H162">
        <v>34.630000000000003</v>
      </c>
      <c r="I162">
        <v>2537</v>
      </c>
      <c r="J162">
        <v>80.33</v>
      </c>
      <c r="K162">
        <v>2</v>
      </c>
    </row>
    <row r="163" spans="1:11" x14ac:dyDescent="0.25">
      <c r="A163" t="s">
        <v>57</v>
      </c>
      <c r="B163" t="s">
        <v>58</v>
      </c>
      <c r="C163" t="s">
        <v>23</v>
      </c>
      <c r="D163" t="s">
        <v>30</v>
      </c>
      <c r="E163">
        <v>249225</v>
      </c>
      <c r="F163">
        <v>18.75</v>
      </c>
      <c r="G163">
        <v>20</v>
      </c>
      <c r="H163">
        <v>40.83</v>
      </c>
      <c r="I163">
        <v>1535</v>
      </c>
      <c r="J163">
        <v>77.489999999999995</v>
      </c>
      <c r="K163">
        <v>2</v>
      </c>
    </row>
    <row r="164" spans="1:11" x14ac:dyDescent="0.25">
      <c r="A164" t="s">
        <v>69</v>
      </c>
      <c r="B164" t="s">
        <v>70</v>
      </c>
      <c r="C164" t="s">
        <v>23</v>
      </c>
      <c r="D164" t="s">
        <v>30</v>
      </c>
      <c r="E164">
        <v>250246</v>
      </c>
      <c r="F164">
        <v>28.74</v>
      </c>
      <c r="G164">
        <v>31</v>
      </c>
      <c r="H164">
        <v>17.260000000000002</v>
      </c>
      <c r="I164">
        <v>1833</v>
      </c>
      <c r="J164">
        <v>83.37</v>
      </c>
      <c r="K164">
        <v>2</v>
      </c>
    </row>
    <row r="165" spans="1:11" x14ac:dyDescent="0.25">
      <c r="A165" t="s">
        <v>83</v>
      </c>
      <c r="B165" t="s">
        <v>84</v>
      </c>
      <c r="C165" t="s">
        <v>23</v>
      </c>
      <c r="D165" t="s">
        <v>30</v>
      </c>
      <c r="E165">
        <v>222474</v>
      </c>
      <c r="F165">
        <v>21.29</v>
      </c>
      <c r="G165">
        <v>42</v>
      </c>
      <c r="H165">
        <v>23.86</v>
      </c>
      <c r="I165">
        <v>2288</v>
      </c>
      <c r="J165">
        <v>77.31</v>
      </c>
      <c r="K165">
        <v>2</v>
      </c>
    </row>
    <row r="166" spans="1:11" x14ac:dyDescent="0.25">
      <c r="A166" t="s">
        <v>85</v>
      </c>
      <c r="B166" t="s">
        <v>86</v>
      </c>
      <c r="C166" t="s">
        <v>23</v>
      </c>
      <c r="D166" t="s">
        <v>30</v>
      </c>
      <c r="E166">
        <v>251974</v>
      </c>
      <c r="F166">
        <v>28.04</v>
      </c>
      <c r="G166">
        <v>26</v>
      </c>
      <c r="H166">
        <v>20.350000000000001</v>
      </c>
      <c r="I166">
        <v>1455</v>
      </c>
      <c r="J166">
        <v>80.510000000000005</v>
      </c>
      <c r="K166">
        <v>2</v>
      </c>
    </row>
    <row r="167" spans="1:11" x14ac:dyDescent="0.25">
      <c r="A167" t="s">
        <v>89</v>
      </c>
      <c r="B167" t="s">
        <v>90</v>
      </c>
      <c r="C167" t="s">
        <v>23</v>
      </c>
      <c r="D167" t="s">
        <v>30</v>
      </c>
      <c r="E167">
        <v>217024</v>
      </c>
      <c r="F167">
        <v>18.329999999999998</v>
      </c>
      <c r="G167">
        <v>38</v>
      </c>
      <c r="H167">
        <v>24.5</v>
      </c>
      <c r="I167">
        <v>2069</v>
      </c>
      <c r="J167">
        <v>74.94</v>
      </c>
      <c r="K167">
        <v>2</v>
      </c>
    </row>
    <row r="168" spans="1:11" x14ac:dyDescent="0.25">
      <c r="A168" t="s">
        <v>91</v>
      </c>
      <c r="B168" t="s">
        <v>92</v>
      </c>
      <c r="C168" t="s">
        <v>23</v>
      </c>
      <c r="D168" t="s">
        <v>30</v>
      </c>
      <c r="E168">
        <v>196669</v>
      </c>
      <c r="F168">
        <v>25.48</v>
      </c>
      <c r="G168">
        <v>33</v>
      </c>
      <c r="H168">
        <v>14.48</v>
      </c>
      <c r="I168">
        <v>1390</v>
      </c>
      <c r="J168">
        <v>75.08</v>
      </c>
      <c r="K168">
        <v>2</v>
      </c>
    </row>
    <row r="169" spans="1:11" x14ac:dyDescent="0.25">
      <c r="A169" t="s">
        <v>93</v>
      </c>
      <c r="B169" t="s">
        <v>94</v>
      </c>
      <c r="C169" t="s">
        <v>23</v>
      </c>
      <c r="D169" t="s">
        <v>30</v>
      </c>
      <c r="E169">
        <v>227977</v>
      </c>
      <c r="F169">
        <v>18.510000000000002</v>
      </c>
      <c r="G169">
        <v>36</v>
      </c>
      <c r="H169">
        <v>28.62</v>
      </c>
      <c r="I169">
        <v>1462</v>
      </c>
      <c r="J169">
        <v>78.34</v>
      </c>
      <c r="K169">
        <v>2</v>
      </c>
    </row>
    <row r="170" spans="1:11" x14ac:dyDescent="0.25">
      <c r="A170" t="s">
        <v>95</v>
      </c>
      <c r="B170" t="s">
        <v>96</v>
      </c>
      <c r="C170" t="s">
        <v>23</v>
      </c>
      <c r="D170" t="s">
        <v>30</v>
      </c>
      <c r="E170">
        <v>222409</v>
      </c>
      <c r="F170">
        <v>21.07</v>
      </c>
      <c r="G170">
        <v>39</v>
      </c>
      <c r="H170">
        <v>39.71</v>
      </c>
      <c r="I170">
        <v>1822</v>
      </c>
      <c r="J170">
        <v>76.67</v>
      </c>
      <c r="K170">
        <v>2</v>
      </c>
    </row>
    <row r="171" spans="1:11" x14ac:dyDescent="0.25">
      <c r="A171" t="s">
        <v>99</v>
      </c>
      <c r="B171" t="s">
        <v>100</v>
      </c>
      <c r="C171" t="s">
        <v>23</v>
      </c>
      <c r="D171" t="s">
        <v>30</v>
      </c>
      <c r="E171">
        <v>220940</v>
      </c>
      <c r="F171">
        <v>24.19</v>
      </c>
      <c r="G171">
        <v>40</v>
      </c>
      <c r="H171">
        <v>24.86</v>
      </c>
      <c r="I171">
        <v>1610</v>
      </c>
      <c r="J171">
        <v>70.62</v>
      </c>
      <c r="K171">
        <v>2</v>
      </c>
    </row>
    <row r="172" spans="1:11" x14ac:dyDescent="0.25">
      <c r="A172" t="s">
        <v>107</v>
      </c>
      <c r="B172" t="s">
        <v>108</v>
      </c>
      <c r="C172" t="s">
        <v>23</v>
      </c>
      <c r="D172" t="s">
        <v>30</v>
      </c>
      <c r="E172">
        <v>253170</v>
      </c>
      <c r="F172">
        <v>24.9</v>
      </c>
      <c r="G172">
        <v>36</v>
      </c>
      <c r="H172">
        <v>19.37</v>
      </c>
      <c r="I172">
        <v>2661</v>
      </c>
      <c r="J172">
        <v>83.26</v>
      </c>
      <c r="K172">
        <v>2</v>
      </c>
    </row>
    <row r="173" spans="1:11" x14ac:dyDescent="0.25">
      <c r="A173" t="s">
        <v>109</v>
      </c>
      <c r="B173" t="s">
        <v>110</v>
      </c>
      <c r="C173" t="s">
        <v>23</v>
      </c>
      <c r="D173" t="s">
        <v>30</v>
      </c>
      <c r="E173">
        <v>227966</v>
      </c>
      <c r="F173">
        <v>27.68</v>
      </c>
      <c r="G173">
        <v>36</v>
      </c>
      <c r="H173">
        <v>22.88</v>
      </c>
      <c r="I173">
        <v>2382</v>
      </c>
      <c r="J173">
        <v>82.43</v>
      </c>
      <c r="K173">
        <v>2</v>
      </c>
    </row>
    <row r="174" spans="1:11" x14ac:dyDescent="0.25">
      <c r="A174" t="s">
        <v>111</v>
      </c>
      <c r="B174" t="s">
        <v>112</v>
      </c>
      <c r="C174" t="s">
        <v>23</v>
      </c>
      <c r="D174" t="s">
        <v>30</v>
      </c>
      <c r="E174">
        <v>260869</v>
      </c>
      <c r="F174">
        <v>28.96</v>
      </c>
      <c r="G174">
        <v>33</v>
      </c>
      <c r="H174">
        <v>17.88</v>
      </c>
      <c r="I174">
        <v>1830</v>
      </c>
      <c r="J174">
        <v>84.54</v>
      </c>
      <c r="K174">
        <v>2</v>
      </c>
    </row>
    <row r="175" spans="1:11" x14ac:dyDescent="0.25">
      <c r="A175" t="s">
        <v>162</v>
      </c>
      <c r="B175" t="s">
        <v>163</v>
      </c>
      <c r="C175" t="s">
        <v>23</v>
      </c>
      <c r="D175" t="s">
        <v>143</v>
      </c>
      <c r="E175">
        <v>231655</v>
      </c>
      <c r="F175">
        <v>12.69</v>
      </c>
      <c r="G175">
        <v>41</v>
      </c>
      <c r="H175">
        <v>36.619999999999997</v>
      </c>
      <c r="I175">
        <v>1267</v>
      </c>
      <c r="J175">
        <v>73.290000000000006</v>
      </c>
      <c r="K175">
        <v>2</v>
      </c>
    </row>
    <row r="176" spans="1:11" x14ac:dyDescent="0.25">
      <c r="A176" t="s">
        <v>166</v>
      </c>
      <c r="B176" t="s">
        <v>167</v>
      </c>
      <c r="C176" t="s">
        <v>23</v>
      </c>
      <c r="D176" t="s">
        <v>143</v>
      </c>
      <c r="E176">
        <v>246871</v>
      </c>
      <c r="F176">
        <v>19.13</v>
      </c>
      <c r="G176">
        <v>30</v>
      </c>
      <c r="H176">
        <v>33.71</v>
      </c>
      <c r="I176">
        <v>2598</v>
      </c>
      <c r="J176">
        <v>79.2</v>
      </c>
      <c r="K176">
        <v>2</v>
      </c>
    </row>
    <row r="177" spans="1:11" x14ac:dyDescent="0.25">
      <c r="A177" t="s">
        <v>170</v>
      </c>
      <c r="B177" t="s">
        <v>171</v>
      </c>
      <c r="C177" t="s">
        <v>23</v>
      </c>
      <c r="D177" t="s">
        <v>143</v>
      </c>
      <c r="E177">
        <v>237970</v>
      </c>
      <c r="F177">
        <v>19</v>
      </c>
      <c r="G177">
        <v>37</v>
      </c>
      <c r="H177">
        <v>37.299999999999997</v>
      </c>
      <c r="I177">
        <v>2387</v>
      </c>
      <c r="J177">
        <v>79.099999999999994</v>
      </c>
      <c r="K177">
        <v>2</v>
      </c>
    </row>
    <row r="178" spans="1:11" x14ac:dyDescent="0.25">
      <c r="A178" t="s">
        <v>203</v>
      </c>
      <c r="B178" t="s">
        <v>204</v>
      </c>
      <c r="C178" t="s">
        <v>23</v>
      </c>
      <c r="D178" t="s">
        <v>176</v>
      </c>
      <c r="E178">
        <v>256302</v>
      </c>
      <c r="F178">
        <v>16.88</v>
      </c>
      <c r="G178">
        <v>32</v>
      </c>
      <c r="H178">
        <v>29.32</v>
      </c>
      <c r="I178">
        <v>1493</v>
      </c>
      <c r="J178">
        <v>80.319999999999993</v>
      </c>
      <c r="K178">
        <v>2</v>
      </c>
    </row>
    <row r="179" spans="1:11" x14ac:dyDescent="0.25">
      <c r="A179" t="s">
        <v>209</v>
      </c>
      <c r="B179" t="s">
        <v>210</v>
      </c>
      <c r="C179" t="s">
        <v>23</v>
      </c>
      <c r="D179" t="s">
        <v>176</v>
      </c>
      <c r="E179">
        <v>243280</v>
      </c>
      <c r="F179">
        <v>14.52</v>
      </c>
      <c r="G179">
        <v>37</v>
      </c>
      <c r="H179">
        <v>31.74</v>
      </c>
      <c r="I179">
        <v>2607</v>
      </c>
      <c r="J179">
        <v>79.989999999999995</v>
      </c>
      <c r="K179">
        <v>2</v>
      </c>
    </row>
    <row r="180" spans="1:11" x14ac:dyDescent="0.25">
      <c r="A180" t="s">
        <v>219</v>
      </c>
      <c r="B180" t="s">
        <v>220</v>
      </c>
      <c r="C180" t="s">
        <v>23</v>
      </c>
      <c r="D180" t="s">
        <v>176</v>
      </c>
      <c r="E180">
        <v>214408</v>
      </c>
      <c r="F180">
        <v>13.55</v>
      </c>
      <c r="G180">
        <v>42</v>
      </c>
      <c r="H180">
        <v>36.92</v>
      </c>
      <c r="I180">
        <v>2169</v>
      </c>
      <c r="J180">
        <v>74.78</v>
      </c>
      <c r="K180">
        <v>2</v>
      </c>
    </row>
    <row r="181" spans="1:11" x14ac:dyDescent="0.25">
      <c r="A181" t="s">
        <v>223</v>
      </c>
      <c r="B181" t="s">
        <v>224</v>
      </c>
      <c r="C181" t="s">
        <v>23</v>
      </c>
      <c r="D181" t="s">
        <v>176</v>
      </c>
      <c r="E181">
        <v>233400</v>
      </c>
      <c r="F181">
        <v>16.309999999999999</v>
      </c>
      <c r="G181">
        <v>36</v>
      </c>
      <c r="H181">
        <v>38.75</v>
      </c>
      <c r="I181">
        <v>1571</v>
      </c>
      <c r="J181">
        <v>76.22</v>
      </c>
      <c r="K181">
        <v>2</v>
      </c>
    </row>
    <row r="182" spans="1:11" x14ac:dyDescent="0.25">
      <c r="A182" t="s">
        <v>274</v>
      </c>
      <c r="B182" t="s">
        <v>275</v>
      </c>
      <c r="C182" t="s">
        <v>23</v>
      </c>
      <c r="D182" t="s">
        <v>231</v>
      </c>
      <c r="E182">
        <v>225561</v>
      </c>
      <c r="F182">
        <v>16.46</v>
      </c>
      <c r="G182">
        <v>34</v>
      </c>
      <c r="H182">
        <v>40.83</v>
      </c>
      <c r="I182">
        <v>2242</v>
      </c>
      <c r="J182">
        <v>77.510000000000005</v>
      </c>
      <c r="K182">
        <v>2</v>
      </c>
    </row>
    <row r="183" spans="1:11" x14ac:dyDescent="0.25">
      <c r="A183" t="s">
        <v>296</v>
      </c>
      <c r="B183" t="s">
        <v>297</v>
      </c>
      <c r="C183" t="s">
        <v>23</v>
      </c>
      <c r="D183" t="s">
        <v>231</v>
      </c>
      <c r="E183">
        <v>230508</v>
      </c>
      <c r="F183">
        <v>16.649999999999999</v>
      </c>
      <c r="G183">
        <v>33</v>
      </c>
      <c r="H183">
        <v>38.479999999999997</v>
      </c>
      <c r="I183">
        <v>2272</v>
      </c>
      <c r="J183">
        <v>78.55</v>
      </c>
      <c r="K183">
        <v>2</v>
      </c>
    </row>
    <row r="184" spans="1:11" x14ac:dyDescent="0.25">
      <c r="A184" t="s">
        <v>369</v>
      </c>
      <c r="B184" t="s">
        <v>370</v>
      </c>
      <c r="C184" t="s">
        <v>23</v>
      </c>
      <c r="D184" t="s">
        <v>306</v>
      </c>
      <c r="E184">
        <v>237388</v>
      </c>
      <c r="F184">
        <v>17.05</v>
      </c>
      <c r="G184">
        <v>23</v>
      </c>
      <c r="H184">
        <v>38.71</v>
      </c>
      <c r="I184">
        <v>2039</v>
      </c>
      <c r="J184">
        <v>82.52</v>
      </c>
      <c r="K184">
        <v>2</v>
      </c>
    </row>
    <row r="185" spans="1:11" x14ac:dyDescent="0.25">
      <c r="A185" t="s">
        <v>65</v>
      </c>
      <c r="B185" t="s">
        <v>66</v>
      </c>
      <c r="C185" t="s">
        <v>23</v>
      </c>
      <c r="D185" t="s">
        <v>30</v>
      </c>
      <c r="E185">
        <v>198541</v>
      </c>
      <c r="F185">
        <v>15.8</v>
      </c>
      <c r="G185">
        <v>48</v>
      </c>
      <c r="H185">
        <v>31.98</v>
      </c>
      <c r="I185">
        <v>1643</v>
      </c>
      <c r="J185">
        <v>67.209999999999994</v>
      </c>
      <c r="K185">
        <v>1</v>
      </c>
    </row>
    <row r="186" spans="1:11" x14ac:dyDescent="0.25">
      <c r="A186" t="s">
        <v>67</v>
      </c>
      <c r="B186" t="s">
        <v>68</v>
      </c>
      <c r="C186" t="s">
        <v>23</v>
      </c>
      <c r="D186" t="s">
        <v>30</v>
      </c>
      <c r="E186">
        <v>166861</v>
      </c>
      <c r="F186">
        <v>12.57</v>
      </c>
      <c r="G186">
        <v>63</v>
      </c>
      <c r="H186">
        <v>40.82</v>
      </c>
      <c r="I186">
        <v>2680</v>
      </c>
      <c r="J186">
        <v>62.13</v>
      </c>
      <c r="K186">
        <v>1</v>
      </c>
    </row>
    <row r="187" spans="1:11" x14ac:dyDescent="0.25">
      <c r="A187" t="s">
        <v>77</v>
      </c>
      <c r="B187" t="s">
        <v>78</v>
      </c>
      <c r="C187" t="s">
        <v>23</v>
      </c>
      <c r="D187" t="s">
        <v>30</v>
      </c>
      <c r="E187">
        <v>161762</v>
      </c>
      <c r="F187">
        <v>14.51</v>
      </c>
      <c r="G187">
        <v>69</v>
      </c>
      <c r="H187">
        <v>26.56</v>
      </c>
      <c r="I187">
        <v>2080</v>
      </c>
      <c r="J187">
        <v>61.7</v>
      </c>
      <c r="K187">
        <v>1</v>
      </c>
    </row>
    <row r="188" spans="1:11" x14ac:dyDescent="0.25">
      <c r="A188" t="s">
        <v>115</v>
      </c>
      <c r="B188" t="s">
        <v>116</v>
      </c>
      <c r="C188" t="s">
        <v>23</v>
      </c>
      <c r="D188" t="s">
        <v>30</v>
      </c>
      <c r="E188">
        <v>179784</v>
      </c>
      <c r="F188">
        <v>12.73</v>
      </c>
      <c r="G188">
        <v>58</v>
      </c>
      <c r="H188">
        <v>57.26</v>
      </c>
      <c r="I188">
        <v>2462</v>
      </c>
      <c r="J188">
        <v>62.17</v>
      </c>
      <c r="K188">
        <v>1</v>
      </c>
    </row>
  </sheetData>
  <sortState xmlns:xlrd2="http://schemas.microsoft.com/office/spreadsheetml/2017/richdata2" ref="A2:K188">
    <sortCondition descending="1" ref="K2:K1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8A7ED-089A-4700-93DE-13A9B7B88E05}">
  <dimension ref="A3:N50"/>
  <sheetViews>
    <sheetView workbookViewId="0">
      <selection activeCell="C22" sqref="C22"/>
    </sheetView>
  </sheetViews>
  <sheetFormatPr defaultRowHeight="15" x14ac:dyDescent="0.25"/>
  <cols>
    <col min="1" max="1" width="14.42578125" bestFit="1" customWidth="1"/>
    <col min="2" max="2" width="18.140625" bestFit="1" customWidth="1"/>
    <col min="3" max="3" width="9.28515625" bestFit="1" customWidth="1"/>
    <col min="4" max="4" width="5.7109375" bestFit="1" customWidth="1"/>
    <col min="5" max="5" width="11.28515625" bestFit="1" customWidth="1"/>
    <col min="6" max="6" width="7.42578125" bestFit="1" customWidth="1"/>
    <col min="7" max="7" width="8" bestFit="1" customWidth="1"/>
    <col min="8" max="8" width="6" bestFit="1" customWidth="1"/>
    <col min="9" max="9" width="11.85546875" bestFit="1" customWidth="1"/>
  </cols>
  <sheetData>
    <row r="3" spans="1:14" x14ac:dyDescent="0.25">
      <c r="A3" s="2" t="s">
        <v>397</v>
      </c>
      <c r="B3" s="2" t="s">
        <v>396</v>
      </c>
    </row>
    <row r="4" spans="1:14" x14ac:dyDescent="0.25">
      <c r="A4" s="2" t="s">
        <v>393</v>
      </c>
      <c r="B4" t="s">
        <v>176</v>
      </c>
      <c r="C4" t="s">
        <v>30</v>
      </c>
      <c r="D4" t="s">
        <v>14</v>
      </c>
      <c r="E4" t="s">
        <v>306</v>
      </c>
      <c r="F4" t="s">
        <v>143</v>
      </c>
      <c r="G4" t="s">
        <v>231</v>
      </c>
      <c r="H4" t="s">
        <v>394</v>
      </c>
      <c r="I4" t="s">
        <v>395</v>
      </c>
      <c r="J4" t="s">
        <v>393</v>
      </c>
      <c r="K4" t="s">
        <v>13</v>
      </c>
      <c r="L4" t="s">
        <v>23</v>
      </c>
      <c r="M4" t="s">
        <v>395</v>
      </c>
      <c r="N4" t="s">
        <v>398</v>
      </c>
    </row>
    <row r="5" spans="1:14" x14ac:dyDescent="0.25">
      <c r="A5" s="3">
        <v>1</v>
      </c>
      <c r="B5" s="4"/>
      <c r="C5" s="4">
        <v>4</v>
      </c>
      <c r="D5" s="4"/>
      <c r="E5" s="4"/>
      <c r="F5" s="4"/>
      <c r="G5" s="4"/>
      <c r="H5" s="4"/>
      <c r="I5" s="4">
        <v>4</v>
      </c>
      <c r="J5">
        <v>1</v>
      </c>
      <c r="L5">
        <v>4</v>
      </c>
      <c r="M5">
        <v>4</v>
      </c>
    </row>
    <row r="6" spans="1:14" x14ac:dyDescent="0.25">
      <c r="A6" s="3">
        <v>2</v>
      </c>
      <c r="B6" s="4">
        <v>4</v>
      </c>
      <c r="C6" s="4">
        <v>13</v>
      </c>
      <c r="D6" s="4">
        <v>3</v>
      </c>
      <c r="E6" s="4">
        <v>1</v>
      </c>
      <c r="F6" s="4">
        <v>3</v>
      </c>
      <c r="G6" s="4">
        <v>2</v>
      </c>
      <c r="H6" s="4"/>
      <c r="I6" s="4">
        <v>26</v>
      </c>
      <c r="J6">
        <v>2</v>
      </c>
      <c r="L6">
        <v>26</v>
      </c>
      <c r="M6">
        <v>26</v>
      </c>
    </row>
    <row r="7" spans="1:14" x14ac:dyDescent="0.25">
      <c r="A7" s="3">
        <v>3</v>
      </c>
      <c r="B7" s="4">
        <v>12</v>
      </c>
      <c r="C7" s="4">
        <v>9</v>
      </c>
      <c r="D7" s="4">
        <v>3</v>
      </c>
      <c r="E7" s="4">
        <v>4</v>
      </c>
      <c r="F7" s="4">
        <v>8</v>
      </c>
      <c r="G7" s="4">
        <v>7</v>
      </c>
      <c r="H7" s="4"/>
      <c r="I7" s="4">
        <v>43</v>
      </c>
      <c r="J7">
        <v>3</v>
      </c>
      <c r="K7">
        <v>14</v>
      </c>
      <c r="L7">
        <v>29</v>
      </c>
      <c r="M7">
        <v>43</v>
      </c>
      <c r="N7">
        <f>K7/M7</f>
        <v>0.32558139534883723</v>
      </c>
    </row>
    <row r="8" spans="1:14" x14ac:dyDescent="0.25">
      <c r="A8" s="3">
        <v>4</v>
      </c>
      <c r="B8" s="4">
        <v>10</v>
      </c>
      <c r="C8" s="4">
        <v>10</v>
      </c>
      <c r="D8" s="4">
        <v>1</v>
      </c>
      <c r="E8" s="4">
        <v>9</v>
      </c>
      <c r="F8" s="4">
        <v>3</v>
      </c>
      <c r="G8" s="4">
        <v>14</v>
      </c>
      <c r="H8" s="4"/>
      <c r="I8" s="4">
        <v>47</v>
      </c>
      <c r="J8">
        <v>4</v>
      </c>
      <c r="K8">
        <v>26</v>
      </c>
      <c r="L8">
        <v>21</v>
      </c>
      <c r="M8">
        <v>47</v>
      </c>
      <c r="N8">
        <f>K8/M8</f>
        <v>0.55319148936170215</v>
      </c>
    </row>
    <row r="9" spans="1:14" x14ac:dyDescent="0.25">
      <c r="A9" s="3">
        <v>5</v>
      </c>
      <c r="B9" s="4">
        <v>1</v>
      </c>
      <c r="C9" s="4">
        <v>11</v>
      </c>
      <c r="D9" s="4"/>
      <c r="E9" s="4">
        <v>18</v>
      </c>
      <c r="F9" s="4">
        <v>2</v>
      </c>
      <c r="G9" s="4">
        <v>13</v>
      </c>
      <c r="H9" s="4"/>
      <c r="I9" s="4">
        <v>45</v>
      </c>
      <c r="J9">
        <v>5</v>
      </c>
      <c r="L9">
        <v>45</v>
      </c>
      <c r="M9">
        <v>45</v>
      </c>
      <c r="N9">
        <f t="shared" ref="N9:N12" si="0">K9/M9</f>
        <v>0</v>
      </c>
    </row>
    <row r="10" spans="1:14" x14ac:dyDescent="0.25">
      <c r="A10" s="3">
        <v>6</v>
      </c>
      <c r="B10" s="4"/>
      <c r="C10" s="4">
        <v>9</v>
      </c>
      <c r="D10" s="4"/>
      <c r="E10" s="4">
        <v>12</v>
      </c>
      <c r="F10" s="4"/>
      <c r="G10" s="4">
        <v>1</v>
      </c>
      <c r="H10" s="4"/>
      <c r="I10" s="4">
        <v>22</v>
      </c>
      <c r="J10">
        <v>6</v>
      </c>
      <c r="L10">
        <v>22</v>
      </c>
      <c r="M10">
        <v>22</v>
      </c>
      <c r="N10">
        <f t="shared" si="0"/>
        <v>0</v>
      </c>
    </row>
    <row r="11" spans="1:14" x14ac:dyDescent="0.25">
      <c r="A11" s="3" t="s">
        <v>394</v>
      </c>
      <c r="B11" s="4"/>
      <c r="C11" s="4"/>
      <c r="D11" s="4"/>
      <c r="E11" s="4"/>
      <c r="F11" s="4"/>
      <c r="G11" s="4"/>
      <c r="H11" s="4"/>
      <c r="I11" s="4"/>
      <c r="J11" t="s">
        <v>394</v>
      </c>
    </row>
    <row r="12" spans="1:14" x14ac:dyDescent="0.25">
      <c r="A12" s="3" t="s">
        <v>395</v>
      </c>
      <c r="B12" s="4">
        <v>27</v>
      </c>
      <c r="C12" s="4">
        <v>56</v>
      </c>
      <c r="D12" s="4">
        <v>7</v>
      </c>
      <c r="E12" s="4">
        <v>44</v>
      </c>
      <c r="F12" s="4">
        <v>16</v>
      </c>
      <c r="G12" s="4">
        <v>37</v>
      </c>
      <c r="H12" s="4"/>
      <c r="I12" s="4">
        <v>187</v>
      </c>
      <c r="J12" t="s">
        <v>395</v>
      </c>
      <c r="K12">
        <v>40</v>
      </c>
      <c r="L12">
        <v>147</v>
      </c>
      <c r="M12">
        <v>187</v>
      </c>
      <c r="N12">
        <f t="shared" si="0"/>
        <v>0.21390374331550802</v>
      </c>
    </row>
    <row r="18" spans="5:9" x14ac:dyDescent="0.25">
      <c r="E18">
        <f>11+13</f>
        <v>24</v>
      </c>
    </row>
    <row r="19" spans="5:9" x14ac:dyDescent="0.25">
      <c r="E19">
        <f>E18/47</f>
        <v>0.51063829787234039</v>
      </c>
    </row>
    <row r="21" spans="5:9" x14ac:dyDescent="0.25">
      <c r="I21">
        <f>1+4+2+7+4+12</f>
        <v>30</v>
      </c>
    </row>
    <row r="22" spans="5:9" x14ac:dyDescent="0.25">
      <c r="I22">
        <f>4+26+43</f>
        <v>73</v>
      </c>
    </row>
    <row r="23" spans="5:9" x14ac:dyDescent="0.25">
      <c r="I23">
        <f>I21/I22</f>
        <v>0.41095890410958902</v>
      </c>
    </row>
    <row r="33" spans="5:12" x14ac:dyDescent="0.25">
      <c r="E33" t="s">
        <v>176</v>
      </c>
      <c r="F33" t="s">
        <v>30</v>
      </c>
      <c r="G33" t="s">
        <v>14</v>
      </c>
      <c r="H33" t="s">
        <v>306</v>
      </c>
      <c r="I33" t="s">
        <v>143</v>
      </c>
      <c r="J33" t="s">
        <v>231</v>
      </c>
      <c r="K33" t="s">
        <v>394</v>
      </c>
      <c r="L33" t="s">
        <v>395</v>
      </c>
    </row>
    <row r="34" spans="5:12" x14ac:dyDescent="0.25">
      <c r="F34">
        <v>4</v>
      </c>
      <c r="L34">
        <v>4</v>
      </c>
    </row>
    <row r="35" spans="5:12" x14ac:dyDescent="0.25">
      <c r="E35">
        <v>4</v>
      </c>
      <c r="F35">
        <v>13</v>
      </c>
      <c r="G35">
        <v>3</v>
      </c>
      <c r="H35">
        <v>1</v>
      </c>
      <c r="I35">
        <v>3</v>
      </c>
      <c r="J35">
        <v>2</v>
      </c>
      <c r="L35">
        <v>26</v>
      </c>
    </row>
    <row r="36" spans="5:12" x14ac:dyDescent="0.25">
      <c r="E36">
        <v>12</v>
      </c>
      <c r="F36">
        <v>9</v>
      </c>
      <c r="G36">
        <v>3</v>
      </c>
      <c r="H36">
        <v>4</v>
      </c>
      <c r="I36">
        <v>8</v>
      </c>
      <c r="J36">
        <v>7</v>
      </c>
      <c r="L36">
        <v>43</v>
      </c>
    </row>
    <row r="37" spans="5:12" x14ac:dyDescent="0.25">
      <c r="E37">
        <v>10</v>
      </c>
      <c r="F37">
        <v>10</v>
      </c>
      <c r="G37">
        <v>1</v>
      </c>
      <c r="H37">
        <v>9</v>
      </c>
      <c r="I37">
        <v>3</v>
      </c>
      <c r="J37">
        <v>14</v>
      </c>
      <c r="L37">
        <v>47</v>
      </c>
    </row>
    <row r="38" spans="5:12" x14ac:dyDescent="0.25">
      <c r="E38">
        <v>1</v>
      </c>
      <c r="F38">
        <v>11</v>
      </c>
      <c r="H38">
        <v>18</v>
      </c>
      <c r="I38">
        <v>2</v>
      </c>
      <c r="J38">
        <v>13</v>
      </c>
      <c r="L38">
        <v>45</v>
      </c>
    </row>
    <row r="39" spans="5:12" x14ac:dyDescent="0.25">
      <c r="F39">
        <v>9</v>
      </c>
      <c r="H39">
        <v>12</v>
      </c>
      <c r="J39">
        <v>1</v>
      </c>
      <c r="L39">
        <v>22</v>
      </c>
    </row>
    <row r="41" spans="5:12" x14ac:dyDescent="0.25">
      <c r="E41">
        <v>27</v>
      </c>
      <c r="F41">
        <v>56</v>
      </c>
      <c r="G41">
        <v>7</v>
      </c>
      <c r="H41">
        <v>44</v>
      </c>
      <c r="I41">
        <v>16</v>
      </c>
      <c r="J41">
        <v>37</v>
      </c>
      <c r="L41">
        <v>187</v>
      </c>
    </row>
    <row r="42" spans="5:12" x14ac:dyDescent="0.25">
      <c r="E42" s="5">
        <f>E41/$L$41</f>
        <v>0.14438502673796791</v>
      </c>
      <c r="F42" s="5">
        <f t="shared" ref="F42:L42" si="1">F41/$L$41</f>
        <v>0.29946524064171121</v>
      </c>
      <c r="G42" s="5">
        <f t="shared" si="1"/>
        <v>3.7433155080213901E-2</v>
      </c>
      <c r="H42" s="5">
        <f t="shared" si="1"/>
        <v>0.23529411764705882</v>
      </c>
      <c r="I42" s="5">
        <f t="shared" si="1"/>
        <v>8.5561497326203204E-2</v>
      </c>
      <c r="J42" s="5">
        <f t="shared" si="1"/>
        <v>0.19786096256684493</v>
      </c>
      <c r="K42">
        <f t="shared" si="1"/>
        <v>0</v>
      </c>
      <c r="L42">
        <f t="shared" si="1"/>
        <v>1</v>
      </c>
    </row>
    <row r="50" spans="9:9" x14ac:dyDescent="0.25">
      <c r="I50" s="6">
        <f>E42+J42+H42</f>
        <v>0.57754010695187175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0553-C9F5-4EBE-B0F6-BED971408DDE}">
  <dimension ref="A3:H29"/>
  <sheetViews>
    <sheetView workbookViewId="0">
      <selection activeCell="A41" sqref="A41"/>
    </sheetView>
  </sheetViews>
  <sheetFormatPr defaultRowHeight="15" x14ac:dyDescent="0.25"/>
  <cols>
    <col min="1" max="1" width="14.42578125" bestFit="1" customWidth="1"/>
    <col min="2" max="2" width="17" bestFit="1" customWidth="1"/>
    <col min="3" max="3" width="19.140625" bestFit="1" customWidth="1"/>
    <col min="4" max="4" width="14.5703125" bestFit="1" customWidth="1"/>
    <col min="5" max="5" width="19.140625" bestFit="1" customWidth="1"/>
    <col min="6" max="6" width="25" bestFit="1" customWidth="1"/>
  </cols>
  <sheetData>
    <row r="3" spans="1:6" x14ac:dyDescent="0.25">
      <c r="A3" s="2" t="s">
        <v>393</v>
      </c>
      <c r="B3" t="s">
        <v>399</v>
      </c>
      <c r="C3" t="s">
        <v>400</v>
      </c>
      <c r="D3" t="s">
        <v>401</v>
      </c>
      <c r="E3" t="s">
        <v>402</v>
      </c>
      <c r="F3" t="s">
        <v>403</v>
      </c>
    </row>
    <row r="4" spans="1:6" x14ac:dyDescent="0.25">
      <c r="A4" s="3" t="s">
        <v>176</v>
      </c>
      <c r="B4" s="4">
        <v>267702.74074074073</v>
      </c>
      <c r="C4" s="4">
        <v>18.464814814814812</v>
      </c>
      <c r="D4" s="4">
        <v>24.457777777777782</v>
      </c>
      <c r="E4" s="4">
        <v>19.037037037037038</v>
      </c>
      <c r="F4" s="4">
        <v>84.903703703703712</v>
      </c>
    </row>
    <row r="5" spans="1:6" x14ac:dyDescent="0.25">
      <c r="A5" s="3" t="s">
        <v>30</v>
      </c>
      <c r="B5" s="4">
        <v>275526.23214285716</v>
      </c>
      <c r="C5" s="4">
        <v>27.890892857142859</v>
      </c>
      <c r="D5" s="4">
        <v>21.969285714285714</v>
      </c>
      <c r="E5" s="4">
        <v>18.75</v>
      </c>
      <c r="F5" s="4">
        <v>83.763214285714298</v>
      </c>
    </row>
    <row r="6" spans="1:6" x14ac:dyDescent="0.25">
      <c r="A6" s="3" t="s">
        <v>14</v>
      </c>
      <c r="B6" s="4">
        <v>246059.42857142858</v>
      </c>
      <c r="C6" s="4">
        <v>14.444285714285712</v>
      </c>
      <c r="D6" s="4">
        <v>19.935714285714283</v>
      </c>
      <c r="E6" s="4">
        <v>29</v>
      </c>
      <c r="F6" s="4">
        <v>81.84714285714287</v>
      </c>
    </row>
    <row r="7" spans="1:6" x14ac:dyDescent="0.25">
      <c r="A7" s="3" t="s">
        <v>306</v>
      </c>
      <c r="B7" s="4">
        <v>333694.79545454547</v>
      </c>
      <c r="C7" s="4">
        <v>31.814090909090904</v>
      </c>
      <c r="D7" s="4">
        <v>17.107500000000002</v>
      </c>
      <c r="E7" s="4">
        <v>6.8409090909090908</v>
      </c>
      <c r="F7" s="4">
        <v>88.871818181818199</v>
      </c>
    </row>
    <row r="8" spans="1:6" x14ac:dyDescent="0.25">
      <c r="A8" s="3" t="s">
        <v>143</v>
      </c>
      <c r="B8" s="4">
        <v>266389.625</v>
      </c>
      <c r="C8" s="4">
        <v>17.884374999999999</v>
      </c>
      <c r="D8" s="4">
        <v>23.950624999999999</v>
      </c>
      <c r="E8" s="4">
        <v>20.125</v>
      </c>
      <c r="F8" s="4">
        <v>83.78125</v>
      </c>
    </row>
    <row r="9" spans="1:6" x14ac:dyDescent="0.25">
      <c r="A9" s="3" t="s">
        <v>231</v>
      </c>
      <c r="B9" s="4">
        <v>294064.29729729728</v>
      </c>
      <c r="C9" s="4">
        <v>24.351081081081077</v>
      </c>
      <c r="D9" s="4">
        <v>20.978378378378377</v>
      </c>
      <c r="E9" s="4">
        <v>11.108108108108109</v>
      </c>
      <c r="F9" s="4">
        <v>87.508918918918923</v>
      </c>
    </row>
    <row r="10" spans="1:6" x14ac:dyDescent="0.25">
      <c r="A10" s="3" t="s">
        <v>394</v>
      </c>
      <c r="B10" s="4"/>
      <c r="C10" s="4"/>
      <c r="D10" s="4"/>
      <c r="E10" s="4"/>
      <c r="F10" s="4"/>
    </row>
    <row r="11" spans="1:6" x14ac:dyDescent="0.25">
      <c r="A11" s="3" t="s">
        <v>395</v>
      </c>
      <c r="B11" s="4">
        <v>289866.5401069519</v>
      </c>
      <c r="C11" s="4">
        <v>25.393101604278062</v>
      </c>
      <c r="D11" s="4">
        <v>21.081978609625668</v>
      </c>
      <c r="E11" s="4">
        <v>14.978609625668449</v>
      </c>
      <c r="F11" s="4">
        <v>85.800855614973273</v>
      </c>
    </row>
    <row r="21" spans="3:8" x14ac:dyDescent="0.25">
      <c r="C21" t="s">
        <v>393</v>
      </c>
      <c r="D21" t="s">
        <v>399</v>
      </c>
      <c r="E21" t="s">
        <v>400</v>
      </c>
      <c r="F21" t="s">
        <v>401</v>
      </c>
      <c r="G21" t="s">
        <v>402</v>
      </c>
      <c r="H21" t="s">
        <v>403</v>
      </c>
    </row>
    <row r="22" spans="3:8" x14ac:dyDescent="0.25">
      <c r="C22" t="s">
        <v>176</v>
      </c>
      <c r="D22">
        <v>267702.74074074073</v>
      </c>
      <c r="E22">
        <v>18.464814814814812</v>
      </c>
      <c r="F22">
        <v>24.457777777777782</v>
      </c>
      <c r="G22">
        <v>19.037037037037038</v>
      </c>
      <c r="H22">
        <v>84.903703703703712</v>
      </c>
    </row>
    <row r="23" spans="3:8" x14ac:dyDescent="0.25">
      <c r="C23" t="s">
        <v>30</v>
      </c>
      <c r="D23">
        <v>275526.23214285716</v>
      </c>
      <c r="E23">
        <v>27.890892857142859</v>
      </c>
      <c r="F23">
        <v>21.969285714285714</v>
      </c>
      <c r="G23">
        <v>18.75</v>
      </c>
      <c r="H23">
        <v>83.763214285714298</v>
      </c>
    </row>
    <row r="24" spans="3:8" x14ac:dyDescent="0.25">
      <c r="C24" t="s">
        <v>14</v>
      </c>
      <c r="D24">
        <v>246059.42857142858</v>
      </c>
      <c r="E24">
        <v>14.444285714285712</v>
      </c>
      <c r="F24">
        <v>19.935714285714283</v>
      </c>
      <c r="G24">
        <v>29</v>
      </c>
      <c r="H24">
        <v>81.84714285714287</v>
      </c>
    </row>
    <row r="25" spans="3:8" x14ac:dyDescent="0.25">
      <c r="C25" t="s">
        <v>306</v>
      </c>
      <c r="D25">
        <v>333694.79545454547</v>
      </c>
      <c r="E25">
        <v>31.814090909090904</v>
      </c>
      <c r="F25">
        <v>17.107500000000002</v>
      </c>
      <c r="G25">
        <v>6.8409090909090908</v>
      </c>
      <c r="H25">
        <v>88.871818181818199</v>
      </c>
    </row>
    <row r="26" spans="3:8" x14ac:dyDescent="0.25">
      <c r="C26" t="s">
        <v>143</v>
      </c>
      <c r="D26">
        <v>266389.625</v>
      </c>
      <c r="E26">
        <v>17.884374999999999</v>
      </c>
      <c r="F26">
        <v>23.950624999999999</v>
      </c>
      <c r="G26">
        <v>20.125</v>
      </c>
      <c r="H26">
        <v>83.78125</v>
      </c>
    </row>
    <row r="27" spans="3:8" x14ac:dyDescent="0.25">
      <c r="C27" t="s">
        <v>231</v>
      </c>
      <c r="D27">
        <v>294064.29729729728</v>
      </c>
      <c r="E27">
        <v>24.351081081081077</v>
      </c>
      <c r="F27">
        <v>20.978378378378377</v>
      </c>
      <c r="G27">
        <v>11.108108108108109</v>
      </c>
      <c r="H27">
        <v>87.508918918918923</v>
      </c>
    </row>
    <row r="28" spans="3:8" x14ac:dyDescent="0.25">
      <c r="C28" t="s">
        <v>394</v>
      </c>
    </row>
    <row r="29" spans="3:8" x14ac:dyDescent="0.25">
      <c r="C29" t="s">
        <v>395</v>
      </c>
      <c r="D29">
        <v>289866.5401069519</v>
      </c>
      <c r="E29">
        <v>25.393101604278062</v>
      </c>
      <c r="F29">
        <v>21.081978609625668</v>
      </c>
      <c r="G29">
        <v>14.978609625668449</v>
      </c>
      <c r="H29">
        <v>85.800855614973273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Sheet1</vt:lpstr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Larsson Anton K RK</cp:lastModifiedBy>
  <dcterms:created xsi:type="dcterms:W3CDTF">2023-05-24T09:27:18Z</dcterms:created>
  <dcterms:modified xsi:type="dcterms:W3CDTF">2023-05-25T13:47:35Z</dcterms:modified>
</cp:coreProperties>
</file>