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kbobrow/GoogleDrive/Alexandra and Christoph MRS Thesis/User Testing/"/>
    </mc:Choice>
  </mc:AlternateContent>
  <xr:revisionPtr revIDLastSave="0" documentId="8_{5A205D70-7454-EC44-99E6-54BC524457FA}" xr6:coauthVersionLast="45" xr6:coauthVersionMax="45" xr10:uidLastSave="{00000000-0000-0000-0000-000000000000}"/>
  <bookViews>
    <workbookView xWindow="5820" yWindow="460" windowWidth="27780" windowHeight="20540" xr2:uid="{99FC0766-85F2-A341-91AC-28CCB7616A0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K72" i="1" l="1"/>
  <c r="DJ72" i="1"/>
  <c r="DI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AP72" i="1"/>
  <c r="AO72" i="1"/>
  <c r="AN72" i="1"/>
  <c r="AM72" i="1"/>
  <c r="AL72" i="1"/>
  <c r="AK72" i="1"/>
  <c r="AJ72" i="1"/>
  <c r="AI72" i="1"/>
  <c r="O72" i="1"/>
  <c r="N72" i="1"/>
  <c r="M72" i="1"/>
  <c r="L72" i="1"/>
  <c r="K72" i="1"/>
  <c r="O71" i="1"/>
  <c r="N71" i="1"/>
  <c r="M71" i="1"/>
  <c r="L71" i="1"/>
  <c r="K71" i="1"/>
  <c r="DK70" i="1"/>
  <c r="DK71" i="1" s="1"/>
  <c r="DJ70" i="1"/>
  <c r="DJ71" i="1" s="1"/>
  <c r="DI70" i="1"/>
  <c r="DI71" i="1" s="1"/>
  <c r="CZ70" i="1"/>
  <c r="CZ71" i="1" s="1"/>
  <c r="CY70" i="1"/>
  <c r="CY71" i="1" s="1"/>
  <c r="CX70" i="1"/>
  <c r="CX71" i="1" s="1"/>
  <c r="CW70" i="1"/>
  <c r="CW71" i="1" s="1"/>
  <c r="CV70" i="1"/>
  <c r="CV71" i="1" s="1"/>
  <c r="CU70" i="1"/>
  <c r="CU71" i="1" s="1"/>
  <c r="CT70" i="1"/>
  <c r="CT71" i="1" s="1"/>
  <c r="CS70" i="1"/>
  <c r="CS71" i="1" s="1"/>
  <c r="CR70" i="1"/>
  <c r="CR71" i="1" s="1"/>
  <c r="CQ70" i="1"/>
  <c r="CQ71" i="1" s="1"/>
  <c r="CP70" i="1"/>
  <c r="CP71" i="1" s="1"/>
  <c r="CO70" i="1"/>
  <c r="CO71" i="1" s="1"/>
  <c r="CN70" i="1"/>
  <c r="CN71" i="1" s="1"/>
  <c r="CM70" i="1"/>
  <c r="CM71" i="1" s="1"/>
  <c r="CL70" i="1"/>
  <c r="CL71" i="1" s="1"/>
  <c r="CK70" i="1"/>
  <c r="CK71" i="1" s="1"/>
  <c r="CJ70" i="1"/>
  <c r="CJ71" i="1" s="1"/>
  <c r="CI70" i="1"/>
  <c r="CI71" i="1" s="1"/>
  <c r="CH70" i="1"/>
  <c r="CH71" i="1" s="1"/>
  <c r="CG70" i="1"/>
  <c r="CG71" i="1" s="1"/>
  <c r="CF70" i="1"/>
  <c r="CF71" i="1" s="1"/>
  <c r="CE70" i="1"/>
  <c r="CE71" i="1" s="1"/>
  <c r="CD70" i="1"/>
  <c r="CD71" i="1" s="1"/>
  <c r="CC70" i="1"/>
  <c r="CC71" i="1" s="1"/>
  <c r="CB70" i="1"/>
  <c r="CB71" i="1" s="1"/>
  <c r="CA70" i="1"/>
  <c r="CA71" i="1" s="1"/>
  <c r="BZ70" i="1"/>
  <c r="BZ71" i="1" s="1"/>
  <c r="BY70" i="1"/>
  <c r="BY71" i="1" s="1"/>
  <c r="BX70" i="1"/>
  <c r="BX71" i="1" s="1"/>
  <c r="BW70" i="1"/>
  <c r="BW71" i="1" s="1"/>
  <c r="BV70" i="1"/>
  <c r="BV71" i="1" s="1"/>
  <c r="BU70" i="1"/>
  <c r="BU71" i="1" s="1"/>
  <c r="BT70" i="1"/>
  <c r="BT71" i="1" s="1"/>
  <c r="BS70" i="1"/>
  <c r="BS71" i="1" s="1"/>
  <c r="BR70" i="1"/>
  <c r="BR71" i="1" s="1"/>
  <c r="BQ70" i="1"/>
  <c r="BQ71" i="1" s="1"/>
  <c r="BP70" i="1"/>
  <c r="BP71" i="1" s="1"/>
  <c r="BO70" i="1"/>
  <c r="BO71" i="1" s="1"/>
  <c r="BN70" i="1"/>
  <c r="BN71" i="1" s="1"/>
  <c r="BM70" i="1"/>
  <c r="BM71" i="1" s="1"/>
  <c r="BL70" i="1"/>
  <c r="BL71" i="1" s="1"/>
  <c r="AP70" i="1"/>
  <c r="AP71" i="1" s="1"/>
  <c r="AO70" i="1"/>
  <c r="AO71" i="1" s="1"/>
  <c r="AN70" i="1"/>
  <c r="AN71" i="1" s="1"/>
  <c r="AM70" i="1"/>
  <c r="AM71" i="1" s="1"/>
  <c r="AL70" i="1"/>
  <c r="AL71" i="1" s="1"/>
  <c r="AK70" i="1"/>
  <c r="AK71" i="1" s="1"/>
  <c r="AJ70" i="1"/>
  <c r="AJ71" i="1" s="1"/>
  <c r="AI70" i="1"/>
  <c r="AI71" i="1" s="1"/>
  <c r="O70" i="1"/>
  <c r="N70" i="1"/>
  <c r="M70" i="1"/>
  <c r="L70" i="1"/>
  <c r="K70" i="1"/>
  <c r="DK69" i="1"/>
  <c r="DJ69" i="1"/>
  <c r="DI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AP69" i="1"/>
  <c r="AO69" i="1"/>
  <c r="AN69" i="1"/>
  <c r="AM69" i="1"/>
  <c r="AL69" i="1"/>
  <c r="AK69" i="1"/>
  <c r="AJ69" i="1"/>
  <c r="AI69" i="1"/>
  <c r="O69" i="1"/>
  <c r="N69" i="1"/>
  <c r="M69" i="1"/>
  <c r="L69" i="1"/>
  <c r="K69" i="1"/>
  <c r="DK68" i="1"/>
  <c r="DJ68" i="1"/>
  <c r="DI68" i="1"/>
  <c r="CZ68" i="1"/>
  <c r="CY68" i="1"/>
  <c r="CX68" i="1"/>
  <c r="CW68"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AP68" i="1"/>
  <c r="AO68" i="1"/>
  <c r="AN68" i="1"/>
  <c r="AM68" i="1"/>
  <c r="AL68" i="1"/>
  <c r="AK68" i="1"/>
  <c r="AJ68" i="1"/>
  <c r="AI68" i="1"/>
  <c r="O68" i="1"/>
  <c r="N68" i="1"/>
  <c r="M68" i="1"/>
  <c r="L68" i="1"/>
  <c r="K68" i="1"/>
  <c r="AT66" i="1"/>
  <c r="AS66" i="1"/>
  <c r="AR66" i="1"/>
  <c r="AQ66" i="1"/>
  <c r="AT65" i="1"/>
  <c r="AS65" i="1"/>
  <c r="AR65" i="1"/>
  <c r="AQ65" i="1"/>
  <c r="AT64" i="1"/>
  <c r="AS64" i="1"/>
  <c r="AR64" i="1"/>
  <c r="AQ64" i="1"/>
  <c r="AT63" i="1"/>
  <c r="AS63" i="1"/>
  <c r="AR63" i="1"/>
  <c r="AQ63" i="1"/>
  <c r="AT62" i="1"/>
  <c r="AS62" i="1"/>
  <c r="AR62" i="1"/>
  <c r="AQ62" i="1"/>
  <c r="AT61" i="1"/>
  <c r="AS61" i="1"/>
  <c r="AR61" i="1"/>
  <c r="AQ61" i="1"/>
  <c r="AT60" i="1"/>
  <c r="AS60" i="1"/>
  <c r="AR60" i="1"/>
  <c r="AQ60" i="1"/>
  <c r="AT59" i="1"/>
  <c r="AS59" i="1"/>
  <c r="AR59" i="1"/>
  <c r="AQ59" i="1"/>
  <c r="AT57" i="1"/>
  <c r="AS57" i="1"/>
  <c r="AR57" i="1"/>
  <c r="AQ57" i="1"/>
  <c r="AT56" i="1"/>
  <c r="AS56" i="1"/>
  <c r="AR56" i="1"/>
  <c r="AQ56" i="1"/>
  <c r="AT55" i="1"/>
  <c r="AS55" i="1"/>
  <c r="AR55" i="1"/>
  <c r="AQ55" i="1"/>
  <c r="AT54" i="1"/>
  <c r="AS54" i="1"/>
  <c r="AR54" i="1"/>
  <c r="AQ54" i="1"/>
  <c r="AT53" i="1"/>
  <c r="AS53" i="1"/>
  <c r="AR53" i="1"/>
  <c r="AQ53" i="1"/>
  <c r="AT52" i="1"/>
  <c r="AS52" i="1"/>
  <c r="AR52" i="1"/>
  <c r="AQ52" i="1"/>
  <c r="AT51" i="1"/>
  <c r="AS51" i="1"/>
  <c r="AR51" i="1"/>
  <c r="AQ51" i="1"/>
  <c r="AT50" i="1"/>
  <c r="AS50" i="1"/>
  <c r="AR50" i="1"/>
  <c r="AQ50" i="1"/>
  <c r="AT49" i="1"/>
  <c r="AS49" i="1"/>
  <c r="AR49" i="1"/>
  <c r="AQ49" i="1"/>
  <c r="AT48" i="1"/>
  <c r="AS48" i="1"/>
  <c r="AR48" i="1"/>
  <c r="AQ48" i="1"/>
  <c r="AT47" i="1"/>
  <c r="AS47" i="1"/>
  <c r="AR47" i="1"/>
  <c r="AQ47" i="1"/>
  <c r="AT45" i="1"/>
  <c r="AS45" i="1"/>
  <c r="AR45" i="1"/>
  <c r="AQ45" i="1"/>
  <c r="AT44" i="1"/>
  <c r="AS44" i="1"/>
  <c r="AR44" i="1"/>
  <c r="AQ44" i="1"/>
  <c r="AT43" i="1"/>
  <c r="AS43" i="1"/>
  <c r="AR43" i="1"/>
  <c r="AQ43" i="1"/>
  <c r="AT42" i="1"/>
  <c r="AS42" i="1"/>
  <c r="AR42" i="1"/>
  <c r="AQ42" i="1"/>
  <c r="AT41" i="1"/>
  <c r="AS41" i="1"/>
  <c r="AR41" i="1"/>
  <c r="AQ41" i="1"/>
  <c r="AT40" i="1"/>
  <c r="AS40" i="1"/>
  <c r="AR40" i="1"/>
  <c r="AQ40" i="1"/>
  <c r="AT39" i="1"/>
  <c r="AS39" i="1"/>
  <c r="AR39" i="1"/>
  <c r="AQ39" i="1"/>
  <c r="AT38" i="1"/>
  <c r="AS38" i="1"/>
  <c r="AR38" i="1"/>
  <c r="AQ38" i="1"/>
  <c r="AT37" i="1"/>
  <c r="AS37" i="1"/>
  <c r="AR37" i="1"/>
  <c r="AQ37" i="1"/>
  <c r="AT36" i="1"/>
  <c r="AS36" i="1"/>
  <c r="AR36" i="1"/>
  <c r="AQ36" i="1"/>
  <c r="AT35" i="1"/>
  <c r="AS35" i="1"/>
  <c r="AR35" i="1"/>
  <c r="AQ35" i="1"/>
  <c r="AT34" i="1"/>
  <c r="AS34" i="1"/>
  <c r="AR34" i="1"/>
  <c r="AQ34" i="1"/>
  <c r="AT33" i="1"/>
  <c r="AS33" i="1"/>
  <c r="AR33" i="1"/>
  <c r="AQ33" i="1"/>
  <c r="AT32" i="1"/>
  <c r="AS32" i="1"/>
  <c r="AR32" i="1"/>
  <c r="AQ32" i="1"/>
  <c r="AT31" i="1"/>
  <c r="AS31" i="1"/>
  <c r="AR31" i="1"/>
  <c r="AQ31" i="1"/>
  <c r="AT30" i="1"/>
  <c r="AS30" i="1"/>
  <c r="AR30" i="1"/>
  <c r="AQ30" i="1"/>
  <c r="AT29" i="1"/>
  <c r="AS29" i="1"/>
  <c r="AR29" i="1"/>
  <c r="AQ29" i="1"/>
  <c r="AT28" i="1"/>
  <c r="AS28" i="1"/>
  <c r="AR28" i="1"/>
  <c r="AQ28" i="1"/>
  <c r="AT27" i="1"/>
  <c r="AS27" i="1"/>
  <c r="AR27" i="1"/>
  <c r="AQ27" i="1"/>
  <c r="AT26" i="1"/>
  <c r="AS26" i="1"/>
  <c r="AR26" i="1"/>
  <c r="AQ26" i="1"/>
  <c r="AT25" i="1"/>
  <c r="AS25" i="1"/>
  <c r="AR25" i="1"/>
  <c r="AQ25" i="1"/>
  <c r="AT24" i="1"/>
  <c r="AS24" i="1"/>
  <c r="AR24" i="1"/>
  <c r="AQ24" i="1"/>
  <c r="AT23" i="1"/>
  <c r="AS23" i="1"/>
  <c r="AR23" i="1"/>
  <c r="AQ23" i="1"/>
  <c r="AT22" i="1"/>
  <c r="AS22" i="1"/>
  <c r="AR22" i="1"/>
  <c r="AQ22" i="1"/>
  <c r="AT21" i="1"/>
  <c r="AS21" i="1"/>
  <c r="AR21" i="1"/>
  <c r="AQ21" i="1"/>
  <c r="AT20" i="1"/>
  <c r="AS20" i="1"/>
  <c r="AR20" i="1"/>
  <c r="AQ20" i="1"/>
  <c r="AT19" i="1"/>
  <c r="AS19" i="1"/>
  <c r="AR19" i="1"/>
  <c r="AQ19" i="1"/>
  <c r="AT18" i="1"/>
  <c r="AS18" i="1"/>
  <c r="AR18" i="1"/>
  <c r="AQ18" i="1"/>
  <c r="AT17" i="1"/>
  <c r="AS17" i="1"/>
  <c r="AR17" i="1"/>
  <c r="AQ17" i="1"/>
  <c r="AT16" i="1"/>
  <c r="AS16" i="1"/>
  <c r="AR16" i="1"/>
  <c r="AQ16" i="1"/>
  <c r="AT15" i="1"/>
  <c r="AS15" i="1"/>
  <c r="AR15" i="1"/>
  <c r="AQ15" i="1"/>
  <c r="AT14" i="1"/>
  <c r="AS14" i="1"/>
  <c r="AR14" i="1"/>
  <c r="AQ14" i="1"/>
  <c r="AT13" i="1"/>
  <c r="AS13" i="1"/>
  <c r="AR13" i="1"/>
  <c r="AQ13" i="1"/>
  <c r="AT12" i="1"/>
  <c r="AS12" i="1"/>
  <c r="AR12" i="1"/>
  <c r="AQ12" i="1"/>
  <c r="AT11" i="1"/>
  <c r="AS11" i="1"/>
  <c r="AR11" i="1"/>
  <c r="AQ11" i="1"/>
  <c r="AT10" i="1"/>
  <c r="AS10" i="1"/>
  <c r="AR10" i="1"/>
  <c r="AQ10" i="1"/>
  <c r="AT9" i="1"/>
  <c r="AS9" i="1"/>
  <c r="AR9" i="1"/>
  <c r="AQ9" i="1"/>
  <c r="AT8" i="1"/>
  <c r="AS8" i="1"/>
  <c r="AR8" i="1"/>
  <c r="AQ8" i="1"/>
  <c r="AT7" i="1"/>
  <c r="AS7" i="1"/>
  <c r="AR7" i="1"/>
  <c r="AQ7" i="1"/>
  <c r="AT6" i="1"/>
  <c r="AS6" i="1"/>
  <c r="AR6" i="1"/>
  <c r="AQ6" i="1"/>
  <c r="AT5" i="1"/>
  <c r="AS5" i="1"/>
  <c r="AR5" i="1"/>
  <c r="AQ5" i="1"/>
  <c r="AT4" i="1"/>
  <c r="AS4" i="1"/>
  <c r="AR4" i="1"/>
  <c r="AQ4" i="1"/>
  <c r="AT3" i="1"/>
  <c r="AS3" i="1"/>
  <c r="AR3" i="1"/>
  <c r="AQ3" i="1"/>
  <c r="AT2" i="1"/>
  <c r="AS2" i="1"/>
  <c r="AR2" i="1"/>
  <c r="AQ2" i="1"/>
</calcChain>
</file>

<file path=xl/sharedStrings.xml><?xml version="1.0" encoding="utf-8"?>
<sst xmlns="http://schemas.openxmlformats.org/spreadsheetml/2006/main" count="693" uniqueCount="634">
  <si>
    <t>PARTICIPANT</t>
  </si>
  <si>
    <t>closetim</t>
  </si>
  <si>
    <t>starttim</t>
  </si>
  <si>
    <t>difftime</t>
  </si>
  <si>
    <t>s_2</t>
  </si>
  <si>
    <t>s_3</t>
  </si>
  <si>
    <t>s_6</t>
  </si>
  <si>
    <t>s_1</t>
  </si>
  <si>
    <t>s_8</t>
  </si>
  <si>
    <t>s_4</t>
  </si>
  <si>
    <t>s_262</t>
  </si>
  <si>
    <t>s_263</t>
  </si>
  <si>
    <t>s_259</t>
  </si>
  <si>
    <t>s_260</t>
  </si>
  <si>
    <t>s_261</t>
  </si>
  <si>
    <t>s_257</t>
  </si>
  <si>
    <t>s_15</t>
  </si>
  <si>
    <t>s_5</t>
  </si>
  <si>
    <t>s_21_1</t>
  </si>
  <si>
    <t>s_21_2</t>
  </si>
  <si>
    <t>s_21_3</t>
  </si>
  <si>
    <t>s_21_4</t>
  </si>
  <si>
    <t>s_21_5</t>
  </si>
  <si>
    <t>s_21_6</t>
  </si>
  <si>
    <t>s_21_7</t>
  </si>
  <si>
    <t>s_21_8</t>
  </si>
  <si>
    <t>s_21_9</t>
  </si>
  <si>
    <t>s_21_10</t>
  </si>
  <si>
    <t>s_21_11</t>
  </si>
  <si>
    <t>s_21_12</t>
  </si>
  <si>
    <t>s_21_13</t>
  </si>
  <si>
    <t>s_21_14</t>
  </si>
  <si>
    <t>s_21_15</t>
  </si>
  <si>
    <t>s_7</t>
  </si>
  <si>
    <t>s_256</t>
  </si>
  <si>
    <t>s_235</t>
  </si>
  <si>
    <t>s_236</t>
  </si>
  <si>
    <t>s_237</t>
  </si>
  <si>
    <t>s_227</t>
  </si>
  <si>
    <t>s_228</t>
  </si>
  <si>
    <t>s_229</t>
  </si>
  <si>
    <t>s_230</t>
  </si>
  <si>
    <t>s_256 &amp; s_227</t>
  </si>
  <si>
    <t>s_235 &amp; s_228</t>
  </si>
  <si>
    <t>s_236 &amp; s_229</t>
  </si>
  <si>
    <t>s_237 &amp; s_230</t>
  </si>
  <si>
    <t>s_24_1</t>
  </si>
  <si>
    <t>s_24_2</t>
  </si>
  <si>
    <t>s_24_3</t>
  </si>
  <si>
    <t>s_24_4</t>
  </si>
  <si>
    <t>s_24_5</t>
  </si>
  <si>
    <t>s_24_6</t>
  </si>
  <si>
    <t>s_24_7</t>
  </si>
  <si>
    <t>s_24_8</t>
  </si>
  <si>
    <t>s_24_9</t>
  </si>
  <si>
    <t>s_24_10</t>
  </si>
  <si>
    <t>s_24_11</t>
  </si>
  <si>
    <t>s_24_12</t>
  </si>
  <si>
    <t>s_24_13</t>
  </si>
  <si>
    <t>s_24_14</t>
  </si>
  <si>
    <t>s_24_15</t>
  </si>
  <si>
    <t>s_24_16</t>
  </si>
  <si>
    <t>s_24_17</t>
  </si>
  <si>
    <t>s_159</t>
  </si>
  <si>
    <t>s_160</t>
  </si>
  <si>
    <t>s_161</t>
  </si>
  <si>
    <t>s_164</t>
  </si>
  <si>
    <t>s_165</t>
  </si>
  <si>
    <t>s_166</t>
  </si>
  <si>
    <t>s_167</t>
  </si>
  <si>
    <t>s_163</t>
  </si>
  <si>
    <t>s_179</t>
  </si>
  <si>
    <t>s_170</t>
  </si>
  <si>
    <t>s_171</t>
  </si>
  <si>
    <t>s_172</t>
  </si>
  <si>
    <t>s_173</t>
  </si>
  <si>
    <t>s_180</t>
  </si>
  <si>
    <t>s_181</t>
  </si>
  <si>
    <t>s_182</t>
  </si>
  <si>
    <t>s_183</t>
  </si>
  <si>
    <t>s_184</t>
  </si>
  <si>
    <t>s_185</t>
  </si>
  <si>
    <t>s_186</t>
  </si>
  <si>
    <t>s_187</t>
  </si>
  <si>
    <t>s_188</t>
  </si>
  <si>
    <t>s_189</t>
  </si>
  <si>
    <t>s_190</t>
  </si>
  <si>
    <t>s_191</t>
  </si>
  <si>
    <t>s_192</t>
  </si>
  <si>
    <t>s_193</t>
  </si>
  <si>
    <t>s_194</t>
  </si>
  <si>
    <t>s_195</t>
  </si>
  <si>
    <t>s_196</t>
  </si>
  <si>
    <t>s_197</t>
  </si>
  <si>
    <t>s_198</t>
  </si>
  <si>
    <t>s_199</t>
  </si>
  <si>
    <t>s_200</t>
  </si>
  <si>
    <t>s_201</t>
  </si>
  <si>
    <t>s_202</t>
  </si>
  <si>
    <t>s_203</t>
  </si>
  <si>
    <t>s_204</t>
  </si>
  <si>
    <t>s_205</t>
  </si>
  <si>
    <t>s_206</t>
  </si>
  <si>
    <t>s_207</t>
  </si>
  <si>
    <t>s_175</t>
  </si>
  <si>
    <t>s_135</t>
  </si>
  <si>
    <t>s_178</t>
  </si>
  <si>
    <t>s_136</t>
  </si>
  <si>
    <t>s_71</t>
  </si>
  <si>
    <t>s_137</t>
  </si>
  <si>
    <t>s_177</t>
  </si>
  <si>
    <t>s_240</t>
  </si>
  <si>
    <t>s_85</t>
  </si>
  <si>
    <t>s_86</t>
  </si>
  <si>
    <t>s_97</t>
  </si>
  <si>
    <t>s_70</t>
  </si>
  <si>
    <t>s_72</t>
  </si>
  <si>
    <t>s_73</t>
  </si>
  <si>
    <t>statc_1</t>
  </si>
  <si>
    <t>statc_2</t>
  </si>
  <si>
    <t>statc_3</t>
  </si>
  <si>
    <t>stato_1</t>
  </si>
  <si>
    <t>stato_2</t>
  </si>
  <si>
    <t>stato_3</t>
  </si>
  <si>
    <t>stato_4</t>
  </si>
  <si>
    <t>stato_5</t>
  </si>
  <si>
    <t>S1P1</t>
  </si>
  <si>
    <t>&lt;p&gt;It is the most clean.&lt;/p&gt;</t>
  </si>
  <si>
    <t>&lt;p&gt;It is too busy.&lt;/p&gt;</t>
  </si>
  <si>
    <t>&lt;p&gt;I like how they are laid out but they could be more simple.&lt;/p&gt;</t>
  </si>
  <si>
    <t>&lt;p&gt;no&lt;/p&gt;</t>
  </si>
  <si>
    <t>&lt;p&gt;Yes&lt;/p&gt;</t>
  </si>
  <si>
    <t>&lt;p&gt;It could be useful.&lt;/p&gt;</t>
  </si>
  <si>
    <t>&lt;p&gt;na&lt;/p&gt;</t>
  </si>
  <si>
    <t>S1P2</t>
  </si>
  <si>
    <t>&lt;p&gt;I like the simple layout.&lt;/p&gt;</t>
  </si>
  <si>
    <t>&lt;p&gt;It is simple, but has all the info I would need.&lt;/p&gt;</t>
  </si>
  <si>
    <t>&lt;p&gt;I like how it is easy to read.&lt;/p&gt;</t>
  </si>
  <si>
    <t>&lt;p&gt;Yes, I base a lot of my music selections on how I feel at the time.&lt;/p&gt;</t>
  </si>
  <si>
    <t>&lt;p&gt;I think it is a very good idea.&lt;/p&gt;</t>
  </si>
  <si>
    <t>&lt;p&gt;Yes, I guess mood is more important than I thought.&lt;/p&gt;</t>
  </si>
  <si>
    <t>S1P3</t>
  </si>
  <si>
    <t>&lt;p&gt;1 offers little information, and 3 is a mess. 2 is actually something I could see using and enjoying,&amp;nbsp;&lt;/p&gt;</t>
  </si>
  <si>
    <t>&lt;p&gt;It&amp;#39;s such a confusing pile of shapes, I can barely differentiate. I&amp;#39;d rather prefer no explanation than such a visually confusing one.&amp;nbsp;&lt;/p&gt;</t>
  </si>
  <si>
    <t>&lt;p&gt;I like the attempt to explain, it seems weird all the number %s are so low though the bars are quite full.&amp;nbsp;&lt;/p&gt;</t>
  </si>
  <si>
    <t>&lt;p&gt;3 needs a complete overhaul. Maybe bars and a number?&lt;/p&gt;</t>
  </si>
  <si>
    <t>&lt;p&gt;Yes though&amp;nbsp; Icared more about how much they matched rather than the moods themselves.&amp;nbsp;&lt;/p&gt;</t>
  </si>
  <si>
    <t>&lt;p&gt;It makes a lot of sense, I often want to build a playlist based on mood. Such as an energetic biking playlist.&amp;nbsp;&lt;/p&gt;</t>
  </si>
  <si>
    <t>&lt;p&gt;I suppose I&amp;#39;m more aware of it, didn&amp;#39;t have an opinion but would have been positive.&amp;nbsp;&lt;/p&gt;</t>
  </si>
  <si>
    <t>&lt;p&gt;Nope.&lt;/p&gt;</t>
  </si>
  <si>
    <t>&lt;p&gt;I don&amp;#39;t particularly care how the match was made if the matches are good but it is nice information to have.&amp;nbsp;&lt;/p&gt;</t>
  </si>
  <si>
    <t>S1P4</t>
  </si>
  <si>
    <t>&lt;p&gt;Because the information is easy to read and understand&lt;/p&gt;</t>
  </si>
  <si>
    <t>&lt;p&gt;It uses too many colors that are hard to understand&lt;/p&gt;</t>
  </si>
  <si>
    <t>&lt;p&gt;The level of details let you understand whats behind of those suggestions but I still believe it uses too many words to explain something that most people wont be able to understand&amp;nbsp;&lt;/p&gt;</t>
  </si>
  <si>
    <t>&lt;p&gt;Yes, kind of useful to choose which song would you like to listen depending on your mood.&lt;/p&gt;</t>
  </si>
  <si>
    <t>&lt;p&gt;I woulddnt use it personally, since I just shuffle between songs and see which one fits my current mood and music tastes.&lt;/p&gt;</t>
  </si>
  <si>
    <t>&lt;p&gt;No.&lt;/p&gt;</t>
  </si>
  <si>
    <t>S1P5</t>
  </si>
  <si>
    <t>power metal</t>
  </si>
  <si>
    <t>&lt;p&gt;I like the look of it the best, I&amp;#39;d like it more if it also had percentages. I like a lot of detailed information though.&lt;/p&gt;</t>
  </si>
  <si>
    <t>&lt;p&gt;There is no explanation and it&amp;#39;s boring.&amp;nbsp;&lt;/p&gt;</t>
  </si>
  <si>
    <t>&lt;p&gt;I like the details of how a system works, I like to see the charts. I dislike that the two on the right have a lot of good information but sacrifices something the other one excels at, like looks or more data.&amp;nbsp;&lt;/p&gt;</t>
  </si>
  <si>
    <t>&lt;p&gt;Yes, I thought they were fun to look at.&lt;/p&gt;</t>
  </si>
  <si>
    <t>&lt;p&gt;I&amp;#39;m fine with it, I like all data and seeing more is always fun and interesting for me.&amp;nbsp;&lt;/p&gt;</t>
  </si>
  <si>
    <t>S1P6</t>
  </si>
  <si>
    <t>&lt;p&gt;I liked interface 1 the most because it was the easiest to understand and what i am used to.&lt;/p&gt;</t>
  </si>
  <si>
    <t>&lt;p&gt;I feel like a lot of people are not good with numbers and percentages so it is a bit offputting.&lt;/p&gt;</t>
  </si>
  <si>
    <t>&lt;p&gt;I liked that it is able to show me additional information if i ever needed it. I think that there was nothing that i really disliked. Additional information is always good.&lt;/p&gt;</t>
  </si>
  <si>
    <t>&lt;p&gt;None.&lt;/p&gt;</t>
  </si>
  <si>
    <t>&lt;p&gt;It was helpful because it shows me how i am currently feeling and what else i can listen to do get these same feelings.&lt;/p&gt;</t>
  </si>
  <si>
    <t>&lt;p&gt;I think it&amp;#39;s interesting but not necessary. There are times i would want to listen to other types of music to change my mood.&lt;/p&gt;</t>
  </si>
  <si>
    <t>&lt;p&gt;None&lt;/p&gt;</t>
  </si>
  <si>
    <t>S1P7</t>
  </si>
  <si>
    <t>nonprofit</t>
  </si>
  <si>
    <t>Indie</t>
  </si>
  <si>
    <t>&lt;p&gt;It shows you why these would be similar in your reccomendation&lt;/p&gt;</t>
  </si>
  <si>
    <t>&lt;p&gt;It doesn&amp;#39;t really give any specifics as to how the recommendations were chosen&lt;/p&gt;</t>
  </si>
  <si>
    <t>&lt;p&gt;I like how color is used to distingiush between the different attributes in number 3&lt;/p&gt;</t>
  </si>
  <si>
    <t>&lt;p&gt;Yes because if I am feeling a certain way then these would be songs that would also be what I would want to listen to&lt;/p&gt;</t>
  </si>
  <si>
    <t>&lt;p&gt;I like how it can recommend songs based on your mood from another song&lt;/p&gt;</t>
  </si>
  <si>
    <t>&lt;p&gt;No I still think that it is an okay option but not a make or break for me&lt;/p&gt;</t>
  </si>
  <si>
    <t>&lt;p&gt;none&lt;/p&gt;</t>
  </si>
  <si>
    <t>S1P8</t>
  </si>
  <si>
    <t>&lt;p&gt;I like that it seperates everything out and uses percentages.&lt;/p&gt;</t>
  </si>
  <si>
    <t>&lt;p&gt;It doesn&amp;#39;t contain as much information.&lt;/p&gt;</t>
  </si>
  <si>
    <t>&lt;p&gt;I like that it breaks it down in numbers, but I like the amount of categories the least.&lt;/p&gt;</t>
  </si>
  <si>
    <t>&lt;p&gt;It is useful because I will pick a song based on mood.&lt;/p&gt;</t>
  </si>
  <si>
    <t>&lt;p&gt;I like them.&lt;/p&gt;</t>
  </si>
  <si>
    <t>S1P9</t>
  </si>
  <si>
    <t>&lt;p&gt;I think the information of the second and third interface does not necessarily need to be shown to the user. I like interface one because it is straight and to the point about what music is recommended. Me personally, I do not need to see all the metrics that go into the recommendation.&lt;/p&gt;</t>
  </si>
  <si>
    <t>&lt;p&gt;If I had to pick one it would be 2. number 3 is at least more visually more appealing to me so number two would get my vote.&amp;nbsp;&lt;/p&gt;</t>
  </si>
  <si>
    <t>&lt;p&gt;I like that there are a lot of songs recommended. I also like the ease of navigation to sort through all the selections. I think on the second and third designs there is too much info given. I do not think most people will be interested in the depth of it.&lt;/p&gt;</t>
  </si>
  <si>
    <t>&lt;p&gt;Interface wise, no I would not change anything at this point.&lt;/p&gt;</t>
  </si>
  <si>
    <t>&lt;p&gt;For someone interested in that, sure I think it would be beneficial. However, for me personally, I think it is overkill. Most people listen to music to release or get away so I think they already have assumptions of what music will do for them.&lt;/p&gt;</t>
  </si>
  <si>
    <t>&lt;p&gt;I think in certain circumstances it could&amp;nbsp;be beneficial. For me though, it is just more stuff to click through potentially. I just want to get down to the point and get music.&lt;/p&gt;</t>
  </si>
  <si>
    <t>&lt;p&gt;I do not believe so, I think a lot of services are pretty spot on with recommendations.&amp;nbsp;&lt;/p&gt;</t>
  </si>
  <si>
    <t>S1P10</t>
  </si>
  <si>
    <t>&lt;p&gt;It has the best interface and is very user friendly, which is what I look for in apps,&lt;/p&gt;</t>
  </si>
  <si>
    <t>&lt;p&gt;I disliked it because it had alot of text and scrolling took too long.&lt;/p&gt;</t>
  </si>
  <si>
    <t>&lt;p&gt;I liked the graphics and layout of the app the most.&lt;/p&gt;</t>
  </si>
  <si>
    <t>&lt;p&gt;I would not make any changes to the interface because it is very user friendly.&lt;/p&gt;</t>
  </si>
  <si>
    <t>&lt;p&gt;Yes, they were very helpful and explained very clearly what the recommendations were.&lt;/p&gt;</t>
  </si>
  <si>
    <t>&lt;p&gt;It is a very unique and great idea that I never would have thought of, but will use if its real.&lt;/p&gt;</t>
  </si>
  <si>
    <t>&lt;p&gt;No, and this survey has too many writing prompts for only a dollar.&lt;/p&gt;</t>
  </si>
  <si>
    <t>S1P11</t>
  </si>
  <si>
    <t>Vocational/Technical training</t>
  </si>
  <si>
    <t>&lt;p&gt;It gives a detailed view of why this particular song is recommended.&amp;nbsp;&lt;/p&gt;</t>
  </si>
  <si>
    <t>&lt;p&gt;There is no information at all given for why the song has been recommended.&lt;/p&gt;</t>
  </si>
  <si>
    <t>&lt;p&gt;I like that the suggestions are explained in number two and I am not sure how the graph is derived in number three. I like that there are many values that the suggested used.&lt;/p&gt;</t>
  </si>
  <si>
    <t>&lt;p&gt;I would put the percentage numbers on or over the graph bars in selection 3 and it would be very good.&lt;/p&gt;</t>
  </si>
  <si>
    <t>&lt;p&gt;Yes, I thought they helped give a general impression of how the music would make me feel.&lt;/p&gt;</t>
  </si>
  <si>
    <t>&lt;p&gt;I think it is a novel idea, but I would like to know how they derive what music causes what moods. Who are they basing this from? Is it personalized some way or is it using a general rating system across several people? I know certain things that cause bad moods in people cause good moods in others and vice versa.&lt;/p&gt;</t>
  </si>
  <si>
    <t>&lt;p&gt;Not really. I know what I like and that&amp;#39;s usually what I go with. I do not need a suggester system to guide me very much.&lt;/p&gt;</t>
  </si>
  <si>
    <t>S1P12</t>
  </si>
  <si>
    <t>&lt;p&gt;I feel like the numbers give interface two a sense of credibility--it&amp;#39;s more easy to follow than the others.&lt;/p&gt;</t>
  </si>
  <si>
    <t>&lt;p&gt;Interface one is two vague, and doesn&amp;#39;t offer much additional information about the recommendations.&lt;/p&gt;</t>
  </si>
  <si>
    <t>&lt;p&gt;The thing I liked the most about the recommendation explanations was interface 2&amp;#39;s layout--it&amp;#39;s clean and easy to understand. The thing I liked the least was maybe the color scheme for interface one and 3.&lt;/p&gt;</t>
  </si>
  <si>
    <t>&lt;p&gt;No, I don&amp;#39;t feel they were helpful.&lt;/p&gt;</t>
  </si>
  <si>
    <t>&lt;p&gt;It&amp;#39;s not a particularly useful idea, as I already have a vague sense of what &amp;quot;mood&amp;quot; music will put me in within the first minute or so of a song.&lt;/p&gt;</t>
  </si>
  <si>
    <t>S1P13</t>
  </si>
  <si>
    <t>&lt;p&gt;I like the amount of information 2 gives, but interface 3 looks the best and fits the app better.&amp;nbsp;&lt;/p&gt;</t>
  </si>
  <si>
    <t>&lt;p&gt;Interface one tells me nothing about why the recommendation is given&lt;/p&gt;</t>
  </si>
  <si>
    <t>&lt;p&gt;To be honest I would like even more information, like song key and bpm. I like analyzing music so more information would be best for me, but I understand that most people don&amp;#39;t care.&lt;/p&gt;</t>
  </si>
  <si>
    <t>&lt;p&gt;a little bit. I would prefer more technical and analytical terms.&lt;/p&gt;</t>
  </si>
  <si>
    <t>&lt;p&gt;Yes, it&amp;#39;s better than what is available now.&lt;/p&gt;</t>
  </si>
  <si>
    <t>&lt;p&gt;no, still important&lt;/p&gt;</t>
  </si>
  <si>
    <t>S1P14</t>
  </si>
  <si>
    <t>&lt;p&gt;Interface 3 is a little easier to read. Id rather have a bar graph than just straight percentages.&amp;nbsp;&lt;/p&gt;</t>
  </si>
  <si>
    <t>&lt;p&gt;I currently use Spotify so I&amp;#39;m very familiar with this interface. It doesnt really give you that extra detail you&amp;#39;re looking for.&amp;nbsp;&amp;nbsp;&lt;/p&gt;</t>
  </si>
  <si>
    <t>&lt;p&gt;I like the bar graph the most. It&amp;#39;s very easy to read and understand. I dislike Option A because it doesnt tell you why this song is a recommended song.&amp;nbsp;&lt;/p&gt;</t>
  </si>
  <si>
    <t>&lt;p&gt;Maybe switch the colors of the bar graph up slightly.&amp;nbsp;&lt;/p&gt;</t>
  </si>
  <si>
    <t>&lt;p&gt;Yes, very helpful.&lt;/p&gt;</t>
  </si>
  <si>
    <t>&lt;p&gt;I would be all for it. As a spotify premium subscriber my vote is yes!&lt;/p&gt;</t>
  </si>
  <si>
    <t>S1P15</t>
  </si>
  <si>
    <t>homemaker</t>
  </si>
  <si>
    <t>&lt;p&gt;I prefer numbers compared to graphs. It allows me to read how much they have in common in terms of percentage so I can see how close or far off it actually is. I think it is less complicated to make out.&lt;/p&gt;</t>
  </si>
  <si>
    <t>&lt;p&gt;It doesn&amp;#39;t tell me anything. It doesn&amp;#39;t give me reasons why so only I can assume why it picked those songs and artists. It is nothing fancy to look at.&lt;/p&gt;</t>
  </si>
  <si>
    <t>&lt;p&gt;What I like the most is the use of the percentage to break it down in how much it is like the other songs in my playlist. I also like the colors in Interface 3 and I think that interface 2 could use something like that in their percentages. I don&amp;#39;t like that it doesn&amp;#39;t show me anything at all and that I just have to trust what they are giving me.&lt;/p&gt;</t>
  </si>
  <si>
    <t>&lt;p&gt;I would change the colors to something I like. I don&amp;#39;t like the grey in Interface 2 or the green, and the colors appeal to me in Interface 3.&lt;/p&gt;</t>
  </si>
  <si>
    <t>&lt;p&gt;Yes, I think it would help you to decide whether or not you want to listen to that song or not. I want certain songs and then it will give me a slow one which will ruin the mood that I am in.&lt;/p&gt;</t>
  </si>
  <si>
    <t>&lt;p&gt;I like it. I think it is something that we need when we are looking for new songs to listen to. We want something that won&amp;#39;t destroy the mood and tempo that we have already set for ourselves.&lt;/p&gt;</t>
  </si>
  <si>
    <t>&lt;p&gt;Yes it has. Based on the interfaces it has.&lt;/p&gt;</t>
  </si>
  <si>
    <t>&lt;p&gt;No&lt;/p&gt;</t>
  </si>
  <si>
    <t>S1P16</t>
  </si>
  <si>
    <t>&lt;p&gt;It is simply the most aesthetically appealing and the bar graphs really help with engagement.&lt;/p&gt;</t>
  </si>
  <si>
    <t>&lt;p&gt;It is too plain and disengaging.&lt;/p&gt;</t>
  </si>
  <si>
    <t>&lt;p&gt;I like the designs and percentages. I&amp;#39;m a numbers guy, so seeing the statistics really gets me involved. I like how precise the numbers get as well. I dislike the recommended from interface 1, it&amp;#39;s too plain.&lt;/p&gt;</t>
  </si>
  <si>
    <t>&lt;p&gt;Absolutely, I would love to pre-pick songs based on a feeling I want to have.&lt;/p&gt;</t>
  </si>
  <si>
    <t>&lt;p&gt;I think it&amp;#39;s a great idea and should be implemented if it can be done effectively. Meaning, the recommended songs actually generate the specified mood for me.&lt;/p&gt;</t>
  </si>
  <si>
    <t>&lt;p&gt;Thanks for the HIT!&lt;/p&gt;</t>
  </si>
  <si>
    <t>S1P17</t>
  </si>
  <si>
    <t>&lt;p&gt;attractive user interface&lt;/p&gt;</t>
  </si>
  <si>
    <t>&lt;p&gt;not attractive&lt;/p&gt;</t>
  </si>
  <si>
    <t>&lt;p&gt;colorful user interface&lt;/p&gt;</t>
  </si>
  <si>
    <t>&lt;p&gt;the interface makes me clear about my prefereces&lt;/p&gt;</t>
  </si>
  <si>
    <t>&lt;p&gt;it makes me clear about my music preferences&lt;/p&gt;</t>
  </si>
  <si>
    <t>&lt;p&gt;music&amp;nbsp;recommendations important to identify my personality&lt;/p&gt;</t>
  </si>
  <si>
    <t>&lt;p&gt;i love music&lt;/p&gt;</t>
  </si>
  <si>
    <t>S1P18</t>
  </si>
  <si>
    <t>Agriculture</t>
  </si>
  <si>
    <t>&lt;p&gt;I like interface 2, because it&amp;#39;s easy to understand why the songs are recommended based upon the percentages. Interface 3 is hard to understand what exactly the different color codes are measuring. Interface 1 doesn&amp;#39;t give much information about why something is recommended. I strongly prefer charts and graphs that use precise numbers and percentages such as interface 2.&lt;/p&gt;</t>
  </si>
  <si>
    <t>&lt;p&gt;There is very little feedback as to why the songs are recommended in interface 1. The other 2 options offer information as to why the system is recommending the specific songs. For all I know, interface 1 could be just picking random songs without using any kind of meaningful recommendation technique.&lt;/p&gt;</t>
  </si>
  <si>
    <t>&lt;p&gt;I like that the 2nd interface uses numbers and percentages to explain why it is recommending certain songs. I like the look of interface 3, but I do not understand the purpose of the colors of the bars. If I was able to understand more easily what the colors represented, it would probably be the 1st pick. I don&amp;#39;t like option 1 because the information about recommendations is extremely lacking in details.&lt;/p&gt;</t>
  </si>
  <si>
    <t>&lt;p&gt;Interface 2, there should be an option to see the reasoning of the color bars.&lt;/p&gt;</t>
  </si>
  <si>
    <t>&lt;p&gt;Yes, especially interface 2. It is nice that it displays a numerical reason for why it is recommending based upon the mood of the song.&lt;/p&gt;</t>
  </si>
  <si>
    <t>&lt;p&gt;I think it is a good option. It would be nice to be able to pick something like uplifting music if that is what I am interested in hearing at the moment, or if I know people around me would be more interested in listening to a particular mood.&lt;/p&gt;</t>
  </si>
  <si>
    <t>&lt;p&gt;Yes, I always thought of the past that recommendations were based solely upon the genre of music I play the most. I have a better opinion of the explanations knowing that they will take into account the different mood options of different songs.&lt;/p&gt;</t>
  </si>
  <si>
    <t>&lt;p&gt;No other suggestions, I think the mood options would be a nice option.&lt;/p&gt;</t>
  </si>
  <si>
    <t>&lt;p&gt;I do wish I would be able to pick a genre, or mood of music and also have the option of avoiding certain artists.&lt;/p&gt;</t>
  </si>
  <si>
    <t>S1P19</t>
  </si>
  <si>
    <t>oldies</t>
  </si>
  <si>
    <t>&lt;p&gt;I like numbers and data so this appeals to me.&lt;/p&gt;</t>
  </si>
  <si>
    <t>&lt;p&gt;I don&amp;#39;t understand it.&lt;/p&gt;</t>
  </si>
  <si>
    <t>&lt;p&gt;I like that 2 gives data.&amp;nbsp; 3 is ok but a little more vague.&amp;nbsp; I do not like 1 at all.&lt;/p&gt;</t>
  </si>
  <si>
    <t>&lt;p&gt;Somewhat.&amp;nbsp; They are interesting and might help select songs.&lt;/p&gt;</t>
  </si>
  <si>
    <t>&lt;p&gt;I think it is a good idea.&amp;nbsp; Music is often used to affect mood so this could be useful.&lt;/p&gt;</t>
  </si>
  <si>
    <t>S1P20</t>
  </si>
  <si>
    <t>&lt;p&gt;looks easy&lt;/p&gt;</t>
  </si>
  <si>
    <t>&lt;p&gt;kinda complex&lt;/p&gt;</t>
  </si>
  <si>
    <t>&lt;p&gt;i like their designs&amp;nbsp;&lt;/p&gt;</t>
  </si>
  <si>
    <t>&lt;p&gt;soothing sounds&amp;nbsp;&lt;/p&gt;</t>
  </si>
  <si>
    <t>&lt;p&gt;can&amp;#39;t say&lt;/p&gt;</t>
  </si>
  <si>
    <t>&lt;p&gt;nope&lt;/p&gt;</t>
  </si>
  <si>
    <t>S1P21</t>
  </si>
  <si>
    <t>&lt;p&gt;I like that the percentages are represented by actual number percentages and not just bars.&lt;/p&gt;</t>
  </si>
  <si>
    <t>&lt;p&gt;There is just not enough information present on the song and why.&lt;/p&gt;</t>
  </si>
  <si>
    <t>&lt;p&gt;2 of the recommendation systems give great detail as to why the song is recommended.&lt;/p&gt;</t>
  </si>
  <si>
    <t>&lt;p&gt;Yes I really liked that I could get an idea of the song beofre playing it.&lt;/p&gt;</t>
  </si>
  <si>
    <t>&lt;p&gt;I like the idea and would definitely take it into my considerations.&lt;/p&gt;</t>
  </si>
  <si>
    <t>S1P22</t>
  </si>
  <si>
    <t>&lt;p&gt;I like it because the graph is easy to look at and understand.&amp;nbsp; The second one is ok, but it looks cluttered.&amp;nbsp; The third one, that I prefer, is really easy and sleek.&lt;/p&gt;</t>
  </si>
  <si>
    <t>&lt;p&gt;It&amp;#39;s too messy and cluttered.&amp;nbsp; Too many numbers.&lt;/p&gt;</t>
  </si>
  <si>
    <t>&lt;p&gt;I like the idea that they are considering moods.&amp;nbsp; I don&amp;#39;t have anything I like the least, except all the numbers on the second one.&lt;/p&gt;</t>
  </si>
  <si>
    <t>&lt;p&gt;Yes.&amp;nbsp;&amp;nbsp;&lt;/p&gt;</t>
  </si>
  <si>
    <t>&lt;p&gt;I think it&amp;#39;s a unique idea.&amp;nbsp; I like it!&amp;nbsp; It&amp;#39;s a good approach!&lt;/p&gt;</t>
  </si>
  <si>
    <t>&lt;p&gt;I think this made me think differently about recommendations.&amp;nbsp; I never thought about &amp;quot;mood&amp;quot; recommendations before.&amp;nbsp; I would use this!&lt;/p&gt;</t>
  </si>
  <si>
    <t>S1P23</t>
  </si>
  <si>
    <t>&lt;p&gt;It is the best looking. While Interface 2 is pretty much the same, it looks to plain and boring compared to 3. Gives a good bit of information about recommendations.&amp;nbsp;&lt;/p&gt;</t>
  </si>
  <si>
    <t>&lt;p&gt;It doesn&amp;#39;t really have any information to add.&lt;/p&gt;</t>
  </si>
  <si>
    <t>&lt;p&gt;I just like the fact that it&amp;#39;s giving good recommendations based off of mood rather than suggesting something in the same genre or time period.&lt;/p&gt;</t>
  </si>
  <si>
    <t>&lt;p&gt;Yea I thought it was an interesting metric to base music off of. I think if it emits a similar mood, than it will be a good fit.&lt;/p&gt;</t>
  </si>
  <si>
    <t>&lt;p&gt;I would use recommendations a lot more often since I can see why they were chosen.&lt;/p&gt;</t>
  </si>
  <si>
    <t>&lt;p&gt;No my opinions haven&amp;#39;t changed. I would always use a recommendation feature as long as it worked well.&lt;/p&gt;</t>
  </si>
  <si>
    <t>S1P24</t>
  </si>
  <si>
    <t>&lt;p&gt;It gives me exactly what I need quickly. I usually already know what I want to hear and why and the #1 is the most like that.&lt;/p&gt;</t>
  </si>
  <si>
    <t>&lt;p&gt;It doesn&amp;#39;t give me as much information as I would like which is similar to #3 but #3 at least has better graphics and colors.&lt;/p&gt;</t>
  </si>
  <si>
    <t>&lt;p&gt;I like the listing of songs in #1. I am simple in my requests so the simpler the better. #2 is giving me the information I don&amp;#39;t need and it isn&amp;#39;t as attractive.&lt;/p&gt;</t>
  </si>
  <si>
    <t>&lt;p&gt;Cerebral - Power&lt;/p&gt;</t>
  </si>
  <si>
    <t>&lt;p&gt;I probably wouldn&amp;#39;t use it. When I have those moods, they may be different than what is programmed. Today Google Assist had a link for relaxing music and it was way off.&lt;/p&gt;</t>
  </si>
  <si>
    <t>&lt;p&gt;No, I like using it sometimes when I want something different but most of the time, I know exactly what I want to listen to.&lt;/p&gt;</t>
  </si>
  <si>
    <t>&lt;p&gt;The best suggestions is to have as much input as possible because tastes vary so much it is only with a lot of data that the program will get it right for the majority.&lt;/p&gt;</t>
  </si>
  <si>
    <t>S1P25</t>
  </si>
  <si>
    <t>&lt;p&gt;The information it provides via color coding makes each attribute easier to see, and it takes less time to process the information it is conveying without having to spend much time sorting through it.&lt;/p&gt;</t>
  </si>
  <si>
    <t>&lt;p&gt;It is difficult to process the information presented.&lt;/p&gt;</t>
  </si>
  <si>
    <t>&lt;p&gt;I like how it is able to come up with a good recommendation system based off of Message in a Bottle that I actually like.&lt;/p&gt;</t>
  </si>
  <si>
    <t>&lt;p&gt;A little bit. It made me think somewhat more about how each song would potentially impact me.&lt;/p&gt;</t>
  </si>
  <si>
    <t>&lt;p&gt;I like it somewhat. I definitely like to use music to suit the mood I&amp;#39;m in or to change the mood I&amp;#39;m in so it has some appeal.&lt;/p&gt;</t>
  </si>
  <si>
    <t>&lt;p&gt;Somewhat. I have thought more about how a system like this could improve my daily listening.&lt;/p&gt;</t>
  </si>
  <si>
    <t>S1P26</t>
  </si>
  <si>
    <t>&lt;p&gt;It&amp;#39;s the most visually appealing and although I appreciate the numbers (percentages), it&amp;#39;s much, much faster to process the comparisons using the graphic bars in Interface 3.&lt;/p&gt;</t>
  </si>
  <si>
    <t>&lt;p&gt;I mean, because of my familiarity with the artists, I can easily see why they&amp;#39;re recommended, but in an instance where I wasn&amp;#39;t, it wouldn&amp;#39;t tell me much.&lt;/p&gt;</t>
  </si>
  <si>
    <t>&lt;p&gt;Like how quickly I can see the explanation in 3, dislike how long it takes in 2.&lt;/p&gt;</t>
  </si>
  <si>
    <t>&lt;p&gt;Can&amp;#39;t think of anything.&lt;/p&gt;</t>
  </si>
  <si>
    <t>&lt;p&gt;Yes, especially in terms of joy or peaceful.&lt;/p&gt;</t>
  </si>
  <si>
    <t>&lt;p&gt;I think they can be really useful, especially for those days where you know how you feel but don&amp;#39;t know what in particular you want to listen to and want this kind of guidance.&lt;/p&gt;</t>
  </si>
  <si>
    <t>&lt;p&gt;Not really.&lt;/p&gt;</t>
  </si>
  <si>
    <t>&lt;p&gt;Nothing to add.&lt;/p&gt;</t>
  </si>
  <si>
    <t>&lt;p&gt;N/A&lt;/p&gt;</t>
  </si>
  <si>
    <t>S1P27</t>
  </si>
  <si>
    <t>Homemaker</t>
  </si>
  <si>
    <t>80s</t>
  </si>
  <si>
    <t>&lt;p&gt;I like this recommendation interface because it&amp;#39;s less complicated and looks more clean and organized to me. The other two look a bit more complicated and has too much information I wouldn&amp;#39;t be willing to deal with when trying to listen or organize my music lists.&lt;/p&gt;</t>
  </si>
  <si>
    <t>&lt;p&gt;It&amp;#39;s too much information and looks to complicated. I just want something clean, where I can just read it quickly and not have to stop and think about what I am looking at and compare number percentages for my music list.&lt;/p&gt;</t>
  </si>
  <si>
    <t>&lt;p&gt;I do like that it gives information about why it&amp;#39;s recommending a certain song. I don&amp;#39;t like how a couple of the interfaces look too complicated and too mathematical, if that makes sense.&lt;/p&gt;</t>
  </si>
  <si>
    <t>&lt;p&gt;No, because I don&amp;#39;t believe this system can tell me how a certain song will make me feel, only I can figure that out for myself.&lt;/p&gt;</t>
  </si>
  <si>
    <t>&lt;p&gt;I don&amp;#39;t agree with it. I think it provides too much information that people don&amp;#39;t really need. Most people understand what mood they get from different types of music already. Most people will be familiar with the songs that are recommended anyway.&lt;/p&gt;</t>
  </si>
  <si>
    <t>&lt;p&gt;No, it has not changed.&lt;/p&gt;</t>
  </si>
  <si>
    <t>&lt;p&gt;No suggestions.&lt;/p&gt;</t>
  </si>
  <si>
    <t>&lt;p&gt;The word, &amp;quot;addition&amp;quot; above, should be changed to &amp;quot;additional&amp;quot;. That is my only comment, thank you so much!&lt;/p&gt;</t>
  </si>
  <si>
    <t>S1P28</t>
  </si>
  <si>
    <t>self employed</t>
  </si>
  <si>
    <t>&lt;p&gt;it is simple and straight to the point&lt;/p&gt;</t>
  </si>
  <si>
    <t>&lt;p&gt;it is just plain and easy to use&lt;/p&gt;</t>
  </si>
  <si>
    <t>&lt;p&gt;the first one looks simple and the rest seem to get harder and more complex and you go&amp;nbsp;&lt;/p&gt;</t>
  </si>
  <si>
    <t>&lt;p&gt;somewhat but not really it would depend&lt;/p&gt;</t>
  </si>
  <si>
    <t>&lt;p&gt;they seem ok but probably not something i would use&lt;/p&gt;</t>
  </si>
  <si>
    <t>S1P29</t>
  </si>
  <si>
    <t>&lt;p&gt;I like that the explanation is simple and easy to understand.&lt;/p&gt;</t>
  </si>
  <si>
    <t>&lt;p&gt;It doesn&amp;#39;t have much information and might hard to recommend if you use this one.&lt;/p&gt;</t>
  </si>
  <si>
    <t>&lt;p&gt;I like they have many options and it is very easy. I don&amp;#39;t like that some of the things are a little complicated.&lt;/p&gt;</t>
  </si>
  <si>
    <t>&lt;p&gt;yes&lt;/p&gt;</t>
  </si>
  <si>
    <t>&lt;p&gt;about what mood you are in&lt;/p&gt;</t>
  </si>
  <si>
    <t>S1P30</t>
  </si>
  <si>
    <t>&lt;p&gt;looks good&lt;/p&gt;</t>
  </si>
  <si>
    <t>&lt;p&gt;not my taste&lt;/p&gt;</t>
  </si>
  <si>
    <t>&lt;p&gt;good&lt;/p&gt;</t>
  </si>
  <si>
    <t>S1P31</t>
  </si>
  <si>
    <t>office support (self employed)</t>
  </si>
  <si>
    <t>&lt;p&gt;I think having percentages makes it much easier to compare qualities than having a visual &amp;quot;bar graph&amp;quot; type explanation. It&amp;#39;s more precise and clearer than 3, and has more information than 1. It would make the reasoning for recommending those songs very apparent, and it has a cleaner look as well.&lt;/p&gt;</t>
  </si>
  <si>
    <t>&lt;p&gt;It gives no information! All it says, as far as I can see is that it&amp;#39;s based on my playlist, but that&amp;#39;s it. It gives no reason why that I can see, and leaves the user in the dark.Am I missing something?&lt;/p&gt;</t>
  </si>
  <si>
    <t>&lt;p&gt;I think it&amp;#39;s a great idea in general to provide reasons why a song is recommended, as platforms in general often make recommendations that seem to make little or no sense. The least of course is that one of the above gives no explanation whatsoever, but outside of that, I do like the systems proposed above.&lt;/p&gt;</t>
  </si>
  <si>
    <t>&lt;p&gt;No actual design changes per se, but wondering if there could be a way for users to rate songs on the given metrics. For example, some may find &amp;quot;Message in a Bottle&amp;quot; cerebral, whereas some may not. In addition, some may listen to it for its cerebral nature, and some for the vocals, some for the beat, some for the time period it was made (nostalgia) etc. Maybe having a &amp;quot;what do you like about this song/playlist?&amp;quot; in a user&amp;#39;s playlist would help make more personalized, accurate recommendations?&lt;/p&gt;</t>
  </si>
  <si>
    <t>&lt;p&gt;They were indeed, although as I said, two people may listen to the same song for different reasons, and some may see a quality in a song that another may not. On the whole, though, it is an improvement over the &amp;quot;in the dark&amp;quot; method of just saying &amp;quot;based on your playlist&amp;quot; or &amp;quot;because you listened to x song&amp;quot;&lt;/p&gt;</t>
  </si>
  <si>
    <t>&lt;p&gt;Interesting! Wish this could expand to video platforms like Netflix and Prime. Their recommendations often make no sense, with little explanation beyond &amp;quot;because you watched X movie&amp;quot;!&lt;/p&gt;</t>
  </si>
  <si>
    <t>&lt;p&gt;Well, if this system were implemented, I would pay much more attention to recommendations! It&amp;#39;s a royal pain when you don&amp;#39;t know WHY something has been recommended to you, and makes you wary of trying new music simply because the system only says &amp;quot;you&amp;#39;ll like it, trust me&amp;quot; (after having recommended things that are not at all like what you&amp;#39;re listening to by choice!)&lt;/p&gt;</t>
  </si>
  <si>
    <t>S1P32</t>
  </si>
  <si>
    <t>&lt;p&gt;I like the second interface because it looks more complete and interactive than the others. The tree interfaces are nice but the 2nd one is my favorite one.&amp;nbsp;&lt;/p&gt;</t>
  </si>
  <si>
    <t>&lt;p&gt;This design is static and doesnt change much. I liked it but the other choices are better.&amp;nbsp;&lt;/p&gt;</t>
  </si>
  <si>
    <t>&lt;p&gt;I liked that they were clear to understand but a bit long.&amp;nbsp;&lt;/p&gt;</t>
  </si>
  <si>
    <t>&lt;p&gt;No not really.&amp;nbsp;&lt;/p&gt;</t>
  </si>
  <si>
    <t>&lt;p&gt;Yes because based on your mood you would get other recommendations that would go according to your mood.&amp;nbsp;&lt;/p&gt;</t>
  </si>
  <si>
    <t>&lt;p&gt;I think its a good way to recommend music, its creative and different.&amp;nbsp;&lt;/p&gt;</t>
  </si>
  <si>
    <t>&lt;p&gt;no not really.&amp;nbsp;&lt;/p&gt;</t>
  </si>
  <si>
    <t>S1P33</t>
  </si>
  <si>
    <t>energy company</t>
  </si>
  <si>
    <t>&lt;p&gt;I like how it looks , also easy to understand with percentages&amp;nbsp; . ITs&amp;nbsp; clear &amp;nbsp;and pretty&amp;nbsp; visually .&amp;nbsp; &amp;nbsp; Has enough information and its detailed enough im likely to use it once in a while .&lt;/p&gt;&lt;p&gt;&amp;nbsp;&lt;/p&gt;&lt;p&gt;&amp;nbsp;&lt;/p&gt;&lt;p&gt;Also interface 1 would be my second choice simple and gets the job done.&lt;/p&gt;</t>
  </si>
  <si>
    <t>&lt;p&gt;The design is horrible its looks cluttered and confusing. Maybe because of the colors .I dont want to look at it . It isnt visually appealing&amp;nbsp;&lt;/p&gt;</t>
  </si>
  <si>
    <t>&lt;p&gt;I like how interface 2 looks visually&amp;nbsp; and how the information is displayed.&amp;nbsp; &amp;nbsp;I like the least is interface 3 its just nor visually appealing&amp;nbsp; and doesnt draw my attention&amp;nbsp;&lt;/p&gt;</t>
  </si>
  <si>
    <t>&lt;p&gt;Yes its good to know sometimes we are tense, sad , unmotivated and we turn to music to lift ourselves up and relax . There are things we dont know how a song is intended to make you feel so it gives&amp;nbsp; us a clue what to hear depending on our mood.&lt;/p&gt;</t>
  </si>
  <si>
    <t>&lt;p&gt;I find it appealing especially,&amp;nbsp; if im looking for a new song&amp;nbsp; and something different&amp;nbsp;&amp;nbsp;It will help with my decision of listening to the song.&amp;nbsp;&lt;/p&gt;</t>
  </si>
  <si>
    <t>&lt;p&gt;Yes. i think they are more useful that i thought when seen in this perspective .&lt;/p&gt;</t>
  </si>
  <si>
    <t>&lt;p&gt;Maybe how other people rated the song I know some people already have that. With some feedback so people can socialize a bit.&amp;nbsp;&lt;/p&gt;</t>
  </si>
  <si>
    <t>S1P34</t>
  </si>
  <si>
    <t>&lt;p&gt;design is attractive and comfotable to use for me.so i wa choose it.&lt;/p&gt;</t>
  </si>
  <si>
    <t>&lt;p&gt;not comfortable and design is not like to me.&lt;/p&gt;</t>
  </si>
  <si>
    <t>&lt;p&gt;inferface 3&lt;/p&gt;</t>
  </si>
  <si>
    <t>&lt;p&gt;Calm mood and mind relaxation mode.&lt;/p&gt;</t>
  </si>
  <si>
    <t>&lt;p&gt;happy mood&lt;/p&gt;</t>
  </si>
  <si>
    <t>S1P35</t>
  </si>
  <si>
    <t>&lt;p&gt;it is more detailed and clear having written the percentage of the job recommendation&lt;/p&gt;</t>
  </si>
  <si>
    <t>&lt;p&gt;it is good but not well detailed.. colors and lines were used for the rating which i do not like.&lt;/p&gt;</t>
  </si>
  <si>
    <t>&lt;p&gt;i love most how the ratings were shown in percentage&lt;/p&gt;</t>
  </si>
  <si>
    <t>&lt;p&gt;yes really.&lt;/p&gt;</t>
  </si>
  <si>
    <t>&lt;p&gt;it is good. am glad to come across it.&lt;/p&gt;</t>
  </si>
  <si>
    <t>&lt;p&gt;No please.&lt;/p&gt;</t>
  </si>
  <si>
    <t>S1P36</t>
  </si>
  <si>
    <t>Showtunes/Broadway</t>
  </si>
  <si>
    <t>&lt;p&gt;Interface 1 seems useless. I do not understand why any of the songs are on the recommended playlist. Interface 2 gives you numerical values as to why a song is presented, whereas Interface 3 gives visual representation. While Interface 3 might be more visually pleasing, I am definitely a numbers person and find comfort and understanding in the design and function of Interface 2.&amp;nbsp;&lt;/p&gt;</t>
  </si>
  <si>
    <t>&lt;p&gt;This one seems useless in figuring out why a song is being recommended.&amp;nbsp;&lt;/p&gt;</t>
  </si>
  <si>
    <t>&lt;p&gt;While I enjoy the mood element of the recommendations, I do think there are other important qualities (such as the ones I selected in the first part of this survey) that could be calculated into recommendations and given a score. What about style, tempo, etc.?&lt;/p&gt;</t>
  </si>
  <si>
    <t>&lt;p&gt;I would let the user select which of the explanations to put in their own &amp;quot;why&amp;quot; section. For example, if I don&amp;#39;t care about transcendence, I could remove it from the list and only be presented with what I am interested in seeing similarities for. This would make it a little less overwhelming to look at and help pinpoint similar music experiences.&amp;nbsp;&lt;/p&gt;</t>
  </si>
  <si>
    <t>&lt;p&gt;Definitely helpful! I would love to use a recommendation service like either of those Interfaces.&lt;/p&gt;</t>
  </si>
  <si>
    <t>&lt;p&gt;I want Spotify to update its recommendation system immediately! More transparency, please!! This was a very enlightening experience.&amp;nbsp;&lt;/p&gt;</t>
  </si>
  <si>
    <t>&lt;p&gt;Not really. I mostly stream classical music for study purposes (I am a professional flutist) but I do see how it could be more helpful if certain things were added/adopted by streaming services.&lt;/p&gt;</t>
  </si>
  <si>
    <t>&lt;p&gt;Not that I haven&amp;#39;t already mentioned.&lt;/p&gt;</t>
  </si>
  <si>
    <t>&lt;p&gt;Thanks so much for this survey!&lt;/p&gt;</t>
  </si>
  <si>
    <t>S1P37</t>
  </si>
  <si>
    <t>&lt;p&gt;I dont really need to know the exact reason for the recommendation. I have a general idea in my head and the others explanations seem unneccesary.&lt;/p&gt;</t>
  </si>
  <si>
    <t>&lt;p&gt;I think numbers are easy for me to understand and it allows me to do it quickly.&lt;/p&gt;</t>
  </si>
  <si>
    <t>&lt;p&gt;I dont like the bars in number 3, its harders to quickly understand. I like number 1 because I dont have to think or interpret anything, just play music that is similar.&lt;/p&gt;</t>
  </si>
  <si>
    <t>&lt;p&gt;Not really, I would just go with the overall score if anything, the breakdown seems unneccsary.&lt;/p&gt;</t>
  </si>
  <si>
    <t>&lt;p&gt;I just think its unneccsary, interface 1 is more than sufficient to me, anything more I probably wouldnt use.&lt;/p&gt;</t>
  </si>
  <si>
    <t>S1P38</t>
  </si>
  <si>
    <t>&lt;p&gt;Interface 3 that is very easy to find your favorite songs from song recommendation list is explained how much you like similar song.&lt;/p&gt;</t>
  </si>
  <si>
    <t>&lt;p&gt;Interface two. It takes time to compare the recommendation song with original what I like listening from the Spotify list. Just comparing number, it does not explain what I prefer to listen.&lt;/p&gt;</t>
  </si>
  <si>
    <t>&lt;p&gt;Interface one. I think it is very simple you can take select what you want to listen to over the recommendation list.&lt;/p&gt;</t>
  </si>
  <si>
    <t>&lt;p&gt;I think the explanations of moods are too much for me, it makes me uneasy to understand what kind song it recommended. It is better more simple.&lt;/p&gt;</t>
  </si>
  <si>
    <t>&lt;p&gt;I think it is very helpful to understand what kind musics are recommended.&lt;/p&gt;</t>
  </si>
  <si>
    <t>&lt;p&gt;It is good idea to understand the music which I prefer to listen with the mood.&lt;/p&gt;</t>
  </si>
  <si>
    <t>&lt;p&gt;None, my opinion has not changed&lt;/p&gt;</t>
  </si>
  <si>
    <t>&lt;p&gt;I think the music app should be more flexible for customers such as custom made style&lt;/p&gt;</t>
  </si>
  <si>
    <t>S1P39</t>
  </si>
  <si>
    <t>&lt;p&gt;Many details can be absorbed in a glance compared to the others&lt;/p&gt;</t>
  </si>
  <si>
    <t>&lt;p&gt;No details are provided&lt;/p&gt;</t>
  </si>
  <si>
    <t>&lt;p&gt;Recommendations are quite intuitive and easily understood&lt;/p&gt;</t>
  </si>
  <si>
    <t>&lt;p&gt;Change the colors of the bars in 3&lt;/p&gt;</t>
  </si>
  <si>
    <t>&lt;p&gt;Very helpful&amp;nbsp;&lt;/p&gt;</t>
  </si>
  <si>
    <t>&lt;p&gt;Welcome idea&lt;/p&gt;</t>
  </si>
  <si>
    <t>&lt;p&gt;I have always found them helpful whenever available&lt;/p&gt;</t>
  </si>
  <si>
    <t>S1P40</t>
  </si>
  <si>
    <t>&lt;p&gt;I like this interface best because it provides numerical proofs to buttress the recommended song. It is also well detailed.&lt;/p&gt;</t>
  </si>
  <si>
    <t>&lt;p&gt;This interface looks good but no good enough to make me like it. The graphical bars are not convincing enough and I just feel it is a waste of good screen space.&lt;/p&gt;</t>
  </si>
  <si>
    <t>&lt;p&gt;I like the clean look of the first interface and I love the detailed values of the second interface. The colors on the third interface looks like a very nice touch.&lt;/p&gt;</t>
  </si>
  <si>
    <t>&lt;p&gt;Yeah, somewhat.&amp;nbsp;&lt;/p&gt;</t>
  </si>
  <si>
    <t>&lt;p&gt;I think it is cool. I like to know what steps are involved in a process and knowing this is satisfying enough.&lt;/p&gt;</t>
  </si>
  <si>
    <t>S1P41</t>
  </si>
  <si>
    <t>&lt;p&gt;Because it&amp;#39;s all about life generally&lt;/p&gt;</t>
  </si>
  <si>
    <t>&lt;p&gt;I didn&amp;#39;t dislike it&lt;/p&gt;</t>
  </si>
  <si>
    <t>&lt;p&gt;The love and tenderness&lt;/p&gt;</t>
  </si>
  <si>
    <t>&lt;p&gt;Yes very helpful&lt;/p&gt;</t>
  </si>
  <si>
    <t>&lt;p&gt;I would use the recommendation provided&lt;/p&gt;</t>
  </si>
  <si>
    <t>S1P42</t>
  </si>
  <si>
    <t>&lt;p&gt;easy to understand&lt;/p&gt;</t>
  </si>
  <si>
    <t>&lt;p&gt;confused&lt;/p&gt;</t>
  </si>
  <si>
    <t>&lt;p&gt;new design&lt;/p&gt;</t>
  </si>
  <si>
    <t>&lt;p&gt;easy&lt;/p&gt;</t>
  </si>
  <si>
    <t>&lt;p&gt;easy to use&lt;/p&gt;</t>
  </si>
  <si>
    <t>&lt;p&gt;it&amp;#39;s very important&lt;/p&gt;</t>
  </si>
  <si>
    <t>S1P43</t>
  </si>
  <si>
    <t>&lt;p&gt;The colorful bar graphs that explain the tone of the music and relate that with my mood is a very useful feature. Interface 3 is much better visually,&amp;nbsp;and&amp;nbsp;much more intuitive to grasp.&amp;nbsp;&lt;/p&gt;</t>
  </si>
  <si>
    <t>&lt;p&gt;Interface 2, requires me to analyze the percentages... If I&amp;#39;m in a mood to listen to music, I don&amp;#39;t want to do math. This interface also looks very bulky and uninteresting.&amp;nbsp;&lt;/p&gt;</t>
  </si>
  <si>
    <t>&lt;p&gt;I like Interface 3 the most because it provides me with new features, in an easy to understand layout. I like Interface 2 the least because it&amp;#39;s layout is bulky and requires more reading and analysis that I generally like.&amp;nbsp;&lt;/p&gt;</t>
  </si>
  <si>
    <t>&lt;p&gt;I would include a simple &amp;quot;like&amp;quot; or &amp;quot;dislike&amp;quot; button to Interface 3 after a song has been selected, so that I can continue to optimize my recommendations. Also, if the software could provide me with a weekly graphical analysis of what kind of songs I listened to this week, that would help me to further narrow down my interest range.&amp;nbsp;&lt;/p&gt;</t>
  </si>
  <si>
    <t>&lt;p&gt;Very helpful, and useful. Also, see my previous writeups if you need further clarification.&lt;/p&gt;</t>
  </si>
  <si>
    <t>&lt;p&gt;Very positive, and would try it out if it were available for a trial basis.&amp;nbsp;&lt;/p&gt;</t>
  </si>
  <si>
    <t>&lt;p&gt;My current interface looks very much like Interface 1. I would welcome music recommendation explanations. My opinion has not changed.&amp;nbsp;&lt;/p&gt;</t>
  </si>
  <si>
    <t>&lt;p&gt;Yeah, see my suggestions in the previous page where I talk about the like/dislike button and a weekly summary of my music choices.&amp;nbsp;&lt;/p&gt;</t>
  </si>
  <si>
    <t>&lt;p&gt;Good luck with your research!&lt;/p&gt;</t>
  </si>
  <si>
    <t>S1P44</t>
  </si>
  <si>
    <t>&lt;p&gt;I think this was the clearest and most universally understood explanation compared to the other two. While having actual percentages is nice, I think the quick visual is more appealing and easier to comprehend.&lt;/p&gt;</t>
  </si>
  <si>
    <t>&lt;p&gt;There is no explanation of why the music recommendation system gave those recommendations to particular songs.&lt;/p&gt;</t>
  </si>
  <si>
    <t>&lt;p&gt;I like that the reasons why they&amp;#39;re recommended are easy to explain. I don&amp;#39;t like having to swipe up for them.&lt;/p&gt;</t>
  </si>
  <si>
    <t>&lt;p&gt;Mood based recommendations are helpful when deciding what kind of music you want to listen to at the moment.&lt;/p&gt;</t>
  </si>
  <si>
    <t>&lt;p&gt;I think it&amp;#39;s a great idea.&lt;/p&gt;</t>
  </si>
  <si>
    <t>&lt;p&gt;No, I still think they are important to me.&lt;/p&gt;</t>
  </si>
  <si>
    <t>S1P45</t>
  </si>
  <si>
    <t>Security</t>
  </si>
  <si>
    <t>&lt;p&gt;First of all I like the colors and the bar graph type interface. It makes it easy to understand.&amp;nbsp; In Interface 2. I see the numbers, but it is not as easy to understand as interface 3.&amp;nbsp; I am usually a numbers person, but in this case the bars make it easy to see quickly.&amp;nbsp; To get a full picture of interface 2, I would have to read a lot of numbers.&amp;nbsp; Interface 3 is right there and easy to read for understanding.&amp;nbsp;&lt;/p&gt;</t>
  </si>
  <si>
    <t>&lt;p&gt;This really tells me nothing. All I have is a list of recommended songs and I don&amp;#39;t know why.&amp;nbsp; &amp;nbsp;&lt;/p&gt;</t>
  </si>
  <si>
    <t>&lt;p&gt;I am not sure where it gets it&amp;#39;s &amp;#39;Moods&amp;#39; explanation.&amp;nbsp; I like a lot of different songs and many have different moods. So I am not sure how it comes to it&amp;#39;s conclusions.&amp;nbsp; But I do like the fact that you can add any of these recommendations to your play list.&amp;nbsp;&lt;/p&gt;</t>
  </si>
  <si>
    <t>&lt;p&gt;I haven&amp;#39;t used something like this, so I couldn&amp;#39;t give a good opinion on design changes.&amp;nbsp; I am an older consumer, so I would like anything that would make it simpler for me to use.&amp;nbsp;&lt;/p&gt;</t>
  </si>
  <si>
    <t>&lt;p&gt;They could have been if I had some idea as to how they were arrived at.&amp;nbsp; Seems like they were picked at random.&amp;nbsp;&lt;/p&gt;</t>
  </si>
  <si>
    <t>&lt;p&gt;It could work if there was some explanation as to how the &amp;#39;Moods&amp;#39; worked.&amp;nbsp; I am not sure where they got it from.&lt;/p&gt;</t>
  </si>
  <si>
    <t>&lt;p&gt;Not really, because as previously stated, I don&amp;#39;t know how they got the mood explanations.&lt;/p&gt;</t>
  </si>
  <si>
    <t>&lt;p&gt;Explain the moods ratings.&lt;/p&gt;</t>
  </si>
  <si>
    <t>&lt;p&gt;Good survey.&amp;nbsp; Makes me think about trying one of these services.&lt;/p&gt;</t>
  </si>
  <si>
    <t>S1P46</t>
  </si>
  <si>
    <t>&lt;p&gt;I like its very simple design&amp;nbsp;&lt;/p&gt;</t>
  </si>
  <si>
    <t>&lt;p&gt;I think it is overly detailed, and I won&amp;#39;t enjoy new songs&lt;/p&gt;</t>
  </si>
  <si>
    <t>&lt;p&gt;I love the simple ones and dislike the more detailed ones&lt;/p&gt;</t>
  </si>
  <si>
    <t>&lt;p&gt;They would be helpful for experimenting with new songs&lt;/p&gt;</t>
  </si>
  <si>
    <t>&lt;p&gt;I would love to experiment more with this&lt;/p&gt;</t>
  </si>
  <si>
    <t>S1P47</t>
  </si>
  <si>
    <t>&lt;p&gt;The design looks good and easy to understand.&lt;/p&gt;</t>
  </si>
  <si>
    <t>&lt;p&gt;It looks somewhat complex.&lt;/p&gt;</t>
  </si>
  <si>
    <t>&lt;p&gt;I love the display&lt;/p&gt;</t>
  </si>
  <si>
    <t>&lt;p&gt;They were helpful.&lt;/p&gt;</t>
  </si>
  <si>
    <t>&lt;p&gt;It is a novel idea.&lt;/p&gt;</t>
  </si>
  <si>
    <t>&lt;p&gt;My views are the same.&lt;/p&gt;</t>
  </si>
  <si>
    <t>S1P48</t>
  </si>
  <si>
    <t>&lt;p&gt;It is more colorful to me&lt;/p&gt;</t>
  </si>
  <si>
    <t>&lt;p&gt;It looks a little plain&lt;/p&gt;</t>
  </si>
  <si>
    <t>&lt;p&gt;I like how it goes into complete details&lt;/p&gt;</t>
  </si>
  <si>
    <t>&lt;p&gt;Yes it was, I thought it was unique and different&lt;/p&gt;</t>
  </si>
  <si>
    <t>&lt;p&gt;I think that iis a great idea&lt;/p&gt;</t>
  </si>
  <si>
    <t>&lt;p&gt;I don&amp;#39;t think it has changed, as i would use music recommendations as I think it&amp;#39;s highly important.&lt;/p&gt;</t>
  </si>
  <si>
    <t>S1P49</t>
  </si>
  <si>
    <t>&lt;p&gt;I like how graphical it is!&amp;nbsp;&lt;/p&gt;</t>
  </si>
  <si>
    <t>&lt;p&gt;It&amp;#39;s too boring and basic&lt;/p&gt;</t>
  </si>
  <si>
    <t>&lt;p&gt;I like the design the most&lt;/p&gt;</t>
  </si>
  <si>
    <t>&lt;p&gt;good tool&lt;/p&gt;</t>
  </si>
  <si>
    <t>S1P50</t>
  </si>
  <si>
    <t>&lt;p&gt;The percentage data looks cool&lt;/p&gt;</t>
  </si>
  <si>
    <t>&lt;p&gt;It&amp;#39;s too analytical&amp;nbsp;&lt;/p&gt;</t>
  </si>
  <si>
    <t>&lt;p&gt;The creativity&lt;/p&gt;</t>
  </si>
  <si>
    <t>&lt;p&gt;Absolutely!&lt;/p&gt;</t>
  </si>
  <si>
    <t>&lt;p&gt;It&amp;#39;s nice to use&lt;/p&gt;</t>
  </si>
  <si>
    <t>&lt;p&gt;Great study!&lt;/p&gt;</t>
  </si>
  <si>
    <t>S1P51</t>
  </si>
  <si>
    <t>&lt;p&gt;the recommendation are clearly elaborated for easy understanding while using the feature&amp;nbsp;&lt;/p&gt;</t>
  </si>
  <si>
    <t>&lt;p&gt;i might not create any awareness&amp;nbsp; about the music&amp;nbsp;&lt;/p&gt;</t>
  </si>
  <si>
    <t>&lt;p&gt;easy accessibility to the music&amp;nbsp; feature&amp;nbsp;&lt;/p&gt;</t>
  </si>
  <si>
    <t>&lt;p&gt;very useful, i will recommend any user to always make use of music recommendation&amp;nbsp;&lt;/p&gt;</t>
  </si>
  <si>
    <t>S1P52</t>
  </si>
  <si>
    <t>scientific research</t>
  </si>
  <si>
    <t>&lt;p&gt;Personally I like when there is numerical data to guide my thoughts. I am able to differentiate easily between different elements. Seeing the percentages, allows me to actually fully understand why the recommendation was made, i dont have to assume nor do I need to look for more information as everything i need is giving to me.&amp;nbsp;&lt;/p&gt;</t>
  </si>
  <si>
    <t>&lt;p&gt;interface 3 is aesthetically pleasing but the bar graph being used is not helpful its a bit confusing. Since it doesnt have the numerical data to go along with it i am clueless as to what the bar truly mean. i understand the length is suppose to represent something but the something i dont understand. too confusing and too much assumptions going into it.&amp;nbsp;&lt;/p&gt;</t>
  </si>
  <si>
    <t>&lt;p&gt;I like that i am being guided through the recommendation with intention and reason. I am able to understand and actually know why the recommendation was giving. I also believe i am learning about my own music taste. A guided easy process.&amp;nbsp;&lt;/p&gt;&lt;p&gt;&amp;nbsp;&lt;/p&gt;&lt;p&gt;What i like the least is the multi step to reach the explanation, maybe if one has the option of hovering over the song and a pop up explanation giving with the option of clicking for more information&lt;/p&gt;</t>
  </si>
  <si>
    <t>&lt;p&gt;what i mentioned above, hovering over with a quick summary, giving the user the option of clicking for more information. that will allow the user to stay in the same screen with the recommended songs in the background still visible.&lt;/p&gt;</t>
  </si>
  <si>
    <t>&lt;p&gt;Yes! i actually used the &amp;#39;mood&amp;#39; section @ spotify multiple times a day to pick up me energy, specially when im feeling sleepy or tired. Knowing the mood is essential for some users.&lt;/p&gt;</t>
  </si>
  <si>
    <t>&lt;p&gt;i love it! i am all for it. the mood section is a multi purpose element that will help many guide their day. I am avid mood booster in spotify, the mood sets the vibe for the rest of the day.&amp;nbsp;&lt;/p&gt;</t>
  </si>
  <si>
    <t>&lt;p&gt;Not much, i thought it was important but now i see that perhaps its an integral part of recommendation and explanations. brought forth valuable reasons as to why recommendations should be explained a bit more.&lt;/p&gt;</t>
  </si>
  <si>
    <t>&lt;p&gt;hover over and allow the consumer to decide if they want to read more about the recommendation.&lt;/p&gt;</t>
  </si>
  <si>
    <t>&lt;p&gt;everything was easy to understand and apply. Very fun and engaging survey.&amp;nbsp;&lt;/p&gt;</t>
  </si>
  <si>
    <t>S1P53</t>
  </si>
  <si>
    <t>&lt;p&gt;The design is more user friendly, doesn&amp;#39;t overload you with information.&lt;/p&gt;</t>
  </si>
  <si>
    <t>&lt;p&gt;Not design friendly&lt;/p&gt;</t>
  </si>
  <si>
    <t>&lt;p&gt;I like the percentage of reason why the recommendation&lt;/p&gt;</t>
  </si>
  <si>
    <t>&lt;p&gt;Yes, they were.&lt;/p&gt;</t>
  </si>
  <si>
    <t>&lt;p&gt;Very helpful&lt;/p&gt;</t>
  </si>
  <si>
    <t>&lt;p&gt;No, they still are.&lt;/p&gt;</t>
  </si>
  <si>
    <t>S1P54</t>
  </si>
  <si>
    <t>&lt;p&gt;I would recommend this design because it is well designed and detailed. It captures the emotions needed to ignite my interest.&lt;/p&gt;</t>
  </si>
  <si>
    <t>&lt;p&gt;This interface is not appealing and a bit unattractive to me.&lt;/p&gt;</t>
  </si>
  <si>
    <t>&lt;p&gt;I like a very interactive and appealing interface that captures all the necessary information. And I dislike a non-interactive interface with little or no information.&amp;nbsp;&lt;/p&gt;</t>
  </si>
  <si>
    <t>&lt;p&gt;Perhaps, I could prefer an interface that reads the existing information on the playlists. Or recommendations based on what others are listening to.&lt;/p&gt;</t>
  </si>
  <si>
    <t>&lt;p&gt;The mood-based recommendation is quite helpful and important.&lt;/p&gt;</t>
  </si>
  <si>
    <t>&lt;p&gt;The idea of using moods to recommending music is appealing to me.&lt;/p&gt;</t>
  </si>
  <si>
    <t>&lt;p&gt;It has indeed broadened my perspective on using mood-based recommendation and I strongly favor this idea.&lt;/p&gt;</t>
  </si>
  <si>
    <t>&lt;p&gt;There are no additional recommendations.&lt;/p&gt;</t>
  </si>
  <si>
    <t>&lt;p&gt;None... Thank you!&lt;/p&gt;</t>
  </si>
  <si>
    <t>S1P55</t>
  </si>
  <si>
    <t>&lt;p&gt;It is smooth and easy to understand. I would use this one versus the others because the others are too complicated.&lt;/p&gt;</t>
  </si>
  <si>
    <t>&lt;p&gt;it is way to complicated and hard to understand&lt;/p&gt;</t>
  </si>
  <si>
    <t>&lt;p&gt;I like recommendations explantations because they suggest songs that I might like. I dont like it when it is too complicated.&lt;/p&gt;</t>
  </si>
  <si>
    <t>&lt;p&gt;they are uneccasary&lt;/p&gt;</t>
  </si>
  <si>
    <t>S1P56</t>
  </si>
  <si>
    <t>&lt;p&gt;because it is well organized and it attracts the eye&lt;/p&gt;</t>
  </si>
  <si>
    <t>&lt;p&gt;it doesn&amp;#39;t explain the recommendations&lt;/p&gt;</t>
  </si>
  <si>
    <t>&lt;p&gt;i like the colorfuness but i don&amp;#39;t like the fact that it looks too clumsy&lt;/p&gt;</t>
  </si>
  <si>
    <t>&lt;p&gt;very helpful&lt;/p&gt;</t>
  </si>
  <si>
    <t>&lt;p&gt;i think its a good idea and it also justify reasons for recommending the songs&lt;/p&gt;</t>
  </si>
  <si>
    <t>&lt;p&gt;somewhat in the sense that i am opened to new ideas&lt;/p&gt;</t>
  </si>
  <si>
    <t>S1P57</t>
  </si>
  <si>
    <t>&lt;p&gt;It presents the information in the most clear and quick-to-understand manner possible. #1 is terrible and I don&amp;#39;t understand it at all, #2 provides the same info as #3 but all the numbers in a long list on either side are distracting and a graph is much easier to understand at a single glance.&amp;nbsp;&lt;/p&gt;</t>
  </si>
  <si>
    <t>&lt;p&gt;It doesn&amp;#39;t give any useful information as far as I can tell.&lt;/p&gt;</t>
  </si>
  <si>
    <t>&lt;p&gt;I like the list of moods and the ratings for them. I don&amp;#39;t really like anything the least except maybe it would be nice to list the moods in the order that is important to you.&lt;/p&gt;</t>
  </si>
  <si>
    <t>&lt;p&gt;Sort of. I mean, does having consistency between moods of songs make for a good playlist? I&amp;#39;m not convinced. Maybe the user would like some variety.&lt;/p&gt;</t>
  </si>
  <si>
    <t>&lt;p&gt;It&amp;#39;s kind of interesting. I&amp;#39;d be interested to see whether I personally agree with the values assessed to the moods. If I don&amp;#39;t agree then this feature is really useless.&lt;/p&gt;</t>
  </si>
  <si>
    <t>&lt;p&gt;Possibly. I like to know that rationale just because I am a curious person. I&amp;#39;ve never seen something like #2 and #3 and am more interested in music recommendations after seeing these.&lt;/p&gt;</t>
  </si>
  <si>
    <t>&lt;p&gt;Just that you should stick with #3.&lt;/p&gt;</t>
  </si>
  <si>
    <t>S1P58</t>
  </si>
  <si>
    <t>hair and beauty</t>
  </si>
  <si>
    <t>&lt;p&gt;The middle one is really easy to read as far as the last part, and clear to me. The others come close though. I just liked the lay out of the wording especially in plain and simple style.&lt;/p&gt;</t>
  </si>
  <si>
    <t>&lt;p&gt;It just doesn&amp;#39;t give me anything that pops out like the one in the middle, and I would prefer the others over it bwcause of the things that showed up to use.&lt;/p&gt;</t>
  </si>
  <si>
    <t>&lt;p&gt;I like the plain and simple language. I dislike the lack of clarity or extra effort it would take otherwise not using the second one.&lt;/p&gt;</t>
  </si>
  <si>
    <t>&lt;p&gt;No changes for my favorite one, but the other two need something more plainer about them for someone my age.&lt;/p&gt;</t>
  </si>
  <si>
    <t>&lt;p&gt;Yes I like seeing the mood of it all displayed for my curiosity.&lt;/p&gt;</t>
  </si>
  <si>
    <t>&lt;p&gt;I like it, it has given me something to be interested in moreso than just choosing a song.&lt;/p&gt;</t>
  </si>
  <si>
    <t>&lt;p&gt;Nothing really, just do what you can do is fine with me&lt;/p&gt;</t>
  </si>
  <si>
    <t>&lt;p&gt;Thanks, tried my best&lt;/p&gt;</t>
  </si>
  <si>
    <t>S1P59</t>
  </si>
  <si>
    <t>&lt;p&gt;it&amp;#39;s very simple and cool to understand&amp;nbsp;&lt;/p&gt;</t>
  </si>
  <si>
    <t>&lt;p&gt;the details on the screen are quite too much&amp;nbsp;&lt;/p&gt;</t>
  </si>
  <si>
    <t>&lt;p&gt;i like the fact that the recommendation is cool but the second interface has too much and covered the title&amp;nbsp;&lt;/p&gt;</t>
  </si>
  <si>
    <t>&lt;p&gt;the mood was helpful and could help see more about the songs&amp;nbsp;&lt;/p&gt;</t>
  </si>
  <si>
    <t>&lt;p&gt;they are so lovely and easy to use&amp;nbsp;&lt;/p&gt;</t>
  </si>
  <si>
    <t>&lt;p&gt;I love music recommendations and my choice still remain the same&amp;nbsp;&lt;/p&gt;</t>
  </si>
  <si>
    <t>S1P60</t>
  </si>
  <si>
    <t>&lt;p&gt;It&amp;#39;s uncluttered and easier to read.&amp;nbsp;&amp;nbsp;&lt;/p&gt;</t>
  </si>
  <si>
    <t>&lt;p&gt;Way too Busy and detailed.&lt;/p&gt;</t>
  </si>
  <si>
    <t>&lt;p&gt;I like how it is easy to read in interface1.&lt;/p&gt;</t>
  </si>
  <si>
    <t>&lt;p&gt;Some people may like it, I personally do not care for it.&lt;/p&gt;</t>
  </si>
  <si>
    <t>S1P61</t>
  </si>
  <si>
    <t>&lt;p&gt;Because it looks simple and self-explanatory&lt;/p&gt;</t>
  </si>
  <si>
    <t>&lt;p&gt;Is bit complicated&lt;/p&gt;</t>
  </si>
  <si>
    <t>&lt;p&gt;The layout is pleasing&lt;/p&gt;</t>
  </si>
  <si>
    <t>&lt;p&gt;Yes is helpful&lt;/p&gt;</t>
  </si>
  <si>
    <t>&lt;p&gt;Is really good and it will help to play the music that suit my mood&lt;/p&gt;</t>
  </si>
  <si>
    <t>S1P62</t>
  </si>
  <si>
    <t>&lt;p&gt;I don&amp;#39;t necessarily need a comprehensive explanation of why Spotify decided I wanted to listen to the Bangles.&amp;nbsp; While this is interesting, it&amp;#39;s more of a deep dive than I need.&amp;nbsp; &amp;nbsp;Every recommendation doesn&amp;#39;t need to disclose that it was chosen based on 15 parameters.&amp;nbsp; &amp;nbsp;&lt;/p&gt;</t>
  </si>
  <si>
    <t>&lt;p&gt;It really feels like I am reading my medical exam results.&lt;/p&gt;</t>
  </si>
  <si>
    <t>&lt;p&gt;I want clean and simple.&amp;nbsp; I don&amp;#39;t want something that would take an engineering degree to decipher.&amp;nbsp; I&amp;#39;m trying to listen to music, not design a jet engine.&lt;/p&gt;</t>
  </si>
  <si>
    <t>&lt;p&gt;I can see where they would appeal to different people.&lt;/p&gt;</t>
  </si>
  <si>
    <t>&lt;p&gt;Yes and no.&amp;nbsp; I can certainly see the rationale behind that, but when you get right down to it, mood is really subjective.&lt;/p&gt;</t>
  </si>
  <si>
    <t>&lt;p&gt;I get the drift and can see, from an academic point, why it would be useful.&amp;nbsp; It isn&amp;#39;t the most efficient way to get from point A to point B, but it also isn&amp;#39;t fruitless.&lt;/p&gt;</t>
  </si>
  <si>
    <t>&lt;p&gt;Yes, it has.&amp;nbsp; I would avoid seeking the info out in the future.&lt;/p&gt;</t>
  </si>
  <si>
    <t>&lt;p&gt;Thanks&lt;/p&gt;</t>
  </si>
  <si>
    <t>S1P63</t>
  </si>
  <si>
    <t>Inde, Experimental, Avant-garde</t>
  </si>
  <si>
    <t>&lt;p&gt;I find it the most visually appealing&lt;/p&gt;</t>
  </si>
  <si>
    <t>&lt;p&gt;It seems plain.&lt;/p&gt;</t>
  </si>
  <si>
    <t>&lt;p&gt;The appearance&lt;/p&gt;</t>
  </si>
  <si>
    <t>&lt;p&gt;not really&lt;/p&gt;</t>
  </si>
  <si>
    <t>&lt;p&gt;I am enthusiastic about that.&lt;/p&gt;</t>
  </si>
  <si>
    <t>S1P64</t>
  </si>
  <si>
    <t>arts</t>
  </si>
  <si>
    <t>New Wave</t>
  </si>
  <si>
    <t>&lt;p&gt;The criteria that you&amp;#39;re using for this are complete garbage, you must understand. They&amp;#39;re only useful for the most superficial analysis of the sound of a thing; not its artistic intent or its voice or what it has to say, or its integrity or whether a person is likely to emotionally engage with it. But this is the most transparent visualization for how the service thinks.&lt;/p&gt;</t>
  </si>
  <si>
    <t>&lt;p&gt;It&amp;#39;s just mystifying what the thought process may be, and that makes it very easy to push back against.&amp;nbsp;&lt;/p&gt;</t>
  </si>
  <si>
    <t>&lt;p&gt;I&amp;#39;ve already covered this. There&amp;#39;s nothing I like about them aside from how they grow progressively transparent about what kinds of (misguided) assumptions they&amp;#39;re making, which in turn makes it easier for me to parse what the algorithm&amp;#39;s idea of a recommendation even is. But as I say, it&amp;#39;s a garbage list of criteria that can only describe things in terms of superficial properties like its &amp;quot;sound&amp;quot; rather than what it serves to communicate.&amp;nbsp;&lt;/p&gt;</t>
  </si>
  <si>
    <t>&lt;p&gt;I guess the third interface is fine if you&amp;#39;re going to do a thing like this. I&amp;#39;d change the whole premise behind the recommendation system, though.&lt;/p&gt;</t>
  </si>
  <si>
    <t>&lt;p&gt;Not really. It&amp;#39;s presumptuous and based on a false set of premises.&amp;nbsp;&lt;/p&gt;</t>
  </si>
  <si>
    <t>&lt;p&gt;I think they&amp;#39;re probably very useful for neurotypical people who don&amp;#39;t know what they like or why, and don&amp;#39;t think about anything very deeply.&lt;/p&gt;</t>
  </si>
  <si>
    <t>&lt;p&gt;Not at all.&lt;/p&gt;</t>
  </si>
  <si>
    <t>&lt;p&gt;Not the explanations so much. I&amp;#39;d change your thinking about the basic premises behind the algorithms, though.&lt;/p&gt;</t>
  </si>
  <si>
    <t>&lt;p&gt;I&amp;#39;ve said all I have to say.&lt;/p&gt;</t>
  </si>
  <si>
    <t>S1P65</t>
  </si>
  <si>
    <t>&lt;p&gt;I like Interface 3 the best because it&amp;#39;s easier to see graphically without having to look at numbers. It&amp;#39;s just right there and you can see the comparisons without using your brain too much.&lt;/p&gt;</t>
  </si>
  <si>
    <t>&lt;p&gt;Interface 1 is my least favorite because it doesn&amp;#39;t give you a &amp;quot;why&amp;quot; option.&lt;/p&gt;</t>
  </si>
  <si>
    <t>&lt;p&gt;I like the graphic with colors and bars because it&amp;#39;s easy to see and compare quickly. Though I feel like Interface 2 shows more of an &amp;quot;exact&amp;quot; reason with the percentages. The one I like the least is the one that doesn&amp;#39;t have a &amp;quot;why&amp;quot; option.&lt;/p&gt;</t>
  </si>
  <si>
    <t>&lt;p&gt;I don&amp;#39;t necessarily like WHAT they are&amp;nbsp;comparing. If we could customize what the &amp;quot;why&amp;#39;s&amp;quot; that would be even better.&lt;/p&gt;</t>
  </si>
  <si>
    <t>&lt;p&gt;They were kind of helpful. I wish there was an option to customize that part.&lt;/p&gt;</t>
  </si>
  <si>
    <t>&lt;p&gt;I think it&amp;#39;s a good idea! I wish there were some different moods listed...like perhaps energy and danceability or something along those lines.&lt;/p&gt;</t>
  </si>
  <si>
    <t>&lt;p&gt;They haven&amp;#39;t changed...I always thought they&amp;#39;d be a good idea.&lt;/p&gt;</t>
  </si>
  <si>
    <t>&lt;p&gt;Being able to customize the different explanations would be great.&lt;/p&gt;</t>
  </si>
  <si>
    <t>&lt;p&gt;Good idea!&lt;/p&gt;</t>
  </si>
  <si>
    <t>COUNT</t>
  </si>
  <si>
    <t>AVERAGE</t>
  </si>
  <si>
    <t>SD of Population</t>
  </si>
  <si>
    <t>Standard error of the mean for a population</t>
  </si>
  <si>
    <t>J70/SQRT(J68)</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</si>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</sst>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Helvetica Neue"/>
      <family val="2"/>
    </font>
    <font>
      <b/>
      <sz val="12"/>
      <color rgb="FF000000"/>
      <name val="Helvetica Neue"/>
      <family val="2"/>
    </font>
    <font>
      <sz val="12"/>
      <color rgb="FF000000"/>
      <name val="Helvetica Neue"/>
      <family val="2"/>
    </font>
    <font>
      <b/>
      <sz val="12"/>
      <color theme="1"/>
      <name val="Helvetica Neue"/>
      <family val="2"/>
    </font>
  </fonts>
  <fills count="13">
    <fill>
      <patternFill patternType="none"/>
    </fill>
    <fill>
      <patternFill patternType="gray125"/>
    </fill>
    <fill>
      <patternFill patternType="solid">
        <fgColor theme="9"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D513E"/>
        <bgColor indexed="64"/>
      </patternFill>
    </fill>
    <fill>
      <patternFill patternType="solid">
        <fgColor theme="2" tint="-9.9978637043366805E-2"/>
        <bgColor indexed="64"/>
      </patternFill>
    </fill>
    <fill>
      <patternFill patternType="solid">
        <fgColor rgb="FFF8D3DC"/>
        <bgColor indexed="64"/>
      </patternFill>
    </fill>
    <fill>
      <patternFill patternType="solid">
        <fgColor theme="6" tint="-0.249977111117893"/>
        <bgColor indexed="64"/>
      </patternFill>
    </fill>
    <fill>
      <patternFill patternType="solid">
        <fgColor theme="1"/>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34">
    <xf numFmtId="0" fontId="0" fillId="0" borderId="0" xfId="0"/>
    <xf numFmtId="0" fontId="1" fillId="0" borderId="1" xfId="0" applyFont="1" applyBorder="1"/>
    <xf numFmtId="0" fontId="2" fillId="0" borderId="1" xfId="0" applyFont="1" applyBorder="1"/>
    <xf numFmtId="0" fontId="2" fillId="3" borderId="1" xfId="0" applyFont="1" applyFill="1" applyBorder="1"/>
    <xf numFmtId="0" fontId="2" fillId="3" borderId="1" xfId="0" applyFont="1" applyFill="1" applyBorder="1" applyAlignment="1">
      <alignment wrapText="1"/>
    </xf>
    <xf numFmtId="0" fontId="2" fillId="7" borderId="1" xfId="0" applyFont="1" applyFill="1" applyBorder="1"/>
    <xf numFmtId="0" fontId="2" fillId="8" borderId="1" xfId="0" applyFont="1" applyFill="1" applyBorder="1"/>
    <xf numFmtId="0" fontId="2" fillId="9" borderId="1" xfId="0" applyFont="1" applyFill="1" applyBorder="1"/>
    <xf numFmtId="22" fontId="2" fillId="0" borderId="1" xfId="0" applyNumberFormat="1" applyFont="1" applyBorder="1"/>
    <xf numFmtId="22" fontId="3" fillId="0" borderId="1" xfId="0" applyNumberFormat="1" applyFont="1" applyBorder="1"/>
    <xf numFmtId="0" fontId="3" fillId="0" borderId="1" xfId="0" applyFont="1" applyBorder="1"/>
    <xf numFmtId="0" fontId="1" fillId="2" borderId="1" xfId="0" applyFont="1" applyFill="1" applyBorder="1"/>
    <xf numFmtId="0" fontId="3" fillId="3" borderId="1" xfId="0" applyFont="1" applyFill="1" applyBorder="1"/>
    <xf numFmtId="0" fontId="1" fillId="4" borderId="1" xfId="0" applyFont="1" applyFill="1" applyBorder="1"/>
    <xf numFmtId="0" fontId="1" fillId="5" borderId="1" xfId="0" applyFont="1" applyFill="1" applyBorder="1"/>
    <xf numFmtId="0" fontId="1" fillId="3" borderId="1" xfId="0"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1" fillId="6" borderId="1" xfId="0" applyFont="1" applyFill="1" applyBorder="1"/>
    <xf numFmtId="0" fontId="1" fillId="8" borderId="1" xfId="0" applyFont="1" applyFill="1" applyBorder="1"/>
    <xf numFmtId="0" fontId="1" fillId="9" borderId="1" xfId="0" applyFont="1" applyFill="1" applyBorder="1"/>
    <xf numFmtId="0" fontId="1" fillId="10" borderId="1" xfId="0" applyFont="1" applyFill="1" applyBorder="1"/>
    <xf numFmtId="0" fontId="4" fillId="0" borderId="1" xfId="0" applyFont="1" applyBorder="1"/>
    <xf numFmtId="2" fontId="4" fillId="0" borderId="1" xfId="0" applyNumberFormat="1" applyFont="1" applyBorder="1"/>
    <xf numFmtId="0" fontId="2" fillId="0" borderId="1" xfId="0" applyFont="1" applyBorder="1" applyAlignment="1">
      <alignment wrapText="1"/>
    </xf>
    <xf numFmtId="2" fontId="1" fillId="0" borderId="1" xfId="0" applyNumberFormat="1" applyFont="1" applyBorder="1"/>
    <xf numFmtId="0" fontId="1" fillId="11" borderId="1" xfId="0" applyFont="1" applyFill="1" applyBorder="1"/>
    <xf numFmtId="0" fontId="2" fillId="0" borderId="1" xfId="0" applyFont="1" applyFill="1" applyBorder="1"/>
    <xf numFmtId="0" fontId="3" fillId="0" borderId="1" xfId="0" applyFont="1" applyFill="1" applyBorder="1"/>
    <xf numFmtId="0" fontId="1" fillId="0" borderId="1" xfId="0" applyFont="1" applyFill="1" applyBorder="1"/>
    <xf numFmtId="0" fontId="4" fillId="0" borderId="1" xfId="0" applyFont="1" applyFill="1" applyBorder="1"/>
    <xf numFmtId="2" fontId="4" fillId="0" borderId="1" xfId="0" applyNumberFormat="1" applyFont="1" applyFill="1" applyBorder="1"/>
    <xf numFmtId="0" fontId="1" fillId="1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CB9A-2C44-F04D-8D81-F76C657D660E}">
  <dimension ref="A1:DV523"/>
  <sheetViews>
    <sheetView tabSelected="1" topLeftCell="DD1" zoomScale="75" workbookViewId="0">
      <selection activeCell="D74" sqref="D74"/>
    </sheetView>
  </sheetViews>
  <sheetFormatPr baseColWidth="10" defaultRowHeight="16" x14ac:dyDescent="0.2"/>
  <cols>
    <col min="1" max="1" width="15" style="1" customWidth="1"/>
    <col min="2" max="3" width="17.6640625" style="1" bestFit="1" customWidth="1"/>
    <col min="4" max="4" width="9.33203125" style="1" bestFit="1" customWidth="1"/>
    <col min="5" max="7" width="4" style="11" bestFit="1" customWidth="1"/>
    <col min="8" max="8" width="22.6640625" style="11" bestFit="1" customWidth="1"/>
    <col min="9" max="9" width="4" style="11" bestFit="1" customWidth="1"/>
    <col min="10" max="10" width="23.6640625" style="11" bestFit="1" customWidth="1"/>
    <col min="11" max="11" width="9" style="15" bestFit="1" customWidth="1"/>
    <col min="12" max="15" width="8.83203125" style="15" bestFit="1" customWidth="1"/>
    <col min="16" max="16" width="5.83203125" style="13" customWidth="1"/>
    <col min="17" max="17" width="5" style="13" bestFit="1" customWidth="1"/>
    <col min="18" max="18" width="3.83203125" style="13" bestFit="1" customWidth="1"/>
    <col min="19" max="22" width="6.83203125" style="14" bestFit="1" customWidth="1"/>
    <col min="23" max="23" width="6.6640625" style="14" customWidth="1"/>
    <col min="24" max="25" width="6.83203125" style="14" bestFit="1" customWidth="1"/>
    <col min="26" max="27" width="6.6640625" style="14" customWidth="1"/>
    <col min="28" max="28" width="7.6640625" style="14" customWidth="1"/>
    <col min="29" max="33" width="7.83203125" style="14" bestFit="1" customWidth="1"/>
    <col min="34" max="34" width="25.33203125" style="14" bestFit="1" customWidth="1"/>
    <col min="35" max="35" width="7.33203125" style="15" customWidth="1"/>
    <col min="36" max="36" width="7.5" style="15" customWidth="1"/>
    <col min="37" max="37" width="7" style="15" customWidth="1"/>
    <col min="38" max="38" width="7.5" style="15" customWidth="1"/>
    <col min="39" max="42" width="6" style="15" bestFit="1" customWidth="1"/>
    <col min="43" max="46" width="5.83203125" style="15" customWidth="1"/>
    <col min="47" max="55" width="6.83203125" style="19" bestFit="1" customWidth="1"/>
    <col min="56" max="63" width="7.83203125" style="19" bestFit="1" customWidth="1"/>
    <col min="64" max="76" width="6" style="15" bestFit="1" customWidth="1"/>
    <col min="77" max="88" width="6" style="27" bestFit="1" customWidth="1"/>
    <col min="89" max="89" width="6" style="20" bestFit="1" customWidth="1"/>
    <col min="90" max="90" width="6" style="27" bestFit="1" customWidth="1"/>
    <col min="91" max="102" width="6" style="15" bestFit="1" customWidth="1"/>
    <col min="103" max="103" width="6" style="20" bestFit="1" customWidth="1"/>
    <col min="104" max="104" width="6" style="15" bestFit="1" customWidth="1"/>
    <col min="105" max="105" width="11.33203125" style="22" customWidth="1"/>
    <col min="106" max="106" width="98.6640625" style="30" customWidth="1"/>
    <col min="107" max="107" width="6" style="30" bestFit="1" customWidth="1"/>
    <col min="108" max="108" width="119" style="30" customWidth="1"/>
    <col min="109" max="111" width="255.83203125" style="30" bestFit="1" customWidth="1"/>
    <col min="112" max="112" width="253.5" style="30" bestFit="1" customWidth="1"/>
    <col min="113" max="115" width="5.1640625" style="30" bestFit="1" customWidth="1"/>
    <col min="116" max="116" width="255.83203125" style="30" bestFit="1" customWidth="1"/>
    <col min="117" max="117" width="133.33203125" style="1" bestFit="1" customWidth="1"/>
    <col min="118" max="118" width="111.5" style="1" bestFit="1" customWidth="1"/>
    <col min="119" max="126" width="7.33203125" style="1" bestFit="1" customWidth="1"/>
    <col min="127" max="16384" width="10.83203125" style="1"/>
  </cols>
  <sheetData>
    <row r="1" spans="1:126" ht="68" x14ac:dyDescent="0.2">
      <c r="A1" s="1" t="s">
        <v>0</v>
      </c>
      <c r="B1" s="2" t="s">
        <v>1</v>
      </c>
      <c r="C1" s="2" t="s">
        <v>2</v>
      </c>
      <c r="D1" s="2" t="s">
        <v>3</v>
      </c>
      <c r="E1" s="3" t="s">
        <v>4</v>
      </c>
      <c r="F1" s="3" t="s">
        <v>5</v>
      </c>
      <c r="G1" s="3" t="s">
        <v>6</v>
      </c>
      <c r="H1" s="3" t="s">
        <v>7</v>
      </c>
      <c r="I1" s="3" t="s">
        <v>8</v>
      </c>
      <c r="J1" s="3" t="s">
        <v>9</v>
      </c>
      <c r="K1" s="7" t="s">
        <v>10</v>
      </c>
      <c r="L1" s="7" t="s">
        <v>11</v>
      </c>
      <c r="M1" s="7" t="s">
        <v>12</v>
      </c>
      <c r="N1" s="7" t="s">
        <v>13</v>
      </c>
      <c r="O1" s="7" t="s">
        <v>14</v>
      </c>
      <c r="P1" s="3" t="s">
        <v>15</v>
      </c>
      <c r="Q1" s="3" t="s">
        <v>16</v>
      </c>
      <c r="R1" s="3"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3" t="s">
        <v>34</v>
      </c>
      <c r="AJ1" s="3" t="s">
        <v>35</v>
      </c>
      <c r="AK1" s="3" t="s">
        <v>36</v>
      </c>
      <c r="AL1" s="3" t="s">
        <v>37</v>
      </c>
      <c r="AM1" s="3" t="s">
        <v>38</v>
      </c>
      <c r="AN1" s="3" t="s">
        <v>39</v>
      </c>
      <c r="AO1" s="3" t="s">
        <v>40</v>
      </c>
      <c r="AP1" s="3" t="s">
        <v>41</v>
      </c>
      <c r="AQ1" s="4" t="s">
        <v>42</v>
      </c>
      <c r="AR1" s="4" t="s">
        <v>43</v>
      </c>
      <c r="AS1" s="4" t="s">
        <v>44</v>
      </c>
      <c r="AT1" s="4"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3" t="s">
        <v>63</v>
      </c>
      <c r="BM1" s="3" t="s">
        <v>64</v>
      </c>
      <c r="BN1" s="3" t="s">
        <v>65</v>
      </c>
      <c r="BO1" s="3" t="s">
        <v>66</v>
      </c>
      <c r="BP1" s="3" t="s">
        <v>67</v>
      </c>
      <c r="BQ1" s="3" t="s">
        <v>68</v>
      </c>
      <c r="BR1" s="3" t="s">
        <v>69</v>
      </c>
      <c r="BS1" s="3" t="s">
        <v>70</v>
      </c>
      <c r="BT1" s="3" t="s">
        <v>71</v>
      </c>
      <c r="BU1" s="3" t="s">
        <v>72</v>
      </c>
      <c r="BV1" s="3" t="s">
        <v>73</v>
      </c>
      <c r="BW1" s="3" t="s">
        <v>74</v>
      </c>
      <c r="BX1" s="3" t="s">
        <v>75</v>
      </c>
      <c r="BY1" s="5" t="s">
        <v>76</v>
      </c>
      <c r="BZ1" s="5" t="s">
        <v>77</v>
      </c>
      <c r="CA1" s="5" t="s">
        <v>78</v>
      </c>
      <c r="CB1" s="5" t="s">
        <v>79</v>
      </c>
      <c r="CC1" s="5" t="s">
        <v>80</v>
      </c>
      <c r="CD1" s="5" t="s">
        <v>81</v>
      </c>
      <c r="CE1" s="5" t="s">
        <v>82</v>
      </c>
      <c r="CF1" s="5" t="s">
        <v>83</v>
      </c>
      <c r="CG1" s="5" t="s">
        <v>84</v>
      </c>
      <c r="CH1" s="5" t="s">
        <v>85</v>
      </c>
      <c r="CI1" s="5" t="s">
        <v>86</v>
      </c>
      <c r="CJ1" s="5" t="s">
        <v>87</v>
      </c>
      <c r="CK1" s="6" t="s">
        <v>88</v>
      </c>
      <c r="CL1" s="7" t="s">
        <v>89</v>
      </c>
      <c r="CM1" s="3" t="s">
        <v>90</v>
      </c>
      <c r="CN1" s="3" t="s">
        <v>91</v>
      </c>
      <c r="CO1" s="3" t="s">
        <v>92</v>
      </c>
      <c r="CP1" s="3" t="s">
        <v>93</v>
      </c>
      <c r="CQ1" s="3" t="s">
        <v>94</v>
      </c>
      <c r="CR1" s="3" t="s">
        <v>95</v>
      </c>
      <c r="CS1" s="3" t="s">
        <v>96</v>
      </c>
      <c r="CT1" s="3" t="s">
        <v>97</v>
      </c>
      <c r="CU1" s="3" t="s">
        <v>98</v>
      </c>
      <c r="CV1" s="3" t="s">
        <v>99</v>
      </c>
      <c r="CW1" s="3" t="s">
        <v>100</v>
      </c>
      <c r="CX1" s="3" t="s">
        <v>101</v>
      </c>
      <c r="CY1" s="6" t="s">
        <v>102</v>
      </c>
      <c r="CZ1" s="3" t="s">
        <v>103</v>
      </c>
      <c r="DA1" s="7" t="s">
        <v>104</v>
      </c>
      <c r="DB1" s="28" t="s">
        <v>105</v>
      </c>
      <c r="DC1" s="3" t="s">
        <v>106</v>
      </c>
      <c r="DD1" s="28" t="s">
        <v>107</v>
      </c>
      <c r="DE1" s="28" t="s">
        <v>108</v>
      </c>
      <c r="DF1" s="28" t="s">
        <v>109</v>
      </c>
      <c r="DG1" s="28" t="s">
        <v>110</v>
      </c>
      <c r="DH1" s="28" t="s">
        <v>111</v>
      </c>
      <c r="DI1" s="28" t="s">
        <v>112</v>
      </c>
      <c r="DJ1" s="28" t="s">
        <v>113</v>
      </c>
      <c r="DK1" s="28" t="s">
        <v>114</v>
      </c>
      <c r="DL1" s="28" t="s">
        <v>115</v>
      </c>
      <c r="DM1" s="2" t="s">
        <v>116</v>
      </c>
      <c r="DN1" s="2" t="s">
        <v>117</v>
      </c>
      <c r="DO1" s="2" t="s">
        <v>118</v>
      </c>
      <c r="DP1" s="2" t="s">
        <v>119</v>
      </c>
      <c r="DQ1" s="2" t="s">
        <v>120</v>
      </c>
      <c r="DR1" s="2" t="s">
        <v>121</v>
      </c>
      <c r="DS1" s="2" t="s">
        <v>122</v>
      </c>
      <c r="DT1" s="2" t="s">
        <v>123</v>
      </c>
      <c r="DU1" s="2" t="s">
        <v>124</v>
      </c>
      <c r="DV1" s="2" t="s">
        <v>125</v>
      </c>
    </row>
    <row r="2" spans="1:126" x14ac:dyDescent="0.2">
      <c r="A2" s="1" t="s">
        <v>126</v>
      </c>
      <c r="B2" s="8">
        <v>43962.669791666667</v>
      </c>
      <c r="C2" s="9">
        <v>43962.667395833334</v>
      </c>
      <c r="D2" s="10">
        <v>207.09</v>
      </c>
      <c r="E2" s="12">
        <v>2</v>
      </c>
      <c r="F2" s="12">
        <v>3</v>
      </c>
      <c r="G2" s="12">
        <v>6</v>
      </c>
      <c r="H2" s="15"/>
      <c r="I2" s="12">
        <v>6</v>
      </c>
      <c r="J2" s="15"/>
      <c r="K2" s="18">
        <v>2</v>
      </c>
      <c r="L2" s="18">
        <v>4</v>
      </c>
      <c r="M2" s="18">
        <v>3</v>
      </c>
      <c r="N2" s="18">
        <v>5</v>
      </c>
      <c r="O2" s="18">
        <v>2</v>
      </c>
      <c r="P2" s="12">
        <v>2</v>
      </c>
      <c r="Q2" s="12">
        <v>6</v>
      </c>
      <c r="R2" s="15"/>
      <c r="S2" s="18">
        <v>0</v>
      </c>
      <c r="T2" s="18">
        <v>0</v>
      </c>
      <c r="U2" s="18">
        <v>0</v>
      </c>
      <c r="V2" s="18">
        <v>1</v>
      </c>
      <c r="W2" s="18">
        <v>1</v>
      </c>
      <c r="X2" s="18">
        <v>0</v>
      </c>
      <c r="Y2" s="18">
        <v>0</v>
      </c>
      <c r="Z2" s="18">
        <v>0</v>
      </c>
      <c r="AA2" s="18">
        <v>0</v>
      </c>
      <c r="AB2" s="18">
        <v>0</v>
      </c>
      <c r="AC2" s="18">
        <v>0</v>
      </c>
      <c r="AD2" s="18">
        <v>0</v>
      </c>
      <c r="AE2" s="18">
        <v>0</v>
      </c>
      <c r="AF2" s="18">
        <v>0</v>
      </c>
      <c r="AG2" s="18">
        <v>0</v>
      </c>
      <c r="AH2" s="21"/>
      <c r="AM2" s="12">
        <v>2</v>
      </c>
      <c r="AN2" s="12">
        <v>4</v>
      </c>
      <c r="AO2" s="12">
        <v>5</v>
      </c>
      <c r="AP2" s="12">
        <v>3</v>
      </c>
      <c r="AQ2" s="12">
        <f>AM2</f>
        <v>2</v>
      </c>
      <c r="AR2" s="12">
        <f t="shared" ref="AR2:AT2" si="0">AN2</f>
        <v>4</v>
      </c>
      <c r="AS2" s="12">
        <f t="shared" si="0"/>
        <v>5</v>
      </c>
      <c r="AT2" s="12">
        <f t="shared" si="0"/>
        <v>3</v>
      </c>
      <c r="AU2" s="18">
        <v>0</v>
      </c>
      <c r="AV2" s="18">
        <v>1</v>
      </c>
      <c r="AW2" s="18">
        <v>0</v>
      </c>
      <c r="AX2" s="18">
        <v>0</v>
      </c>
      <c r="AY2" s="18">
        <v>0</v>
      </c>
      <c r="AZ2" s="18">
        <v>0</v>
      </c>
      <c r="BA2" s="18">
        <v>0</v>
      </c>
      <c r="BB2" s="18">
        <v>0</v>
      </c>
      <c r="BC2" s="18">
        <v>0</v>
      </c>
      <c r="BD2" s="18">
        <v>0</v>
      </c>
      <c r="BE2" s="18">
        <v>0</v>
      </c>
      <c r="BF2" s="18">
        <v>0</v>
      </c>
      <c r="BG2" s="18">
        <v>0</v>
      </c>
      <c r="BH2" s="18">
        <v>0</v>
      </c>
      <c r="BI2" s="18">
        <v>0</v>
      </c>
      <c r="BJ2" s="18">
        <v>0</v>
      </c>
      <c r="BK2" s="18">
        <v>0</v>
      </c>
      <c r="BL2" s="12">
        <v>4</v>
      </c>
      <c r="BM2" s="12">
        <v>4</v>
      </c>
      <c r="BN2" s="12">
        <v>4</v>
      </c>
      <c r="BO2" s="12">
        <v>2</v>
      </c>
      <c r="BP2" s="12">
        <v>1</v>
      </c>
      <c r="BQ2" s="12">
        <v>1</v>
      </c>
      <c r="BR2" s="12">
        <v>3</v>
      </c>
      <c r="BS2" s="12">
        <v>2</v>
      </c>
      <c r="BT2" s="12">
        <v>3</v>
      </c>
      <c r="BU2" s="12">
        <v>5</v>
      </c>
      <c r="BV2" s="12">
        <v>3</v>
      </c>
      <c r="BW2" s="12">
        <v>3</v>
      </c>
      <c r="BX2" s="12">
        <v>1</v>
      </c>
      <c r="BY2" s="16">
        <v>5</v>
      </c>
      <c r="BZ2" s="16">
        <v>4</v>
      </c>
      <c r="CA2" s="16">
        <v>3</v>
      </c>
      <c r="CB2" s="16">
        <v>4</v>
      </c>
      <c r="CC2" s="16">
        <v>5</v>
      </c>
      <c r="CD2" s="16">
        <v>3</v>
      </c>
      <c r="CE2" s="16">
        <v>2</v>
      </c>
      <c r="CF2" s="16">
        <v>4</v>
      </c>
      <c r="CG2" s="16">
        <v>2</v>
      </c>
      <c r="CH2" s="16">
        <v>1</v>
      </c>
      <c r="CI2" s="16">
        <v>3</v>
      </c>
      <c r="CJ2" s="16">
        <v>2</v>
      </c>
      <c r="CK2" s="17">
        <v>3</v>
      </c>
      <c r="CL2" s="18">
        <v>2</v>
      </c>
      <c r="CM2" s="12">
        <v>2</v>
      </c>
      <c r="CN2" s="12">
        <v>4</v>
      </c>
      <c r="CO2" s="12">
        <v>1</v>
      </c>
      <c r="CP2" s="12">
        <v>5</v>
      </c>
      <c r="CQ2" s="12">
        <v>5</v>
      </c>
      <c r="CR2" s="12">
        <v>2</v>
      </c>
      <c r="CS2" s="12">
        <v>2</v>
      </c>
      <c r="CT2" s="12">
        <v>4</v>
      </c>
      <c r="CU2" s="12">
        <v>2</v>
      </c>
      <c r="CV2" s="12">
        <v>2</v>
      </c>
      <c r="CW2" s="12">
        <v>3</v>
      </c>
      <c r="CX2" s="12">
        <v>3</v>
      </c>
      <c r="CY2" s="17">
        <v>2</v>
      </c>
      <c r="CZ2" s="12">
        <v>1</v>
      </c>
      <c r="DA2" s="18">
        <v>2</v>
      </c>
      <c r="DB2" s="29" t="s">
        <v>127</v>
      </c>
      <c r="DC2" s="12">
        <v>1</v>
      </c>
      <c r="DD2" s="29" t="s">
        <v>128</v>
      </c>
      <c r="DE2" s="29" t="s">
        <v>129</v>
      </c>
      <c r="DF2" s="29" t="s">
        <v>130</v>
      </c>
      <c r="DG2" s="29" t="s">
        <v>131</v>
      </c>
      <c r="DH2" s="29" t="s">
        <v>132</v>
      </c>
      <c r="DI2" s="29">
        <v>5</v>
      </c>
      <c r="DJ2" s="29">
        <v>4</v>
      </c>
      <c r="DK2" s="29">
        <v>2</v>
      </c>
      <c r="DL2" s="29" t="s">
        <v>130</v>
      </c>
      <c r="DM2" s="10" t="s">
        <v>130</v>
      </c>
      <c r="DN2" s="10" t="s">
        <v>133</v>
      </c>
      <c r="DO2" s="10">
        <v>1</v>
      </c>
      <c r="DP2" s="10">
        <v>1</v>
      </c>
      <c r="DQ2" s="10">
        <v>0</v>
      </c>
      <c r="DR2" s="10">
        <v>0</v>
      </c>
      <c r="DS2" s="10">
        <v>0</v>
      </c>
      <c r="DT2" s="10">
        <v>0</v>
      </c>
      <c r="DU2" s="10">
        <v>1</v>
      </c>
      <c r="DV2" s="10">
        <v>0</v>
      </c>
    </row>
    <row r="3" spans="1:126" x14ac:dyDescent="0.2">
      <c r="A3" s="1" t="s">
        <v>134</v>
      </c>
      <c r="B3" s="8">
        <v>43962.670335648145</v>
      </c>
      <c r="C3" s="9">
        <v>43962.664988425924</v>
      </c>
      <c r="D3" s="10">
        <v>461.59</v>
      </c>
      <c r="E3" s="12">
        <v>1</v>
      </c>
      <c r="F3" s="12">
        <v>2</v>
      </c>
      <c r="G3" s="12">
        <v>6</v>
      </c>
      <c r="H3" s="15"/>
      <c r="I3" s="12">
        <v>6</v>
      </c>
      <c r="J3" s="15"/>
      <c r="K3" s="18">
        <v>2</v>
      </c>
      <c r="L3" s="18">
        <v>4</v>
      </c>
      <c r="M3" s="18">
        <v>4</v>
      </c>
      <c r="N3" s="18">
        <v>5</v>
      </c>
      <c r="O3" s="18">
        <v>5</v>
      </c>
      <c r="P3" s="12">
        <v>1</v>
      </c>
      <c r="Q3" s="12">
        <v>3</v>
      </c>
      <c r="R3" s="15"/>
      <c r="S3" s="18">
        <v>0</v>
      </c>
      <c r="T3" s="18">
        <v>0</v>
      </c>
      <c r="U3" s="18">
        <v>0</v>
      </c>
      <c r="V3" s="18">
        <v>1</v>
      </c>
      <c r="W3" s="18">
        <v>0</v>
      </c>
      <c r="X3" s="18">
        <v>0</v>
      </c>
      <c r="Y3" s="18">
        <v>0</v>
      </c>
      <c r="Z3" s="18">
        <v>1</v>
      </c>
      <c r="AA3" s="18">
        <v>0</v>
      </c>
      <c r="AB3" s="18">
        <v>0</v>
      </c>
      <c r="AC3" s="18">
        <v>1</v>
      </c>
      <c r="AD3" s="18">
        <v>0</v>
      </c>
      <c r="AE3" s="18">
        <v>0</v>
      </c>
      <c r="AF3" s="18">
        <v>0</v>
      </c>
      <c r="AG3" s="18">
        <v>0</v>
      </c>
      <c r="AH3" s="21"/>
      <c r="AI3" s="12">
        <v>4</v>
      </c>
      <c r="AJ3" s="12">
        <v>4</v>
      </c>
      <c r="AK3" s="12">
        <v>3</v>
      </c>
      <c r="AL3" s="12">
        <v>1</v>
      </c>
      <c r="AQ3" s="15">
        <f>AI3</f>
        <v>4</v>
      </c>
      <c r="AR3" s="15">
        <f t="shared" ref="AR3:AT18" si="1">AJ3</f>
        <v>4</v>
      </c>
      <c r="AS3" s="15">
        <f t="shared" si="1"/>
        <v>3</v>
      </c>
      <c r="AT3" s="15">
        <f t="shared" si="1"/>
        <v>1</v>
      </c>
      <c r="AU3" s="18">
        <v>0</v>
      </c>
      <c r="AV3" s="18">
        <v>1</v>
      </c>
      <c r="AW3" s="18">
        <v>1</v>
      </c>
      <c r="AX3" s="18">
        <v>0</v>
      </c>
      <c r="AY3" s="18">
        <v>0</v>
      </c>
      <c r="AZ3" s="18">
        <v>0</v>
      </c>
      <c r="BA3" s="18">
        <v>1</v>
      </c>
      <c r="BB3" s="18">
        <v>0</v>
      </c>
      <c r="BC3" s="18">
        <v>0</v>
      </c>
      <c r="BD3" s="18">
        <v>0</v>
      </c>
      <c r="BE3" s="18">
        <v>0</v>
      </c>
      <c r="BF3" s="18">
        <v>1</v>
      </c>
      <c r="BG3" s="18">
        <v>1</v>
      </c>
      <c r="BH3" s="18">
        <v>0</v>
      </c>
      <c r="BI3" s="18">
        <v>0</v>
      </c>
      <c r="BJ3" s="18">
        <v>0</v>
      </c>
      <c r="BK3" s="18">
        <v>0</v>
      </c>
      <c r="BL3" s="12">
        <v>4</v>
      </c>
      <c r="BM3" s="12">
        <v>3</v>
      </c>
      <c r="BN3" s="12">
        <v>3</v>
      </c>
      <c r="BO3" s="12">
        <v>3</v>
      </c>
      <c r="BP3" s="12">
        <v>2</v>
      </c>
      <c r="BQ3" s="12">
        <v>3</v>
      </c>
      <c r="BR3" s="12">
        <v>3</v>
      </c>
      <c r="BS3" s="12">
        <v>3</v>
      </c>
      <c r="BT3" s="12">
        <v>3</v>
      </c>
      <c r="BU3" s="12">
        <v>3</v>
      </c>
      <c r="BV3" s="12">
        <v>5</v>
      </c>
      <c r="BW3" s="12">
        <v>3</v>
      </c>
      <c r="BX3" s="12">
        <v>3</v>
      </c>
      <c r="BY3" s="16">
        <v>4</v>
      </c>
      <c r="BZ3" s="16">
        <v>5</v>
      </c>
      <c r="CA3" s="16">
        <v>2</v>
      </c>
      <c r="CB3" s="16">
        <v>4</v>
      </c>
      <c r="CC3" s="16">
        <v>1</v>
      </c>
      <c r="CD3" s="16">
        <v>4</v>
      </c>
      <c r="CE3" s="16">
        <v>1</v>
      </c>
      <c r="CF3" s="16">
        <v>4</v>
      </c>
      <c r="CG3" s="16">
        <v>2</v>
      </c>
      <c r="CH3" s="16">
        <v>5</v>
      </c>
      <c r="CI3" s="16">
        <v>1</v>
      </c>
      <c r="CJ3" s="16">
        <v>4</v>
      </c>
      <c r="CK3" s="17">
        <v>3</v>
      </c>
      <c r="CL3" s="18">
        <v>5</v>
      </c>
      <c r="CM3" s="12">
        <v>4</v>
      </c>
      <c r="CN3" s="12">
        <v>4</v>
      </c>
      <c r="CO3" s="12">
        <v>2</v>
      </c>
      <c r="CP3" s="12">
        <v>3</v>
      </c>
      <c r="CQ3" s="12">
        <v>2</v>
      </c>
      <c r="CR3" s="12">
        <v>4</v>
      </c>
      <c r="CS3" s="12">
        <v>2</v>
      </c>
      <c r="CT3" s="12">
        <v>4</v>
      </c>
      <c r="CU3" s="12">
        <v>4</v>
      </c>
      <c r="CV3" s="12">
        <v>3</v>
      </c>
      <c r="CW3" s="12">
        <v>3</v>
      </c>
      <c r="CX3" s="12">
        <v>2</v>
      </c>
      <c r="CY3" s="17">
        <v>2</v>
      </c>
      <c r="CZ3" s="12">
        <v>3</v>
      </c>
      <c r="DA3" s="18">
        <v>2</v>
      </c>
      <c r="DB3" s="29" t="s">
        <v>135</v>
      </c>
      <c r="DC3" s="12">
        <v>2</v>
      </c>
      <c r="DD3" s="29" t="s">
        <v>136</v>
      </c>
      <c r="DE3" s="29" t="s">
        <v>137</v>
      </c>
      <c r="DG3" s="29" t="s">
        <v>138</v>
      </c>
      <c r="DH3" s="29" t="s">
        <v>139</v>
      </c>
      <c r="DI3" s="29">
        <v>5</v>
      </c>
      <c r="DJ3" s="29">
        <v>3</v>
      </c>
      <c r="DK3" s="29">
        <v>4</v>
      </c>
      <c r="DL3" s="29" t="s">
        <v>140</v>
      </c>
      <c r="DO3" s="10">
        <v>1</v>
      </c>
      <c r="DP3" s="10">
        <v>1</v>
      </c>
      <c r="DQ3" s="10">
        <v>0</v>
      </c>
      <c r="DR3" s="10">
        <v>0</v>
      </c>
      <c r="DS3" s="10">
        <v>0</v>
      </c>
      <c r="DT3" s="10">
        <v>0</v>
      </c>
      <c r="DU3" s="10">
        <v>1</v>
      </c>
      <c r="DV3" s="10">
        <v>0</v>
      </c>
    </row>
    <row r="4" spans="1:126" x14ac:dyDescent="0.2">
      <c r="A4" s="1" t="s">
        <v>141</v>
      </c>
      <c r="B4" s="8">
        <v>43962.671435185184</v>
      </c>
      <c r="C4" s="9">
        <v>43962.664247685185</v>
      </c>
      <c r="D4" s="10">
        <v>620.76700000000005</v>
      </c>
      <c r="E4" s="12">
        <v>2</v>
      </c>
      <c r="F4" s="12">
        <v>2</v>
      </c>
      <c r="G4" s="12">
        <v>4</v>
      </c>
      <c r="H4" s="15"/>
      <c r="I4" s="12">
        <v>6</v>
      </c>
      <c r="J4" s="15"/>
      <c r="K4" s="18">
        <v>1</v>
      </c>
      <c r="L4" s="18">
        <v>5</v>
      </c>
      <c r="M4" s="18">
        <v>4</v>
      </c>
      <c r="N4" s="18">
        <v>4</v>
      </c>
      <c r="O4" s="18">
        <v>3</v>
      </c>
      <c r="P4" s="12">
        <v>1</v>
      </c>
      <c r="Q4" s="12">
        <v>1</v>
      </c>
      <c r="R4" s="15"/>
      <c r="S4" s="18">
        <v>0</v>
      </c>
      <c r="T4" s="18">
        <v>0</v>
      </c>
      <c r="U4" s="18">
        <v>0</v>
      </c>
      <c r="V4" s="18">
        <v>1</v>
      </c>
      <c r="W4" s="18">
        <v>0</v>
      </c>
      <c r="X4" s="18">
        <v>0</v>
      </c>
      <c r="Y4" s="18">
        <v>0</v>
      </c>
      <c r="Z4" s="18">
        <v>1</v>
      </c>
      <c r="AA4" s="18">
        <v>0</v>
      </c>
      <c r="AB4" s="18">
        <v>0</v>
      </c>
      <c r="AC4" s="18">
        <v>0</v>
      </c>
      <c r="AD4" s="18">
        <v>0</v>
      </c>
      <c r="AE4" s="18">
        <v>0</v>
      </c>
      <c r="AF4" s="18">
        <v>0</v>
      </c>
      <c r="AG4" s="18">
        <v>0</v>
      </c>
      <c r="AH4" s="21"/>
      <c r="AI4" s="12">
        <v>5</v>
      </c>
      <c r="AJ4" s="12">
        <v>3</v>
      </c>
      <c r="AK4" s="12">
        <v>3</v>
      </c>
      <c r="AL4" s="12">
        <v>4</v>
      </c>
      <c r="AQ4" s="15">
        <f t="shared" ref="AQ4:AT19" si="2">AI4</f>
        <v>5</v>
      </c>
      <c r="AR4" s="15">
        <f t="shared" si="1"/>
        <v>3</v>
      </c>
      <c r="AS4" s="15">
        <f t="shared" si="1"/>
        <v>3</v>
      </c>
      <c r="AT4" s="15">
        <f t="shared" si="1"/>
        <v>4</v>
      </c>
      <c r="AU4" s="18">
        <v>0</v>
      </c>
      <c r="AV4" s="18">
        <v>0</v>
      </c>
      <c r="AW4" s="18">
        <v>1</v>
      </c>
      <c r="AX4" s="18">
        <v>0</v>
      </c>
      <c r="AY4" s="18">
        <v>0</v>
      </c>
      <c r="AZ4" s="18">
        <v>0</v>
      </c>
      <c r="BA4" s="18">
        <v>1</v>
      </c>
      <c r="BB4" s="18">
        <v>0</v>
      </c>
      <c r="BC4" s="18">
        <v>0</v>
      </c>
      <c r="BD4" s="18">
        <v>0</v>
      </c>
      <c r="BE4" s="18">
        <v>0</v>
      </c>
      <c r="BF4" s="18">
        <v>0</v>
      </c>
      <c r="BG4" s="18">
        <v>0</v>
      </c>
      <c r="BH4" s="18">
        <v>0</v>
      </c>
      <c r="BI4" s="18">
        <v>0</v>
      </c>
      <c r="BJ4" s="18">
        <v>1</v>
      </c>
      <c r="BK4" s="18">
        <v>0</v>
      </c>
      <c r="BL4" s="12">
        <v>4</v>
      </c>
      <c r="BM4" s="12">
        <v>3</v>
      </c>
      <c r="BN4" s="12">
        <v>1</v>
      </c>
      <c r="BO4" s="12">
        <v>2</v>
      </c>
      <c r="BP4" s="12">
        <v>1</v>
      </c>
      <c r="BQ4" s="12">
        <v>2</v>
      </c>
      <c r="BR4" s="12">
        <v>4</v>
      </c>
      <c r="BS4" s="12">
        <v>2</v>
      </c>
      <c r="BT4" s="12">
        <v>4</v>
      </c>
      <c r="BU4" s="12">
        <v>3</v>
      </c>
      <c r="BV4" s="12">
        <v>3</v>
      </c>
      <c r="BW4" s="12">
        <v>2</v>
      </c>
      <c r="BX4" s="12">
        <v>2</v>
      </c>
      <c r="BY4" s="16">
        <v>4</v>
      </c>
      <c r="BZ4" s="16">
        <v>5</v>
      </c>
      <c r="CA4" s="16">
        <v>1</v>
      </c>
      <c r="CB4" s="16">
        <v>5</v>
      </c>
      <c r="CC4" s="16">
        <v>1</v>
      </c>
      <c r="CD4" s="16">
        <v>5</v>
      </c>
      <c r="CE4" s="16">
        <v>1</v>
      </c>
      <c r="CF4" s="16">
        <v>5</v>
      </c>
      <c r="CG4" s="16">
        <v>1</v>
      </c>
      <c r="CH4" s="16">
        <v>5</v>
      </c>
      <c r="CI4" s="16">
        <v>1</v>
      </c>
      <c r="CJ4" s="16">
        <v>5</v>
      </c>
      <c r="CK4" s="17">
        <v>3</v>
      </c>
      <c r="CL4" s="18">
        <v>5</v>
      </c>
      <c r="CM4" s="12">
        <v>4</v>
      </c>
      <c r="CN4" s="12">
        <v>2</v>
      </c>
      <c r="CO4" s="12">
        <v>4</v>
      </c>
      <c r="CP4" s="12">
        <v>2</v>
      </c>
      <c r="CQ4" s="12">
        <v>2</v>
      </c>
      <c r="CR4" s="12">
        <v>3</v>
      </c>
      <c r="CS4" s="12">
        <v>3</v>
      </c>
      <c r="CT4" s="12">
        <v>3</v>
      </c>
      <c r="CU4" s="12">
        <v>5</v>
      </c>
      <c r="CV4" s="12">
        <v>3</v>
      </c>
      <c r="CW4" s="12">
        <v>5</v>
      </c>
      <c r="CX4" s="12">
        <v>2</v>
      </c>
      <c r="CY4" s="17">
        <v>2</v>
      </c>
      <c r="CZ4" s="12">
        <v>2</v>
      </c>
      <c r="DA4" s="18">
        <v>2</v>
      </c>
      <c r="DB4" s="29" t="s">
        <v>142</v>
      </c>
      <c r="DC4" s="12">
        <v>3</v>
      </c>
      <c r="DD4" s="29" t="s">
        <v>143</v>
      </c>
      <c r="DE4" s="29" t="s">
        <v>144</v>
      </c>
      <c r="DF4" s="29" t="s">
        <v>145</v>
      </c>
      <c r="DG4" s="29" t="s">
        <v>146</v>
      </c>
      <c r="DH4" s="29" t="s">
        <v>147</v>
      </c>
      <c r="DI4" s="29">
        <v>5</v>
      </c>
      <c r="DJ4" s="29">
        <v>4</v>
      </c>
      <c r="DK4" s="29">
        <v>3</v>
      </c>
      <c r="DL4" s="29" t="s">
        <v>148</v>
      </c>
      <c r="DM4" s="10" t="s">
        <v>149</v>
      </c>
      <c r="DN4" s="10" t="s">
        <v>150</v>
      </c>
      <c r="DO4" s="10">
        <v>1</v>
      </c>
      <c r="DP4" s="10">
        <v>1</v>
      </c>
      <c r="DQ4" s="10">
        <v>0</v>
      </c>
      <c r="DR4" s="10">
        <v>0</v>
      </c>
      <c r="DS4" s="10">
        <v>0</v>
      </c>
      <c r="DT4" s="10">
        <v>0</v>
      </c>
      <c r="DU4" s="10">
        <v>1</v>
      </c>
      <c r="DV4" s="10">
        <v>0</v>
      </c>
    </row>
    <row r="5" spans="1:126" x14ac:dyDescent="0.2">
      <c r="A5" s="1" t="s">
        <v>151</v>
      </c>
      <c r="B5" s="8">
        <v>43962.671990740739</v>
      </c>
      <c r="C5" s="9">
        <v>43962.665196759262</v>
      </c>
      <c r="D5" s="10">
        <v>586.25599999999997</v>
      </c>
      <c r="E5" s="12">
        <v>2</v>
      </c>
      <c r="F5" s="12">
        <v>2</v>
      </c>
      <c r="G5" s="12">
        <v>6</v>
      </c>
      <c r="H5" s="15"/>
      <c r="I5" s="12">
        <v>8</v>
      </c>
      <c r="J5" s="15"/>
      <c r="K5" s="18">
        <v>1</v>
      </c>
      <c r="L5" s="18">
        <v>5</v>
      </c>
      <c r="M5" s="18">
        <v>5</v>
      </c>
      <c r="N5" s="18">
        <v>5</v>
      </c>
      <c r="O5" s="18">
        <v>5</v>
      </c>
      <c r="P5" s="12">
        <v>1</v>
      </c>
      <c r="Q5" s="12">
        <v>6</v>
      </c>
      <c r="R5" s="15"/>
      <c r="S5" s="18">
        <v>0</v>
      </c>
      <c r="T5" s="18">
        <v>0</v>
      </c>
      <c r="U5" s="18">
        <v>0</v>
      </c>
      <c r="V5" s="18">
        <v>1</v>
      </c>
      <c r="W5" s="18">
        <v>0</v>
      </c>
      <c r="X5" s="18">
        <v>0</v>
      </c>
      <c r="Y5" s="18">
        <v>0</v>
      </c>
      <c r="Z5" s="18">
        <v>1</v>
      </c>
      <c r="AA5" s="18">
        <v>0</v>
      </c>
      <c r="AB5" s="18">
        <v>1</v>
      </c>
      <c r="AC5" s="18">
        <v>0</v>
      </c>
      <c r="AD5" s="18">
        <v>0</v>
      </c>
      <c r="AE5" s="18">
        <v>0</v>
      </c>
      <c r="AF5" s="18">
        <v>0</v>
      </c>
      <c r="AG5" s="18">
        <v>0</v>
      </c>
      <c r="AH5" s="21"/>
      <c r="AI5" s="12">
        <v>5</v>
      </c>
      <c r="AJ5" s="12">
        <v>4</v>
      </c>
      <c r="AK5" s="12">
        <v>1</v>
      </c>
      <c r="AL5" s="12">
        <v>1</v>
      </c>
      <c r="AQ5" s="15">
        <f t="shared" si="2"/>
        <v>5</v>
      </c>
      <c r="AR5" s="15">
        <f t="shared" si="1"/>
        <v>4</v>
      </c>
      <c r="AS5" s="15">
        <f t="shared" si="1"/>
        <v>1</v>
      </c>
      <c r="AT5" s="15">
        <f t="shared" si="1"/>
        <v>1</v>
      </c>
      <c r="AU5" s="18">
        <v>1</v>
      </c>
      <c r="AV5" s="18">
        <v>0</v>
      </c>
      <c r="AW5" s="18">
        <v>1</v>
      </c>
      <c r="AX5" s="18">
        <v>0</v>
      </c>
      <c r="AY5" s="18">
        <v>1</v>
      </c>
      <c r="AZ5" s="18">
        <v>0</v>
      </c>
      <c r="BA5" s="18">
        <v>1</v>
      </c>
      <c r="BB5" s="18">
        <v>0</v>
      </c>
      <c r="BC5" s="18">
        <v>1</v>
      </c>
      <c r="BD5" s="18">
        <v>1</v>
      </c>
      <c r="BE5" s="18">
        <v>0</v>
      </c>
      <c r="BF5" s="18">
        <v>1</v>
      </c>
      <c r="BG5" s="18">
        <v>0</v>
      </c>
      <c r="BH5" s="18">
        <v>0</v>
      </c>
      <c r="BI5" s="18">
        <v>0</v>
      </c>
      <c r="BJ5" s="18">
        <v>0</v>
      </c>
      <c r="BK5" s="18">
        <v>0</v>
      </c>
      <c r="BL5" s="12">
        <v>4</v>
      </c>
      <c r="BM5" s="12">
        <v>5</v>
      </c>
      <c r="BN5" s="12">
        <v>2</v>
      </c>
      <c r="BO5" s="12">
        <v>3</v>
      </c>
      <c r="BP5" s="12">
        <v>5</v>
      </c>
      <c r="BQ5" s="12">
        <v>5</v>
      </c>
      <c r="BR5" s="12">
        <v>1</v>
      </c>
      <c r="BS5" s="12">
        <v>4</v>
      </c>
      <c r="BT5" s="12">
        <v>1</v>
      </c>
      <c r="BU5" s="12">
        <v>4</v>
      </c>
      <c r="BV5" s="12">
        <v>2</v>
      </c>
      <c r="BW5" s="12">
        <v>4</v>
      </c>
      <c r="BX5" s="12">
        <v>4</v>
      </c>
      <c r="BY5" s="16">
        <v>4</v>
      </c>
      <c r="BZ5" s="16">
        <v>5</v>
      </c>
      <c r="CA5" s="16">
        <v>2</v>
      </c>
      <c r="CB5" s="16">
        <v>4</v>
      </c>
      <c r="CC5" s="16">
        <v>5</v>
      </c>
      <c r="CD5" s="16">
        <v>5</v>
      </c>
      <c r="CE5" s="16">
        <v>1</v>
      </c>
      <c r="CF5" s="16">
        <v>4</v>
      </c>
      <c r="CG5" s="16">
        <v>1</v>
      </c>
      <c r="CH5" s="16">
        <v>4</v>
      </c>
      <c r="CI5" s="16">
        <v>2</v>
      </c>
      <c r="CJ5" s="16">
        <v>4</v>
      </c>
      <c r="CK5" s="17">
        <v>3</v>
      </c>
      <c r="CL5" s="18">
        <v>4</v>
      </c>
      <c r="CM5" s="12">
        <v>4</v>
      </c>
      <c r="CN5" s="12">
        <v>5</v>
      </c>
      <c r="CO5" s="12">
        <v>2</v>
      </c>
      <c r="CP5" s="12">
        <v>3</v>
      </c>
      <c r="CQ5" s="12">
        <v>4</v>
      </c>
      <c r="CR5" s="12">
        <v>4</v>
      </c>
      <c r="CS5" s="12">
        <v>2</v>
      </c>
      <c r="CT5" s="12">
        <v>4</v>
      </c>
      <c r="CU5" s="12">
        <v>4</v>
      </c>
      <c r="CV5" s="12">
        <v>5</v>
      </c>
      <c r="CW5" s="12">
        <v>2</v>
      </c>
      <c r="CX5" s="12">
        <v>4</v>
      </c>
      <c r="CY5" s="17">
        <v>2</v>
      </c>
      <c r="CZ5" s="12">
        <v>4</v>
      </c>
      <c r="DA5" s="18">
        <v>2</v>
      </c>
      <c r="DB5" s="29" t="s">
        <v>152</v>
      </c>
      <c r="DC5" s="12">
        <v>3</v>
      </c>
      <c r="DD5" s="29" t="s">
        <v>153</v>
      </c>
      <c r="DE5" s="29" t="s">
        <v>154</v>
      </c>
      <c r="DG5" s="29" t="s">
        <v>155</v>
      </c>
      <c r="DH5" s="29" t="s">
        <v>156</v>
      </c>
      <c r="DI5" s="29">
        <v>5</v>
      </c>
      <c r="DJ5" s="29">
        <v>1</v>
      </c>
      <c r="DK5" s="29">
        <v>1</v>
      </c>
      <c r="DL5" s="29" t="s">
        <v>157</v>
      </c>
      <c r="DO5" s="10">
        <v>1</v>
      </c>
      <c r="DP5" s="10">
        <v>1</v>
      </c>
      <c r="DQ5" s="10">
        <v>0</v>
      </c>
      <c r="DR5" s="10">
        <v>0</v>
      </c>
      <c r="DS5" s="10">
        <v>0</v>
      </c>
      <c r="DT5" s="10">
        <v>0</v>
      </c>
      <c r="DU5" s="10">
        <v>1</v>
      </c>
      <c r="DV5" s="10">
        <v>0</v>
      </c>
    </row>
    <row r="6" spans="1:126" x14ac:dyDescent="0.2">
      <c r="A6" s="1" t="s">
        <v>158</v>
      </c>
      <c r="B6" s="8">
        <v>43962.672534722224</v>
      </c>
      <c r="C6" s="9">
        <v>43962.664155092592</v>
      </c>
      <c r="D6" s="10">
        <v>724.05</v>
      </c>
      <c r="E6" s="12">
        <v>2</v>
      </c>
      <c r="F6" s="12">
        <v>2</v>
      </c>
      <c r="G6" s="12">
        <v>4</v>
      </c>
      <c r="H6" s="15"/>
      <c r="I6" s="12">
        <v>8</v>
      </c>
      <c r="J6" s="15"/>
      <c r="K6" s="18">
        <v>1</v>
      </c>
      <c r="L6" s="18">
        <v>5</v>
      </c>
      <c r="M6" s="18">
        <v>5</v>
      </c>
      <c r="N6" s="18">
        <v>5</v>
      </c>
      <c r="O6" s="18">
        <v>5</v>
      </c>
      <c r="P6" s="12">
        <v>1</v>
      </c>
      <c r="Q6" s="12">
        <v>4</v>
      </c>
      <c r="R6" s="15"/>
      <c r="S6" s="18">
        <v>0</v>
      </c>
      <c r="T6" s="18">
        <v>0</v>
      </c>
      <c r="U6" s="18">
        <v>0</v>
      </c>
      <c r="V6" s="18">
        <v>0</v>
      </c>
      <c r="W6" s="18">
        <v>0</v>
      </c>
      <c r="X6" s="18">
        <v>0</v>
      </c>
      <c r="Y6" s="18">
        <v>1</v>
      </c>
      <c r="Z6" s="18">
        <v>0</v>
      </c>
      <c r="AA6" s="18">
        <v>0</v>
      </c>
      <c r="AB6" s="18">
        <v>0</v>
      </c>
      <c r="AC6" s="18">
        <v>0</v>
      </c>
      <c r="AD6" s="18">
        <v>0</v>
      </c>
      <c r="AE6" s="18">
        <v>0</v>
      </c>
      <c r="AF6" s="18">
        <v>1</v>
      </c>
      <c r="AG6" s="18">
        <v>1</v>
      </c>
      <c r="AH6" s="18" t="s">
        <v>159</v>
      </c>
      <c r="AI6" s="12">
        <v>5</v>
      </c>
      <c r="AJ6" s="12">
        <v>4</v>
      </c>
      <c r="AK6" s="12">
        <v>4</v>
      </c>
      <c r="AL6" s="12">
        <v>4</v>
      </c>
      <c r="AQ6" s="15">
        <f t="shared" si="2"/>
        <v>5</v>
      </c>
      <c r="AR6" s="15">
        <f t="shared" si="1"/>
        <v>4</v>
      </c>
      <c r="AS6" s="15">
        <f t="shared" si="1"/>
        <v>4</v>
      </c>
      <c r="AT6" s="15">
        <f t="shared" si="1"/>
        <v>4</v>
      </c>
      <c r="AU6" s="18">
        <v>0</v>
      </c>
      <c r="AV6" s="18">
        <v>0</v>
      </c>
      <c r="AW6" s="18">
        <v>0</v>
      </c>
      <c r="AX6" s="18">
        <v>0</v>
      </c>
      <c r="AY6" s="18">
        <v>0</v>
      </c>
      <c r="AZ6" s="18">
        <v>0</v>
      </c>
      <c r="BA6" s="18">
        <v>0</v>
      </c>
      <c r="BB6" s="18">
        <v>1</v>
      </c>
      <c r="BC6" s="18">
        <v>0</v>
      </c>
      <c r="BD6" s="18">
        <v>1</v>
      </c>
      <c r="BE6" s="18">
        <v>0</v>
      </c>
      <c r="BF6" s="18">
        <v>0</v>
      </c>
      <c r="BG6" s="18">
        <v>0</v>
      </c>
      <c r="BH6" s="18">
        <v>1</v>
      </c>
      <c r="BI6" s="18">
        <v>0</v>
      </c>
      <c r="BJ6" s="18">
        <v>0</v>
      </c>
      <c r="BK6" s="18">
        <v>0</v>
      </c>
      <c r="BL6" s="12">
        <v>5</v>
      </c>
      <c r="BM6" s="12">
        <v>3</v>
      </c>
      <c r="BN6" s="12">
        <v>1</v>
      </c>
      <c r="BO6" s="12">
        <v>2</v>
      </c>
      <c r="BP6" s="12">
        <v>1</v>
      </c>
      <c r="BQ6" s="12">
        <v>2</v>
      </c>
      <c r="BR6" s="12">
        <v>4</v>
      </c>
      <c r="BS6" s="12">
        <v>2</v>
      </c>
      <c r="BT6" s="12">
        <v>3</v>
      </c>
      <c r="BU6" s="12">
        <v>3</v>
      </c>
      <c r="BV6" s="12">
        <v>1</v>
      </c>
      <c r="BW6" s="12">
        <v>3</v>
      </c>
      <c r="BX6" s="12">
        <v>2</v>
      </c>
      <c r="BY6" s="16">
        <v>5</v>
      </c>
      <c r="BZ6" s="16">
        <v>4</v>
      </c>
      <c r="CA6" s="16">
        <v>1</v>
      </c>
      <c r="CB6" s="16">
        <v>4</v>
      </c>
      <c r="CC6" s="16">
        <v>1</v>
      </c>
      <c r="CD6" s="16">
        <v>4</v>
      </c>
      <c r="CE6" s="16">
        <v>1</v>
      </c>
      <c r="CF6" s="16">
        <v>2</v>
      </c>
      <c r="CG6" s="16">
        <v>1</v>
      </c>
      <c r="CH6" s="16">
        <v>4</v>
      </c>
      <c r="CI6" s="16">
        <v>2</v>
      </c>
      <c r="CJ6" s="16">
        <v>4</v>
      </c>
      <c r="CK6" s="17">
        <v>3</v>
      </c>
      <c r="CL6" s="18">
        <v>4</v>
      </c>
      <c r="CM6" s="12">
        <v>5</v>
      </c>
      <c r="CN6" s="12">
        <v>5</v>
      </c>
      <c r="CO6" s="12">
        <v>1</v>
      </c>
      <c r="CP6" s="12">
        <v>4</v>
      </c>
      <c r="CQ6" s="12">
        <v>1</v>
      </c>
      <c r="CR6" s="12">
        <v>5</v>
      </c>
      <c r="CS6" s="12">
        <v>2</v>
      </c>
      <c r="CT6" s="12">
        <v>3</v>
      </c>
      <c r="CU6" s="12">
        <v>1</v>
      </c>
      <c r="CV6" s="12">
        <v>4</v>
      </c>
      <c r="CW6" s="12">
        <v>1</v>
      </c>
      <c r="CX6" s="12">
        <v>4</v>
      </c>
      <c r="CY6" s="17">
        <v>2</v>
      </c>
      <c r="CZ6" s="12">
        <v>4</v>
      </c>
      <c r="DA6" s="18">
        <v>3</v>
      </c>
      <c r="DB6" s="29" t="s">
        <v>160</v>
      </c>
      <c r="DC6" s="12">
        <v>1</v>
      </c>
      <c r="DD6" s="29" t="s">
        <v>161</v>
      </c>
      <c r="DE6" s="29" t="s">
        <v>162</v>
      </c>
      <c r="DG6" s="29" t="s">
        <v>163</v>
      </c>
      <c r="DH6" s="29" t="s">
        <v>164</v>
      </c>
      <c r="DI6" s="29">
        <v>4</v>
      </c>
      <c r="DJ6" s="29">
        <v>2</v>
      </c>
      <c r="DK6" s="29">
        <v>4</v>
      </c>
      <c r="DL6" s="29" t="s">
        <v>157</v>
      </c>
      <c r="DO6" s="10">
        <v>1</v>
      </c>
      <c r="DP6" s="10">
        <v>1</v>
      </c>
      <c r="DQ6" s="10">
        <v>0</v>
      </c>
      <c r="DR6" s="10">
        <v>0</v>
      </c>
      <c r="DS6" s="10">
        <v>0</v>
      </c>
      <c r="DT6" s="10">
        <v>0</v>
      </c>
      <c r="DU6" s="10">
        <v>1</v>
      </c>
      <c r="DV6" s="10">
        <v>0</v>
      </c>
    </row>
    <row r="7" spans="1:126" x14ac:dyDescent="0.2">
      <c r="A7" s="1" t="s">
        <v>165</v>
      </c>
      <c r="B7" s="8">
        <v>43962.67292824074</v>
      </c>
      <c r="C7" s="9">
        <v>43962.668749999997</v>
      </c>
      <c r="D7" s="10">
        <v>360.48399999999998</v>
      </c>
      <c r="E7" s="12">
        <v>2</v>
      </c>
      <c r="F7" s="12">
        <v>2</v>
      </c>
      <c r="G7" s="12">
        <v>6</v>
      </c>
      <c r="H7" s="15"/>
      <c r="I7" s="12">
        <v>6</v>
      </c>
      <c r="J7" s="15"/>
      <c r="K7" s="18">
        <v>2</v>
      </c>
      <c r="L7" s="18">
        <v>4</v>
      </c>
      <c r="M7" s="18">
        <v>4</v>
      </c>
      <c r="N7" s="18">
        <v>4</v>
      </c>
      <c r="O7" s="18">
        <v>4</v>
      </c>
      <c r="P7" s="12">
        <v>1</v>
      </c>
      <c r="Q7" s="12">
        <v>1</v>
      </c>
      <c r="R7" s="15"/>
      <c r="S7" s="18">
        <v>0</v>
      </c>
      <c r="T7" s="18">
        <v>0</v>
      </c>
      <c r="U7" s="18">
        <v>0</v>
      </c>
      <c r="V7" s="18">
        <v>1</v>
      </c>
      <c r="W7" s="18">
        <v>1</v>
      </c>
      <c r="X7" s="18">
        <v>0</v>
      </c>
      <c r="Y7" s="18">
        <v>0</v>
      </c>
      <c r="Z7" s="18">
        <v>1</v>
      </c>
      <c r="AA7" s="18">
        <v>0</v>
      </c>
      <c r="AB7" s="18">
        <v>0</v>
      </c>
      <c r="AC7" s="18">
        <v>1</v>
      </c>
      <c r="AD7" s="18">
        <v>0</v>
      </c>
      <c r="AE7" s="18">
        <v>1</v>
      </c>
      <c r="AF7" s="18">
        <v>0</v>
      </c>
      <c r="AG7" s="18">
        <v>0</v>
      </c>
      <c r="AH7" s="21"/>
      <c r="AI7" s="12">
        <v>4</v>
      </c>
      <c r="AJ7" s="12">
        <v>4</v>
      </c>
      <c r="AK7" s="12">
        <v>3</v>
      </c>
      <c r="AL7" s="12">
        <v>3</v>
      </c>
      <c r="AQ7" s="15">
        <f t="shared" si="2"/>
        <v>4</v>
      </c>
      <c r="AR7" s="15">
        <f t="shared" si="1"/>
        <v>4</v>
      </c>
      <c r="AS7" s="15">
        <f t="shared" si="1"/>
        <v>3</v>
      </c>
      <c r="AT7" s="15">
        <f t="shared" si="1"/>
        <v>3</v>
      </c>
      <c r="AU7" s="18">
        <v>0</v>
      </c>
      <c r="AV7" s="18">
        <v>0</v>
      </c>
      <c r="AW7" s="18">
        <v>1</v>
      </c>
      <c r="AX7" s="18">
        <v>0</v>
      </c>
      <c r="AY7" s="18">
        <v>0</v>
      </c>
      <c r="AZ7" s="18">
        <v>0</v>
      </c>
      <c r="BA7" s="18">
        <v>1</v>
      </c>
      <c r="BB7" s="18">
        <v>1</v>
      </c>
      <c r="BC7" s="18">
        <v>0</v>
      </c>
      <c r="BD7" s="18">
        <v>0</v>
      </c>
      <c r="BE7" s="18">
        <v>1</v>
      </c>
      <c r="BF7" s="18">
        <v>0</v>
      </c>
      <c r="BG7" s="18">
        <v>0</v>
      </c>
      <c r="BH7" s="18">
        <v>0</v>
      </c>
      <c r="BI7" s="18">
        <v>0</v>
      </c>
      <c r="BJ7" s="18">
        <v>0</v>
      </c>
      <c r="BK7" s="18">
        <v>0</v>
      </c>
      <c r="BL7" s="12">
        <v>4</v>
      </c>
      <c r="BM7" s="12">
        <v>4</v>
      </c>
      <c r="BN7" s="12">
        <v>2</v>
      </c>
      <c r="BO7" s="12">
        <v>4</v>
      </c>
      <c r="BP7" s="12">
        <v>2</v>
      </c>
      <c r="BQ7" s="12">
        <v>4</v>
      </c>
      <c r="BR7" s="12">
        <v>2</v>
      </c>
      <c r="BS7" s="12">
        <v>3</v>
      </c>
      <c r="BT7" s="12">
        <v>2</v>
      </c>
      <c r="BU7" s="12">
        <v>4</v>
      </c>
      <c r="BV7" s="12">
        <v>2</v>
      </c>
      <c r="BW7" s="12">
        <v>4</v>
      </c>
      <c r="BX7" s="12">
        <v>4</v>
      </c>
      <c r="BY7" s="16">
        <v>3</v>
      </c>
      <c r="BZ7" s="16">
        <v>3</v>
      </c>
      <c r="CA7" s="16">
        <v>4</v>
      </c>
      <c r="CB7" s="16">
        <v>2</v>
      </c>
      <c r="CC7" s="16">
        <v>4</v>
      </c>
      <c r="CD7" s="16">
        <v>2</v>
      </c>
      <c r="CE7" s="16">
        <v>4</v>
      </c>
      <c r="CF7" s="16">
        <v>2</v>
      </c>
      <c r="CG7" s="16">
        <v>4</v>
      </c>
      <c r="CH7" s="16">
        <v>2</v>
      </c>
      <c r="CI7" s="16">
        <v>4</v>
      </c>
      <c r="CJ7" s="16">
        <v>2</v>
      </c>
      <c r="CK7" s="17">
        <v>3</v>
      </c>
      <c r="CL7" s="18">
        <v>2</v>
      </c>
      <c r="CM7" s="12">
        <v>2</v>
      </c>
      <c r="CN7" s="12">
        <v>2</v>
      </c>
      <c r="CO7" s="12">
        <v>4</v>
      </c>
      <c r="CP7" s="12">
        <v>2</v>
      </c>
      <c r="CQ7" s="12">
        <v>4</v>
      </c>
      <c r="CR7" s="12">
        <v>2</v>
      </c>
      <c r="CS7" s="12">
        <v>4</v>
      </c>
      <c r="CT7" s="12">
        <v>2</v>
      </c>
      <c r="CU7" s="12">
        <v>4</v>
      </c>
      <c r="CV7" s="12">
        <v>2</v>
      </c>
      <c r="CW7" s="12">
        <v>4</v>
      </c>
      <c r="CX7" s="12">
        <v>2</v>
      </c>
      <c r="CY7" s="17">
        <v>2</v>
      </c>
      <c r="CZ7" s="12">
        <v>2</v>
      </c>
      <c r="DA7" s="18">
        <v>1</v>
      </c>
      <c r="DB7" s="29" t="s">
        <v>166</v>
      </c>
      <c r="DC7" s="12">
        <v>2</v>
      </c>
      <c r="DD7" s="29" t="s">
        <v>167</v>
      </c>
      <c r="DE7" s="29" t="s">
        <v>168</v>
      </c>
      <c r="DF7" s="29" t="s">
        <v>169</v>
      </c>
      <c r="DG7" s="29" t="s">
        <v>170</v>
      </c>
      <c r="DH7" s="29" t="s">
        <v>171</v>
      </c>
      <c r="DI7" s="29">
        <v>4</v>
      </c>
      <c r="DJ7" s="29">
        <v>4</v>
      </c>
      <c r="DK7" s="29">
        <v>3</v>
      </c>
      <c r="DL7" s="29" t="s">
        <v>157</v>
      </c>
      <c r="DM7" s="10" t="s">
        <v>172</v>
      </c>
      <c r="DN7" s="10" t="s">
        <v>172</v>
      </c>
      <c r="DO7" s="10">
        <v>1</v>
      </c>
      <c r="DP7" s="10">
        <v>1</v>
      </c>
      <c r="DQ7" s="10">
        <v>0</v>
      </c>
      <c r="DR7" s="10">
        <v>0</v>
      </c>
      <c r="DS7" s="10">
        <v>0</v>
      </c>
      <c r="DT7" s="10">
        <v>0</v>
      </c>
      <c r="DU7" s="10">
        <v>1</v>
      </c>
      <c r="DV7" s="10">
        <v>0</v>
      </c>
    </row>
    <row r="8" spans="1:126" x14ac:dyDescent="0.2">
      <c r="A8" s="1" t="s">
        <v>173</v>
      </c>
      <c r="B8" s="8">
        <v>43962.675300925926</v>
      </c>
      <c r="C8" s="9">
        <v>43962.667546296296</v>
      </c>
      <c r="D8" s="10">
        <v>669.25599999999997</v>
      </c>
      <c r="E8" s="12">
        <v>1</v>
      </c>
      <c r="F8" s="12">
        <v>3</v>
      </c>
      <c r="G8" s="12">
        <v>6</v>
      </c>
      <c r="H8" s="15"/>
      <c r="I8" s="12">
        <v>10</v>
      </c>
      <c r="J8" s="12" t="s">
        <v>174</v>
      </c>
      <c r="K8" s="18">
        <v>1</v>
      </c>
      <c r="L8" s="18">
        <v>3</v>
      </c>
      <c r="M8" s="18">
        <v>5</v>
      </c>
      <c r="N8" s="18">
        <v>5</v>
      </c>
      <c r="O8" s="18">
        <v>5</v>
      </c>
      <c r="P8" s="12">
        <v>1</v>
      </c>
      <c r="Q8" s="12">
        <v>3</v>
      </c>
      <c r="R8" s="15"/>
      <c r="S8" s="18">
        <v>0</v>
      </c>
      <c r="T8" s="18">
        <v>0</v>
      </c>
      <c r="U8" s="18">
        <v>0</v>
      </c>
      <c r="V8" s="18">
        <v>0</v>
      </c>
      <c r="W8" s="18">
        <v>0</v>
      </c>
      <c r="X8" s="18">
        <v>0</v>
      </c>
      <c r="Y8" s="18">
        <v>0</v>
      </c>
      <c r="Z8" s="18">
        <v>1</v>
      </c>
      <c r="AA8" s="18">
        <v>0</v>
      </c>
      <c r="AB8" s="18">
        <v>0</v>
      </c>
      <c r="AC8" s="18">
        <v>1</v>
      </c>
      <c r="AD8" s="18">
        <v>0</v>
      </c>
      <c r="AE8" s="18">
        <v>0</v>
      </c>
      <c r="AF8" s="18">
        <v>1</v>
      </c>
      <c r="AG8" s="18">
        <v>1</v>
      </c>
      <c r="AH8" s="18" t="s">
        <v>175</v>
      </c>
      <c r="AI8" s="12">
        <v>4</v>
      </c>
      <c r="AJ8" s="12">
        <v>5</v>
      </c>
      <c r="AK8" s="12">
        <v>4</v>
      </c>
      <c r="AL8" s="12">
        <v>3</v>
      </c>
      <c r="AQ8" s="15">
        <f t="shared" si="2"/>
        <v>4</v>
      </c>
      <c r="AR8" s="15">
        <f t="shared" si="1"/>
        <v>5</v>
      </c>
      <c r="AS8" s="15">
        <f t="shared" si="1"/>
        <v>4</v>
      </c>
      <c r="AT8" s="15">
        <f t="shared" si="1"/>
        <v>3</v>
      </c>
      <c r="AU8" s="18">
        <v>0</v>
      </c>
      <c r="AV8" s="18">
        <v>0</v>
      </c>
      <c r="AW8" s="18">
        <v>0</v>
      </c>
      <c r="AX8" s="18">
        <v>0</v>
      </c>
      <c r="AY8" s="18">
        <v>1</v>
      </c>
      <c r="AZ8" s="18">
        <v>0</v>
      </c>
      <c r="BA8" s="18">
        <v>1</v>
      </c>
      <c r="BB8" s="18">
        <v>0</v>
      </c>
      <c r="BC8" s="18">
        <v>0</v>
      </c>
      <c r="BD8" s="18">
        <v>1</v>
      </c>
      <c r="BE8" s="18">
        <v>1</v>
      </c>
      <c r="BF8" s="18">
        <v>0</v>
      </c>
      <c r="BG8" s="18">
        <v>0</v>
      </c>
      <c r="BH8" s="18">
        <v>0</v>
      </c>
      <c r="BI8" s="18">
        <v>0</v>
      </c>
      <c r="BJ8" s="18">
        <v>0</v>
      </c>
      <c r="BK8" s="18">
        <v>0</v>
      </c>
      <c r="BL8" s="12">
        <v>5</v>
      </c>
      <c r="BM8" s="12">
        <v>1</v>
      </c>
      <c r="BN8" s="12">
        <v>2</v>
      </c>
      <c r="BO8" s="12">
        <v>2</v>
      </c>
      <c r="BP8" s="12">
        <v>1</v>
      </c>
      <c r="BQ8" s="12">
        <v>1</v>
      </c>
      <c r="BR8" s="12">
        <v>4</v>
      </c>
      <c r="BS8" s="12">
        <v>2</v>
      </c>
      <c r="BT8" s="12">
        <v>1</v>
      </c>
      <c r="BU8" s="12">
        <v>4</v>
      </c>
      <c r="BV8" s="12">
        <v>1</v>
      </c>
      <c r="BW8" s="12">
        <v>2</v>
      </c>
      <c r="BX8" s="12">
        <v>2</v>
      </c>
      <c r="BY8" s="16">
        <v>4</v>
      </c>
      <c r="BZ8" s="16">
        <v>3</v>
      </c>
      <c r="CA8" s="16">
        <v>5</v>
      </c>
      <c r="CB8" s="16">
        <v>3</v>
      </c>
      <c r="CC8" s="16">
        <v>3</v>
      </c>
      <c r="CD8" s="16">
        <v>4</v>
      </c>
      <c r="CE8" s="16">
        <v>1</v>
      </c>
      <c r="CF8" s="16">
        <v>4</v>
      </c>
      <c r="CG8" s="16">
        <v>1</v>
      </c>
      <c r="CH8" s="16">
        <v>4</v>
      </c>
      <c r="CI8" s="16">
        <v>4</v>
      </c>
      <c r="CJ8" s="16">
        <v>4</v>
      </c>
      <c r="CK8" s="17">
        <v>3</v>
      </c>
      <c r="CL8" s="18">
        <v>4</v>
      </c>
      <c r="CM8" s="12">
        <v>5</v>
      </c>
      <c r="CN8" s="12">
        <v>5</v>
      </c>
      <c r="CO8" s="12">
        <v>1</v>
      </c>
      <c r="CP8" s="12">
        <v>5</v>
      </c>
      <c r="CQ8" s="12">
        <v>1</v>
      </c>
      <c r="CR8" s="12">
        <v>5</v>
      </c>
      <c r="CS8" s="12">
        <v>4</v>
      </c>
      <c r="CT8" s="12">
        <v>4</v>
      </c>
      <c r="CU8" s="12">
        <v>1</v>
      </c>
      <c r="CV8" s="12">
        <v>5</v>
      </c>
      <c r="CW8" s="12">
        <v>1</v>
      </c>
      <c r="CX8" s="12">
        <v>5</v>
      </c>
      <c r="CY8" s="17">
        <v>2</v>
      </c>
      <c r="CZ8" s="12">
        <v>5</v>
      </c>
      <c r="DA8" s="18">
        <v>3</v>
      </c>
      <c r="DB8" s="29" t="s">
        <v>176</v>
      </c>
      <c r="DC8" s="12">
        <v>1</v>
      </c>
      <c r="DD8" s="29" t="s">
        <v>177</v>
      </c>
      <c r="DE8" s="29" t="s">
        <v>178</v>
      </c>
      <c r="DF8" s="29" t="s">
        <v>172</v>
      </c>
      <c r="DG8" s="29" t="s">
        <v>179</v>
      </c>
      <c r="DH8" s="29" t="s">
        <v>180</v>
      </c>
      <c r="DI8" s="29">
        <v>5</v>
      </c>
      <c r="DJ8" s="29">
        <v>5</v>
      </c>
      <c r="DK8" s="29">
        <v>3</v>
      </c>
      <c r="DL8" s="29" t="s">
        <v>181</v>
      </c>
      <c r="DM8" s="10" t="s">
        <v>182</v>
      </c>
      <c r="DN8" s="10" t="s">
        <v>182</v>
      </c>
      <c r="DO8" s="10">
        <v>1</v>
      </c>
      <c r="DP8" s="10">
        <v>1</v>
      </c>
      <c r="DQ8" s="10">
        <v>0</v>
      </c>
      <c r="DR8" s="10">
        <v>0</v>
      </c>
      <c r="DS8" s="10">
        <v>0</v>
      </c>
      <c r="DT8" s="10">
        <v>0</v>
      </c>
      <c r="DU8" s="10">
        <v>1</v>
      </c>
      <c r="DV8" s="10">
        <v>0</v>
      </c>
    </row>
    <row r="9" spans="1:126" x14ac:dyDescent="0.2">
      <c r="A9" s="1" t="s">
        <v>183</v>
      </c>
      <c r="B9" s="8">
        <v>43962.67559027778</v>
      </c>
      <c r="C9" s="9">
        <v>43962.67046296296</v>
      </c>
      <c r="D9" s="10">
        <v>442.30599999999998</v>
      </c>
      <c r="E9" s="12">
        <v>2</v>
      </c>
      <c r="F9" s="12">
        <v>3</v>
      </c>
      <c r="G9" s="12">
        <v>7</v>
      </c>
      <c r="H9" s="15"/>
      <c r="I9" s="12">
        <v>6</v>
      </c>
      <c r="J9" s="15"/>
      <c r="K9" s="18">
        <v>1</v>
      </c>
      <c r="L9" s="18">
        <v>5</v>
      </c>
      <c r="M9" s="18">
        <v>5</v>
      </c>
      <c r="N9" s="18">
        <v>5</v>
      </c>
      <c r="O9" s="18">
        <v>5</v>
      </c>
      <c r="P9" s="12">
        <v>1</v>
      </c>
      <c r="Q9" s="12">
        <v>1</v>
      </c>
      <c r="R9" s="15"/>
      <c r="S9" s="18">
        <v>0</v>
      </c>
      <c r="T9" s="18">
        <v>0</v>
      </c>
      <c r="U9" s="18">
        <v>0</v>
      </c>
      <c r="V9" s="18">
        <v>0</v>
      </c>
      <c r="W9" s="18">
        <v>0</v>
      </c>
      <c r="X9" s="18">
        <v>0</v>
      </c>
      <c r="Y9" s="18">
        <v>0</v>
      </c>
      <c r="Z9" s="18">
        <v>1</v>
      </c>
      <c r="AA9" s="18">
        <v>0</v>
      </c>
      <c r="AB9" s="18">
        <v>0</v>
      </c>
      <c r="AC9" s="18">
        <v>1</v>
      </c>
      <c r="AD9" s="18">
        <v>0</v>
      </c>
      <c r="AE9" s="18">
        <v>0</v>
      </c>
      <c r="AF9" s="18">
        <v>1</v>
      </c>
      <c r="AG9" s="18">
        <v>0</v>
      </c>
      <c r="AH9" s="21"/>
      <c r="AI9" s="12">
        <v>5</v>
      </c>
      <c r="AJ9" s="12">
        <v>5</v>
      </c>
      <c r="AK9" s="12">
        <v>2</v>
      </c>
      <c r="AL9" s="12">
        <v>2</v>
      </c>
      <c r="AQ9" s="15">
        <f t="shared" si="2"/>
        <v>5</v>
      </c>
      <c r="AR9" s="15">
        <f t="shared" si="1"/>
        <v>5</v>
      </c>
      <c r="AS9" s="15">
        <f t="shared" si="1"/>
        <v>2</v>
      </c>
      <c r="AT9" s="15">
        <f t="shared" si="1"/>
        <v>2</v>
      </c>
      <c r="AU9" s="18">
        <v>0</v>
      </c>
      <c r="AV9" s="18">
        <v>0</v>
      </c>
      <c r="AW9" s="18">
        <v>0</v>
      </c>
      <c r="AX9" s="18">
        <v>0</v>
      </c>
      <c r="AY9" s="18">
        <v>1</v>
      </c>
      <c r="AZ9" s="18">
        <v>0</v>
      </c>
      <c r="BA9" s="18">
        <v>0</v>
      </c>
      <c r="BB9" s="18">
        <v>0</v>
      </c>
      <c r="BC9" s="18">
        <v>0</v>
      </c>
      <c r="BD9" s="18">
        <v>1</v>
      </c>
      <c r="BE9" s="18">
        <v>1</v>
      </c>
      <c r="BF9" s="18">
        <v>0</v>
      </c>
      <c r="BG9" s="18">
        <v>0</v>
      </c>
      <c r="BH9" s="18">
        <v>0</v>
      </c>
      <c r="BI9" s="18">
        <v>0</v>
      </c>
      <c r="BJ9" s="18">
        <v>0</v>
      </c>
      <c r="BK9" s="18">
        <v>0</v>
      </c>
      <c r="BL9" s="12">
        <v>4</v>
      </c>
      <c r="BM9" s="12">
        <v>4</v>
      </c>
      <c r="BN9" s="12">
        <v>1</v>
      </c>
      <c r="BO9" s="12">
        <v>4</v>
      </c>
      <c r="BP9" s="12">
        <v>1</v>
      </c>
      <c r="BQ9" s="12">
        <v>4</v>
      </c>
      <c r="BR9" s="12">
        <v>1</v>
      </c>
      <c r="BS9" s="12">
        <v>4</v>
      </c>
      <c r="BT9" s="12">
        <v>1</v>
      </c>
      <c r="BU9" s="12">
        <v>4</v>
      </c>
      <c r="BV9" s="12">
        <v>1</v>
      </c>
      <c r="BW9" s="12">
        <v>4</v>
      </c>
      <c r="BX9" s="12">
        <v>4</v>
      </c>
      <c r="BY9" s="16">
        <v>5</v>
      </c>
      <c r="BZ9" s="16">
        <v>5</v>
      </c>
      <c r="CA9" s="16">
        <v>1</v>
      </c>
      <c r="CB9" s="16">
        <v>5</v>
      </c>
      <c r="CC9" s="16">
        <v>1</v>
      </c>
      <c r="CD9" s="16">
        <v>5</v>
      </c>
      <c r="CE9" s="16">
        <v>1</v>
      </c>
      <c r="CF9" s="16">
        <v>4</v>
      </c>
      <c r="CG9" s="16">
        <v>1</v>
      </c>
      <c r="CH9" s="16">
        <v>5</v>
      </c>
      <c r="CI9" s="16">
        <v>1</v>
      </c>
      <c r="CJ9" s="16">
        <v>5</v>
      </c>
      <c r="CK9" s="17">
        <v>3</v>
      </c>
      <c r="CL9" s="18">
        <v>5</v>
      </c>
      <c r="CM9" s="12">
        <v>5</v>
      </c>
      <c r="CN9" s="12">
        <v>5</v>
      </c>
      <c r="CO9" s="12">
        <v>1</v>
      </c>
      <c r="CP9" s="12">
        <v>5</v>
      </c>
      <c r="CQ9" s="12">
        <v>1</v>
      </c>
      <c r="CR9" s="12">
        <v>5</v>
      </c>
      <c r="CS9" s="12">
        <v>1</v>
      </c>
      <c r="CT9" s="12">
        <v>5</v>
      </c>
      <c r="CU9" s="12">
        <v>1</v>
      </c>
      <c r="CV9" s="12">
        <v>4</v>
      </c>
      <c r="CW9" s="12">
        <v>1</v>
      </c>
      <c r="CX9" s="12">
        <v>5</v>
      </c>
      <c r="CY9" s="17">
        <v>2</v>
      </c>
      <c r="CZ9" s="12">
        <v>5</v>
      </c>
      <c r="DA9" s="18">
        <v>2</v>
      </c>
      <c r="DB9" s="29" t="s">
        <v>184</v>
      </c>
      <c r="DC9" s="12">
        <v>1</v>
      </c>
      <c r="DD9" s="29" t="s">
        <v>185</v>
      </c>
      <c r="DE9" s="29" t="s">
        <v>186</v>
      </c>
      <c r="DG9" s="29" t="s">
        <v>187</v>
      </c>
      <c r="DH9" s="29" t="s">
        <v>188</v>
      </c>
      <c r="DI9" s="29">
        <v>5</v>
      </c>
      <c r="DJ9" s="29">
        <v>5</v>
      </c>
      <c r="DK9" s="29">
        <v>5</v>
      </c>
      <c r="DL9" s="29" t="s">
        <v>130</v>
      </c>
      <c r="DO9" s="10">
        <v>1</v>
      </c>
      <c r="DP9" s="10">
        <v>1</v>
      </c>
      <c r="DQ9" s="10">
        <v>0</v>
      </c>
      <c r="DR9" s="10">
        <v>0</v>
      </c>
      <c r="DS9" s="10">
        <v>0</v>
      </c>
      <c r="DT9" s="10">
        <v>0</v>
      </c>
      <c r="DU9" s="10">
        <v>1</v>
      </c>
      <c r="DV9" s="10">
        <v>0</v>
      </c>
    </row>
    <row r="10" spans="1:126" x14ac:dyDescent="0.2">
      <c r="A10" s="1" t="s">
        <v>189</v>
      </c>
      <c r="B10" s="8">
        <v>43962.675995370373</v>
      </c>
      <c r="C10" s="9">
        <v>43962.664131944446</v>
      </c>
      <c r="D10" s="10">
        <v>1024.683</v>
      </c>
      <c r="E10" s="12">
        <v>2</v>
      </c>
      <c r="F10" s="12">
        <v>3</v>
      </c>
      <c r="G10" s="12">
        <v>7</v>
      </c>
      <c r="H10" s="15"/>
      <c r="I10" s="12">
        <v>8</v>
      </c>
      <c r="J10" s="15"/>
      <c r="K10" s="18">
        <v>2</v>
      </c>
      <c r="L10" s="18">
        <v>5</v>
      </c>
      <c r="M10" s="18">
        <v>2</v>
      </c>
      <c r="N10" s="18">
        <v>4</v>
      </c>
      <c r="O10" s="18">
        <v>4</v>
      </c>
      <c r="P10" s="12">
        <v>1</v>
      </c>
      <c r="Q10" s="12">
        <v>1</v>
      </c>
      <c r="R10" s="15"/>
      <c r="S10" s="18">
        <v>0</v>
      </c>
      <c r="T10" s="18">
        <v>0</v>
      </c>
      <c r="U10" s="18">
        <v>0</v>
      </c>
      <c r="V10" s="18">
        <v>0</v>
      </c>
      <c r="W10" s="18">
        <v>0</v>
      </c>
      <c r="X10" s="18">
        <v>0</v>
      </c>
      <c r="Y10" s="18">
        <v>1</v>
      </c>
      <c r="Z10" s="18">
        <v>0</v>
      </c>
      <c r="AA10" s="18">
        <v>0</v>
      </c>
      <c r="AB10" s="18">
        <v>0</v>
      </c>
      <c r="AC10" s="18">
        <v>0</v>
      </c>
      <c r="AD10" s="18">
        <v>0</v>
      </c>
      <c r="AE10" s="18">
        <v>0</v>
      </c>
      <c r="AF10" s="18">
        <v>1</v>
      </c>
      <c r="AG10" s="18">
        <v>0</v>
      </c>
      <c r="AH10" s="21"/>
      <c r="AI10" s="12">
        <v>4</v>
      </c>
      <c r="AJ10" s="12">
        <v>5</v>
      </c>
      <c r="AK10" s="12">
        <v>4</v>
      </c>
      <c r="AL10" s="12">
        <v>3</v>
      </c>
      <c r="AQ10" s="15">
        <f t="shared" si="2"/>
        <v>4</v>
      </c>
      <c r="AR10" s="15">
        <f t="shared" si="1"/>
        <v>5</v>
      </c>
      <c r="AS10" s="15">
        <f t="shared" si="1"/>
        <v>4</v>
      </c>
      <c r="AT10" s="15">
        <f t="shared" si="1"/>
        <v>3</v>
      </c>
      <c r="AU10" s="18">
        <v>0</v>
      </c>
      <c r="AV10" s="18">
        <v>0</v>
      </c>
      <c r="AW10" s="18">
        <v>0</v>
      </c>
      <c r="AX10" s="18">
        <v>0</v>
      </c>
      <c r="AY10" s="18">
        <v>1</v>
      </c>
      <c r="AZ10" s="18">
        <v>0</v>
      </c>
      <c r="BA10" s="18">
        <v>0</v>
      </c>
      <c r="BB10" s="18">
        <v>0</v>
      </c>
      <c r="BC10" s="18">
        <v>0</v>
      </c>
      <c r="BD10" s="18">
        <v>0</v>
      </c>
      <c r="BE10" s="18">
        <v>1</v>
      </c>
      <c r="BF10" s="18">
        <v>0</v>
      </c>
      <c r="BG10" s="18">
        <v>0</v>
      </c>
      <c r="BH10" s="18">
        <v>0</v>
      </c>
      <c r="BI10" s="18">
        <v>0</v>
      </c>
      <c r="BJ10" s="18">
        <v>0</v>
      </c>
      <c r="BK10" s="18">
        <v>0</v>
      </c>
      <c r="BL10" s="12">
        <v>4</v>
      </c>
      <c r="BM10" s="12">
        <v>4</v>
      </c>
      <c r="BN10" s="12">
        <v>1</v>
      </c>
      <c r="BO10" s="12">
        <v>4</v>
      </c>
      <c r="BP10" s="12">
        <v>2</v>
      </c>
      <c r="BQ10" s="12">
        <v>4</v>
      </c>
      <c r="BR10" s="12">
        <v>2</v>
      </c>
      <c r="BS10" s="12">
        <v>3</v>
      </c>
      <c r="BT10" s="12">
        <v>1</v>
      </c>
      <c r="BU10" s="12">
        <v>4</v>
      </c>
      <c r="BV10" s="12">
        <v>2</v>
      </c>
      <c r="BW10" s="12">
        <v>4</v>
      </c>
      <c r="BX10" s="12">
        <v>4</v>
      </c>
      <c r="BY10" s="16">
        <v>4</v>
      </c>
      <c r="BZ10" s="16">
        <v>4</v>
      </c>
      <c r="CA10" s="16">
        <v>4</v>
      </c>
      <c r="CB10" s="16">
        <v>2</v>
      </c>
      <c r="CC10" s="16">
        <v>4</v>
      </c>
      <c r="CD10" s="16">
        <v>4</v>
      </c>
      <c r="CE10" s="16">
        <v>2</v>
      </c>
      <c r="CF10" s="16">
        <v>3</v>
      </c>
      <c r="CG10" s="16">
        <v>1</v>
      </c>
      <c r="CH10" s="16">
        <v>3</v>
      </c>
      <c r="CI10" s="16">
        <v>2</v>
      </c>
      <c r="CJ10" s="16">
        <v>3</v>
      </c>
      <c r="CK10" s="17">
        <v>3</v>
      </c>
      <c r="CL10" s="18">
        <v>4</v>
      </c>
      <c r="CM10" s="12">
        <v>4</v>
      </c>
      <c r="CN10" s="12">
        <v>4</v>
      </c>
      <c r="CO10" s="12">
        <v>4</v>
      </c>
      <c r="CP10" s="12">
        <v>2</v>
      </c>
      <c r="CQ10" s="12">
        <v>4</v>
      </c>
      <c r="CR10" s="12">
        <v>4</v>
      </c>
      <c r="CS10" s="12">
        <v>2</v>
      </c>
      <c r="CT10" s="12">
        <v>3</v>
      </c>
      <c r="CU10" s="12">
        <v>1</v>
      </c>
      <c r="CV10" s="12">
        <v>4</v>
      </c>
      <c r="CW10" s="12">
        <v>2</v>
      </c>
      <c r="CX10" s="12">
        <v>3</v>
      </c>
      <c r="CY10" s="17">
        <v>2</v>
      </c>
      <c r="CZ10" s="12">
        <v>3</v>
      </c>
      <c r="DA10" s="18">
        <v>1</v>
      </c>
      <c r="DB10" s="29" t="s">
        <v>190</v>
      </c>
      <c r="DC10" s="12">
        <v>2</v>
      </c>
      <c r="DD10" s="29" t="s">
        <v>191</v>
      </c>
      <c r="DE10" s="29" t="s">
        <v>192</v>
      </c>
      <c r="DF10" s="29" t="s">
        <v>193</v>
      </c>
      <c r="DG10" s="29" t="s">
        <v>194</v>
      </c>
      <c r="DH10" s="29" t="s">
        <v>195</v>
      </c>
      <c r="DI10" s="29">
        <v>5</v>
      </c>
      <c r="DJ10" s="29">
        <v>4</v>
      </c>
      <c r="DK10" s="29">
        <v>4</v>
      </c>
      <c r="DL10" s="29" t="s">
        <v>196</v>
      </c>
      <c r="DO10" s="10">
        <v>1</v>
      </c>
      <c r="DP10" s="10">
        <v>1</v>
      </c>
      <c r="DQ10" s="10">
        <v>0</v>
      </c>
      <c r="DR10" s="10">
        <v>0</v>
      </c>
      <c r="DS10" s="10">
        <v>0</v>
      </c>
      <c r="DT10" s="10">
        <v>0</v>
      </c>
      <c r="DU10" s="10">
        <v>1</v>
      </c>
      <c r="DV10" s="10">
        <v>0</v>
      </c>
    </row>
    <row r="11" spans="1:126" x14ac:dyDescent="0.2">
      <c r="A11" s="1" t="s">
        <v>197</v>
      </c>
      <c r="B11" s="8">
        <v>43962.676076388889</v>
      </c>
      <c r="C11" s="9">
        <v>43962.666458333333</v>
      </c>
      <c r="D11" s="10">
        <v>830.75699999999995</v>
      </c>
      <c r="E11" s="12">
        <v>2</v>
      </c>
      <c r="F11" s="12">
        <v>2</v>
      </c>
      <c r="G11" s="12">
        <v>6</v>
      </c>
      <c r="H11" s="15"/>
      <c r="I11" s="12">
        <v>8</v>
      </c>
      <c r="J11" s="15"/>
      <c r="K11" s="18">
        <v>2</v>
      </c>
      <c r="L11" s="18">
        <v>3</v>
      </c>
      <c r="M11" s="18">
        <v>4</v>
      </c>
      <c r="N11" s="18">
        <v>4</v>
      </c>
      <c r="O11" s="18">
        <v>3</v>
      </c>
      <c r="P11" s="12">
        <v>1</v>
      </c>
      <c r="Q11" s="12">
        <v>6</v>
      </c>
      <c r="R11" s="15"/>
      <c r="S11" s="18">
        <v>0</v>
      </c>
      <c r="T11" s="18">
        <v>1</v>
      </c>
      <c r="U11" s="18">
        <v>0</v>
      </c>
      <c r="V11" s="18">
        <v>1</v>
      </c>
      <c r="W11" s="18">
        <v>0</v>
      </c>
      <c r="X11" s="18">
        <v>0</v>
      </c>
      <c r="Y11" s="18">
        <v>0</v>
      </c>
      <c r="Z11" s="18">
        <v>0</v>
      </c>
      <c r="AA11" s="18">
        <v>0</v>
      </c>
      <c r="AB11" s="18">
        <v>0</v>
      </c>
      <c r="AC11" s="18">
        <v>1</v>
      </c>
      <c r="AD11" s="18">
        <v>0</v>
      </c>
      <c r="AE11" s="18">
        <v>0</v>
      </c>
      <c r="AF11" s="18">
        <v>0</v>
      </c>
      <c r="AG11" s="18">
        <v>0</v>
      </c>
      <c r="AH11" s="21"/>
      <c r="AI11" s="12">
        <v>2</v>
      </c>
      <c r="AJ11" s="12">
        <v>2</v>
      </c>
      <c r="AK11" s="12">
        <v>2</v>
      </c>
      <c r="AL11" s="12">
        <v>3</v>
      </c>
      <c r="AQ11" s="15">
        <f t="shared" si="2"/>
        <v>2</v>
      </c>
      <c r="AR11" s="15">
        <f t="shared" si="1"/>
        <v>2</v>
      </c>
      <c r="AS11" s="15">
        <f t="shared" si="1"/>
        <v>2</v>
      </c>
      <c r="AT11" s="15">
        <f t="shared" si="1"/>
        <v>3</v>
      </c>
      <c r="AU11" s="18">
        <v>0</v>
      </c>
      <c r="AV11" s="18">
        <v>0</v>
      </c>
      <c r="AW11" s="18">
        <v>0</v>
      </c>
      <c r="AX11" s="18">
        <v>0</v>
      </c>
      <c r="AY11" s="18">
        <v>1</v>
      </c>
      <c r="AZ11" s="18">
        <v>0</v>
      </c>
      <c r="BA11" s="18">
        <v>0</v>
      </c>
      <c r="BB11" s="18">
        <v>1</v>
      </c>
      <c r="BC11" s="18">
        <v>0</v>
      </c>
      <c r="BD11" s="18">
        <v>0</v>
      </c>
      <c r="BE11" s="18">
        <v>0</v>
      </c>
      <c r="BF11" s="18">
        <v>0</v>
      </c>
      <c r="BG11" s="18">
        <v>1</v>
      </c>
      <c r="BH11" s="18">
        <v>0</v>
      </c>
      <c r="BI11" s="18">
        <v>0</v>
      </c>
      <c r="BJ11" s="18">
        <v>0</v>
      </c>
      <c r="BK11" s="18">
        <v>0</v>
      </c>
      <c r="BL11" s="12">
        <v>1</v>
      </c>
      <c r="BM11" s="12">
        <v>1</v>
      </c>
      <c r="BN11" s="12">
        <v>1</v>
      </c>
      <c r="BO11" s="12">
        <v>1</v>
      </c>
      <c r="BP11" s="12">
        <v>1</v>
      </c>
      <c r="BQ11" s="12">
        <v>1</v>
      </c>
      <c r="BR11" s="12">
        <v>1</v>
      </c>
      <c r="BS11" s="12">
        <v>1</v>
      </c>
      <c r="BT11" s="12">
        <v>1</v>
      </c>
      <c r="BU11" s="12">
        <v>1</v>
      </c>
      <c r="BV11" s="12">
        <v>1</v>
      </c>
      <c r="BW11" s="12">
        <v>1</v>
      </c>
      <c r="BX11" s="12">
        <v>1</v>
      </c>
      <c r="BY11" s="16">
        <v>1</v>
      </c>
      <c r="BZ11" s="16">
        <v>1</v>
      </c>
      <c r="CA11" s="16">
        <v>1</v>
      </c>
      <c r="CB11" s="16">
        <v>1</v>
      </c>
      <c r="CC11" s="16">
        <v>1</v>
      </c>
      <c r="CD11" s="16">
        <v>1</v>
      </c>
      <c r="CE11" s="16">
        <v>1</v>
      </c>
      <c r="CF11" s="16">
        <v>1</v>
      </c>
      <c r="CG11" s="16">
        <v>1</v>
      </c>
      <c r="CH11" s="16">
        <v>1</v>
      </c>
      <c r="CI11" s="16">
        <v>1</v>
      </c>
      <c r="CJ11" s="16">
        <v>1</v>
      </c>
      <c r="CK11" s="17">
        <v>3</v>
      </c>
      <c r="CL11" s="18">
        <v>1</v>
      </c>
      <c r="CM11" s="12">
        <v>1</v>
      </c>
      <c r="CN11" s="12">
        <v>1</v>
      </c>
      <c r="CO11" s="12">
        <v>1</v>
      </c>
      <c r="CP11" s="12">
        <v>1</v>
      </c>
      <c r="CQ11" s="12">
        <v>1</v>
      </c>
      <c r="CR11" s="12">
        <v>1</v>
      </c>
      <c r="CS11" s="12">
        <v>1</v>
      </c>
      <c r="CT11" s="12">
        <v>1</v>
      </c>
      <c r="CU11" s="12">
        <v>1</v>
      </c>
      <c r="CV11" s="12">
        <v>1</v>
      </c>
      <c r="CW11" s="12">
        <v>1</v>
      </c>
      <c r="CX11" s="12">
        <v>1</v>
      </c>
      <c r="CY11" s="17">
        <v>2</v>
      </c>
      <c r="CZ11" s="12">
        <v>1</v>
      </c>
      <c r="DA11" s="18">
        <v>1</v>
      </c>
      <c r="DB11" s="29" t="s">
        <v>198</v>
      </c>
      <c r="DC11" s="12">
        <v>1</v>
      </c>
      <c r="DD11" s="29" t="s">
        <v>199</v>
      </c>
      <c r="DE11" s="29" t="s">
        <v>200</v>
      </c>
      <c r="DF11" s="29" t="s">
        <v>201</v>
      </c>
      <c r="DG11" s="29" t="s">
        <v>202</v>
      </c>
      <c r="DH11" s="29" t="s">
        <v>203</v>
      </c>
      <c r="DI11" s="29">
        <v>5</v>
      </c>
      <c r="DJ11" s="29">
        <v>5</v>
      </c>
      <c r="DK11" s="29">
        <v>5</v>
      </c>
      <c r="DL11" s="29" t="s">
        <v>204</v>
      </c>
      <c r="DO11" s="10">
        <v>1</v>
      </c>
      <c r="DP11" s="10">
        <v>1</v>
      </c>
      <c r="DQ11" s="10">
        <v>0</v>
      </c>
      <c r="DR11" s="10">
        <v>0</v>
      </c>
      <c r="DS11" s="10">
        <v>0</v>
      </c>
      <c r="DT11" s="10">
        <v>0</v>
      </c>
      <c r="DU11" s="10">
        <v>1</v>
      </c>
      <c r="DV11" s="10">
        <v>0</v>
      </c>
    </row>
    <row r="12" spans="1:126" x14ac:dyDescent="0.2">
      <c r="A12" s="1" t="s">
        <v>205</v>
      </c>
      <c r="B12" s="8">
        <v>43962.676527777781</v>
      </c>
      <c r="C12" s="9">
        <v>43962.667199074072</v>
      </c>
      <c r="D12" s="10">
        <v>806.3</v>
      </c>
      <c r="E12" s="12">
        <v>2</v>
      </c>
      <c r="F12" s="12">
        <v>3</v>
      </c>
      <c r="G12" s="12">
        <v>9</v>
      </c>
      <c r="H12" s="12" t="s">
        <v>206</v>
      </c>
      <c r="I12" s="12">
        <v>8</v>
      </c>
      <c r="J12" s="15"/>
      <c r="K12" s="18">
        <v>1</v>
      </c>
      <c r="L12" s="18">
        <v>5</v>
      </c>
      <c r="M12" s="18">
        <v>5</v>
      </c>
      <c r="N12" s="18">
        <v>4</v>
      </c>
      <c r="O12" s="18">
        <v>4</v>
      </c>
      <c r="P12" s="12">
        <v>1</v>
      </c>
      <c r="Q12" s="12">
        <v>3</v>
      </c>
      <c r="R12" s="15"/>
      <c r="S12" s="18">
        <v>0</v>
      </c>
      <c r="T12" s="18">
        <v>1</v>
      </c>
      <c r="U12" s="18">
        <v>0</v>
      </c>
      <c r="V12" s="18">
        <v>0</v>
      </c>
      <c r="W12" s="18">
        <v>1</v>
      </c>
      <c r="X12" s="18">
        <v>0</v>
      </c>
      <c r="Y12" s="18">
        <v>1</v>
      </c>
      <c r="Z12" s="18">
        <v>0</v>
      </c>
      <c r="AA12" s="18">
        <v>0</v>
      </c>
      <c r="AB12" s="18">
        <v>0</v>
      </c>
      <c r="AC12" s="18">
        <v>0</v>
      </c>
      <c r="AD12" s="18">
        <v>0</v>
      </c>
      <c r="AE12" s="18">
        <v>0</v>
      </c>
      <c r="AF12" s="18">
        <v>1</v>
      </c>
      <c r="AG12" s="18">
        <v>0</v>
      </c>
      <c r="AH12" s="21"/>
      <c r="AI12" s="12">
        <v>2</v>
      </c>
      <c r="AJ12" s="12">
        <v>3</v>
      </c>
      <c r="AK12" s="12">
        <v>4</v>
      </c>
      <c r="AL12" s="12">
        <v>4</v>
      </c>
      <c r="AQ12" s="15">
        <f t="shared" si="2"/>
        <v>2</v>
      </c>
      <c r="AR12" s="15">
        <f t="shared" si="1"/>
        <v>3</v>
      </c>
      <c r="AS12" s="15">
        <f t="shared" si="1"/>
        <v>4</v>
      </c>
      <c r="AT12" s="15">
        <f t="shared" si="1"/>
        <v>4</v>
      </c>
      <c r="AU12" s="18">
        <v>0</v>
      </c>
      <c r="AV12" s="18">
        <v>0</v>
      </c>
      <c r="AW12" s="18">
        <v>1</v>
      </c>
      <c r="AX12" s="18">
        <v>0</v>
      </c>
      <c r="AY12" s="18">
        <v>1</v>
      </c>
      <c r="AZ12" s="18">
        <v>0</v>
      </c>
      <c r="BA12" s="18">
        <v>1</v>
      </c>
      <c r="BB12" s="18">
        <v>0</v>
      </c>
      <c r="BC12" s="18">
        <v>0</v>
      </c>
      <c r="BD12" s="18">
        <v>1</v>
      </c>
      <c r="BE12" s="18">
        <v>0</v>
      </c>
      <c r="BF12" s="18">
        <v>0</v>
      </c>
      <c r="BG12" s="18">
        <v>0</v>
      </c>
      <c r="BH12" s="18">
        <v>0</v>
      </c>
      <c r="BI12" s="18">
        <v>0</v>
      </c>
      <c r="BJ12" s="18">
        <v>0</v>
      </c>
      <c r="BK12" s="18">
        <v>0</v>
      </c>
      <c r="BL12" s="12">
        <v>5</v>
      </c>
      <c r="BM12" s="12">
        <v>3</v>
      </c>
      <c r="BN12" s="12">
        <v>1</v>
      </c>
      <c r="BO12" s="12">
        <v>1</v>
      </c>
      <c r="BP12" s="12">
        <v>1</v>
      </c>
      <c r="BQ12" s="12">
        <v>1</v>
      </c>
      <c r="BR12" s="12">
        <v>5</v>
      </c>
      <c r="BS12" s="12">
        <v>2</v>
      </c>
      <c r="BT12" s="12">
        <v>3</v>
      </c>
      <c r="BU12" s="12">
        <v>3</v>
      </c>
      <c r="BV12" s="12">
        <v>3</v>
      </c>
      <c r="BW12" s="12">
        <v>1</v>
      </c>
      <c r="BX12" s="12">
        <v>1</v>
      </c>
      <c r="BY12" s="16">
        <v>5</v>
      </c>
      <c r="BZ12" s="16">
        <v>4</v>
      </c>
      <c r="CA12" s="16">
        <v>2</v>
      </c>
      <c r="CB12" s="16">
        <v>4</v>
      </c>
      <c r="CC12" s="16">
        <v>1</v>
      </c>
      <c r="CD12" s="16">
        <v>4</v>
      </c>
      <c r="CE12" s="16">
        <v>2</v>
      </c>
      <c r="CF12" s="16">
        <v>4</v>
      </c>
      <c r="CG12" s="16">
        <v>1</v>
      </c>
      <c r="CH12" s="16">
        <v>4</v>
      </c>
      <c r="CI12" s="16">
        <v>2</v>
      </c>
      <c r="CJ12" s="16">
        <v>4</v>
      </c>
      <c r="CK12" s="17">
        <v>3</v>
      </c>
      <c r="CL12" s="18">
        <v>4</v>
      </c>
      <c r="CM12" s="12">
        <v>5</v>
      </c>
      <c r="CN12" s="12">
        <v>2</v>
      </c>
      <c r="CO12" s="12">
        <v>2</v>
      </c>
      <c r="CP12" s="12">
        <v>2</v>
      </c>
      <c r="CQ12" s="12">
        <v>1</v>
      </c>
      <c r="CR12" s="12">
        <v>2</v>
      </c>
      <c r="CS12" s="12">
        <v>4</v>
      </c>
      <c r="CT12" s="12">
        <v>3</v>
      </c>
      <c r="CU12" s="12">
        <v>3</v>
      </c>
      <c r="CV12" s="12">
        <v>4</v>
      </c>
      <c r="CW12" s="12">
        <v>4</v>
      </c>
      <c r="CX12" s="12">
        <v>3</v>
      </c>
      <c r="CY12" s="17">
        <v>2</v>
      </c>
      <c r="CZ12" s="12">
        <v>2</v>
      </c>
      <c r="DA12" s="18">
        <v>2</v>
      </c>
      <c r="DB12" s="29" t="s">
        <v>207</v>
      </c>
      <c r="DC12" s="12">
        <v>1</v>
      </c>
      <c r="DD12" s="29" t="s">
        <v>208</v>
      </c>
      <c r="DE12" s="29" t="s">
        <v>209</v>
      </c>
      <c r="DF12" s="29" t="s">
        <v>210</v>
      </c>
      <c r="DG12" s="29" t="s">
        <v>211</v>
      </c>
      <c r="DH12" s="29" t="s">
        <v>212</v>
      </c>
      <c r="DI12" s="29">
        <v>4</v>
      </c>
      <c r="DJ12" s="29">
        <v>5</v>
      </c>
      <c r="DK12" s="29">
        <v>4</v>
      </c>
      <c r="DL12" s="29" t="s">
        <v>213</v>
      </c>
      <c r="DO12" s="10">
        <v>1</v>
      </c>
      <c r="DP12" s="10">
        <v>1</v>
      </c>
      <c r="DQ12" s="10">
        <v>0</v>
      </c>
      <c r="DR12" s="10">
        <v>0</v>
      </c>
      <c r="DS12" s="10">
        <v>0</v>
      </c>
      <c r="DT12" s="10">
        <v>0</v>
      </c>
      <c r="DU12" s="10">
        <v>1</v>
      </c>
      <c r="DV12" s="10">
        <v>0</v>
      </c>
    </row>
    <row r="13" spans="1:126" x14ac:dyDescent="0.2">
      <c r="A13" s="1" t="s">
        <v>214</v>
      </c>
      <c r="B13" s="8">
        <v>43962.677881944444</v>
      </c>
      <c r="C13" s="9">
        <v>43962.672662037039</v>
      </c>
      <c r="D13" s="10">
        <v>450.71300000000002</v>
      </c>
      <c r="E13" s="12">
        <v>1</v>
      </c>
      <c r="F13" s="12">
        <v>2</v>
      </c>
      <c r="G13" s="12">
        <v>6</v>
      </c>
      <c r="H13" s="15"/>
      <c r="I13" s="12">
        <v>9</v>
      </c>
      <c r="J13" s="15"/>
      <c r="K13" s="18">
        <v>1</v>
      </c>
      <c r="L13" s="18">
        <v>4</v>
      </c>
      <c r="M13" s="18">
        <v>4</v>
      </c>
      <c r="N13" s="18">
        <v>4</v>
      </c>
      <c r="O13" s="18">
        <v>4</v>
      </c>
      <c r="P13" s="12">
        <v>1</v>
      </c>
      <c r="Q13" s="12">
        <v>3</v>
      </c>
      <c r="R13" s="15"/>
      <c r="S13" s="18">
        <v>0</v>
      </c>
      <c r="T13" s="18">
        <v>1</v>
      </c>
      <c r="U13" s="18">
        <v>0</v>
      </c>
      <c r="V13" s="18">
        <v>0</v>
      </c>
      <c r="W13" s="18">
        <v>0</v>
      </c>
      <c r="X13" s="18">
        <v>0</v>
      </c>
      <c r="Y13" s="18">
        <v>1</v>
      </c>
      <c r="Z13" s="18">
        <v>0</v>
      </c>
      <c r="AA13" s="18">
        <v>0</v>
      </c>
      <c r="AB13" s="18">
        <v>0</v>
      </c>
      <c r="AC13" s="18">
        <v>0</v>
      </c>
      <c r="AD13" s="18">
        <v>0</v>
      </c>
      <c r="AE13" s="18">
        <v>0</v>
      </c>
      <c r="AF13" s="18">
        <v>1</v>
      </c>
      <c r="AG13" s="18">
        <v>0</v>
      </c>
      <c r="AH13" s="21"/>
      <c r="AI13" s="12">
        <v>5</v>
      </c>
      <c r="AJ13" s="12">
        <v>4</v>
      </c>
      <c r="AK13" s="12">
        <v>3</v>
      </c>
      <c r="AL13" s="12">
        <v>4</v>
      </c>
      <c r="AQ13" s="15">
        <f t="shared" si="2"/>
        <v>5</v>
      </c>
      <c r="AR13" s="15">
        <f t="shared" si="1"/>
        <v>4</v>
      </c>
      <c r="AS13" s="15">
        <f t="shared" si="1"/>
        <v>3</v>
      </c>
      <c r="AT13" s="15">
        <f t="shared" si="1"/>
        <v>4</v>
      </c>
      <c r="AU13" s="18">
        <v>0</v>
      </c>
      <c r="AV13" s="18">
        <v>0</v>
      </c>
      <c r="AW13" s="18">
        <v>0</v>
      </c>
      <c r="AX13" s="18">
        <v>0</v>
      </c>
      <c r="AY13" s="18">
        <v>0</v>
      </c>
      <c r="AZ13" s="18">
        <v>0</v>
      </c>
      <c r="BA13" s="18">
        <v>1</v>
      </c>
      <c r="BB13" s="18">
        <v>0</v>
      </c>
      <c r="BC13" s="18">
        <v>0</v>
      </c>
      <c r="BD13" s="18">
        <v>1</v>
      </c>
      <c r="BE13" s="18">
        <v>0</v>
      </c>
      <c r="BF13" s="18">
        <v>0</v>
      </c>
      <c r="BG13" s="18">
        <v>0</v>
      </c>
      <c r="BH13" s="18">
        <v>0</v>
      </c>
      <c r="BI13" s="18">
        <v>0</v>
      </c>
      <c r="BJ13" s="18">
        <v>0</v>
      </c>
      <c r="BK13" s="18">
        <v>0</v>
      </c>
      <c r="BL13" s="12">
        <v>4</v>
      </c>
      <c r="BM13" s="12">
        <v>4</v>
      </c>
      <c r="BN13" s="12">
        <v>1</v>
      </c>
      <c r="BO13" s="12">
        <v>2</v>
      </c>
      <c r="BP13" s="12">
        <v>2</v>
      </c>
      <c r="BQ13" s="12">
        <v>2</v>
      </c>
      <c r="BR13" s="12">
        <v>4</v>
      </c>
      <c r="BS13" s="12">
        <v>3</v>
      </c>
      <c r="BT13" s="12">
        <v>2</v>
      </c>
      <c r="BU13" s="12">
        <v>3</v>
      </c>
      <c r="BV13" s="12">
        <v>2</v>
      </c>
      <c r="BW13" s="12">
        <v>2</v>
      </c>
      <c r="BX13" s="12">
        <v>2</v>
      </c>
      <c r="BY13" s="16">
        <v>4</v>
      </c>
      <c r="BZ13" s="16">
        <v>4</v>
      </c>
      <c r="CA13" s="16">
        <v>2</v>
      </c>
      <c r="CB13" s="16">
        <v>5</v>
      </c>
      <c r="CC13" s="16">
        <v>1</v>
      </c>
      <c r="CD13" s="16">
        <v>4</v>
      </c>
      <c r="CE13" s="16">
        <v>2</v>
      </c>
      <c r="CF13" s="16">
        <v>4</v>
      </c>
      <c r="CG13" s="16">
        <v>2</v>
      </c>
      <c r="CH13" s="16">
        <v>4</v>
      </c>
      <c r="CI13" s="16">
        <v>2</v>
      </c>
      <c r="CJ13" s="16">
        <v>4</v>
      </c>
      <c r="CK13" s="17">
        <v>3</v>
      </c>
      <c r="CL13" s="18">
        <v>4</v>
      </c>
      <c r="CM13" s="12">
        <v>4</v>
      </c>
      <c r="CN13" s="12">
        <v>3</v>
      </c>
      <c r="CO13" s="12">
        <v>2</v>
      </c>
      <c r="CP13" s="12">
        <v>4</v>
      </c>
      <c r="CQ13" s="12">
        <v>2</v>
      </c>
      <c r="CR13" s="12">
        <v>4</v>
      </c>
      <c r="CS13" s="12">
        <v>2</v>
      </c>
      <c r="CT13" s="12">
        <v>3</v>
      </c>
      <c r="CU13" s="12">
        <v>2</v>
      </c>
      <c r="CV13" s="12">
        <v>2</v>
      </c>
      <c r="CW13" s="12">
        <v>4</v>
      </c>
      <c r="CX13" s="12">
        <v>2</v>
      </c>
      <c r="CY13" s="17">
        <v>2</v>
      </c>
      <c r="CZ13" s="12">
        <v>2</v>
      </c>
      <c r="DA13" s="18">
        <v>2</v>
      </c>
      <c r="DB13" s="29" t="s">
        <v>215</v>
      </c>
      <c r="DC13" s="12">
        <v>1</v>
      </c>
      <c r="DD13" s="29" t="s">
        <v>216</v>
      </c>
      <c r="DE13" s="29" t="s">
        <v>217</v>
      </c>
      <c r="DG13" s="29" t="s">
        <v>218</v>
      </c>
      <c r="DH13" s="29" t="s">
        <v>219</v>
      </c>
      <c r="DI13" s="29">
        <v>5</v>
      </c>
      <c r="DJ13" s="29">
        <v>4</v>
      </c>
      <c r="DK13" s="29">
        <v>4</v>
      </c>
      <c r="DL13" s="29" t="s">
        <v>157</v>
      </c>
      <c r="DO13" s="10">
        <v>1</v>
      </c>
      <c r="DP13" s="10">
        <v>1</v>
      </c>
      <c r="DQ13" s="10">
        <v>0</v>
      </c>
      <c r="DR13" s="10">
        <v>0</v>
      </c>
      <c r="DS13" s="10">
        <v>0</v>
      </c>
      <c r="DT13" s="10">
        <v>0</v>
      </c>
      <c r="DU13" s="10">
        <v>1</v>
      </c>
      <c r="DV13" s="10">
        <v>0</v>
      </c>
    </row>
    <row r="14" spans="1:126" x14ac:dyDescent="0.2">
      <c r="A14" s="1" t="s">
        <v>220</v>
      </c>
      <c r="B14" s="8">
        <v>43962.67796296296</v>
      </c>
      <c r="C14" s="9">
        <v>43962.664849537039</v>
      </c>
      <c r="D14" s="10">
        <v>1133.394</v>
      </c>
      <c r="E14" s="12">
        <v>2</v>
      </c>
      <c r="F14" s="12">
        <v>3</v>
      </c>
      <c r="G14" s="12">
        <v>6</v>
      </c>
      <c r="H14" s="15"/>
      <c r="I14" s="12">
        <v>8</v>
      </c>
      <c r="J14" s="15"/>
      <c r="K14" s="18">
        <v>1</v>
      </c>
      <c r="L14" s="18">
        <v>5</v>
      </c>
      <c r="M14" s="18">
        <v>5</v>
      </c>
      <c r="N14" s="18">
        <v>5</v>
      </c>
      <c r="O14" s="18">
        <v>5</v>
      </c>
      <c r="P14" s="12">
        <v>1</v>
      </c>
      <c r="Q14" s="12">
        <v>3</v>
      </c>
      <c r="R14" s="15"/>
      <c r="S14" s="18">
        <v>0</v>
      </c>
      <c r="T14" s="18">
        <v>0</v>
      </c>
      <c r="U14" s="18">
        <v>0</v>
      </c>
      <c r="V14" s="18">
        <v>1</v>
      </c>
      <c r="W14" s="18">
        <v>1</v>
      </c>
      <c r="X14" s="18">
        <v>0</v>
      </c>
      <c r="Y14" s="18">
        <v>0</v>
      </c>
      <c r="Z14" s="18">
        <v>1</v>
      </c>
      <c r="AA14" s="18">
        <v>1</v>
      </c>
      <c r="AB14" s="18">
        <v>0</v>
      </c>
      <c r="AC14" s="18">
        <v>0</v>
      </c>
      <c r="AD14" s="18">
        <v>0</v>
      </c>
      <c r="AE14" s="18">
        <v>1</v>
      </c>
      <c r="AF14" s="18">
        <v>1</v>
      </c>
      <c r="AG14" s="18">
        <v>0</v>
      </c>
      <c r="AH14" s="21"/>
      <c r="AI14" s="12">
        <v>4</v>
      </c>
      <c r="AJ14" s="12">
        <v>3</v>
      </c>
      <c r="AK14" s="12">
        <v>4</v>
      </c>
      <c r="AL14" s="12">
        <v>5</v>
      </c>
      <c r="AQ14" s="15">
        <f t="shared" si="2"/>
        <v>4</v>
      </c>
      <c r="AR14" s="15">
        <f t="shared" si="1"/>
        <v>3</v>
      </c>
      <c r="AS14" s="15">
        <f t="shared" si="1"/>
        <v>4</v>
      </c>
      <c r="AT14" s="15">
        <f t="shared" si="1"/>
        <v>5</v>
      </c>
      <c r="AU14" s="18">
        <v>1</v>
      </c>
      <c r="AV14" s="18">
        <v>1</v>
      </c>
      <c r="AW14" s="18">
        <v>1</v>
      </c>
      <c r="AX14" s="18">
        <v>0</v>
      </c>
      <c r="AY14" s="18">
        <v>1</v>
      </c>
      <c r="AZ14" s="18">
        <v>0</v>
      </c>
      <c r="BA14" s="18">
        <v>1</v>
      </c>
      <c r="BB14" s="18">
        <v>1</v>
      </c>
      <c r="BC14" s="18">
        <v>1</v>
      </c>
      <c r="BD14" s="18">
        <v>1</v>
      </c>
      <c r="BE14" s="18">
        <v>0</v>
      </c>
      <c r="BF14" s="18">
        <v>1</v>
      </c>
      <c r="BG14" s="18">
        <v>0</v>
      </c>
      <c r="BH14" s="18">
        <v>1</v>
      </c>
      <c r="BI14" s="18">
        <v>0</v>
      </c>
      <c r="BJ14" s="18">
        <v>0</v>
      </c>
      <c r="BK14" s="18">
        <v>0</v>
      </c>
      <c r="BL14" s="12">
        <v>5</v>
      </c>
      <c r="BM14" s="12">
        <v>4</v>
      </c>
      <c r="BN14" s="12">
        <v>1</v>
      </c>
      <c r="BO14" s="12">
        <v>2</v>
      </c>
      <c r="BP14" s="12">
        <v>2</v>
      </c>
      <c r="BQ14" s="12">
        <v>1</v>
      </c>
      <c r="BR14" s="12">
        <v>1</v>
      </c>
      <c r="BS14" s="12">
        <v>3</v>
      </c>
      <c r="BT14" s="12">
        <v>2</v>
      </c>
      <c r="BU14" s="12">
        <v>4</v>
      </c>
      <c r="BV14" s="12">
        <v>2</v>
      </c>
      <c r="BW14" s="12">
        <v>3</v>
      </c>
      <c r="BX14" s="12">
        <v>2</v>
      </c>
      <c r="BY14" s="16">
        <v>5</v>
      </c>
      <c r="BZ14" s="16">
        <v>5</v>
      </c>
      <c r="CA14" s="16">
        <v>2</v>
      </c>
      <c r="CB14" s="16">
        <v>4</v>
      </c>
      <c r="CC14" s="16">
        <v>2</v>
      </c>
      <c r="CD14" s="16">
        <v>5</v>
      </c>
      <c r="CE14" s="16">
        <v>1</v>
      </c>
      <c r="CF14" s="16">
        <v>5</v>
      </c>
      <c r="CG14" s="16">
        <v>2</v>
      </c>
      <c r="CH14" s="16">
        <v>2</v>
      </c>
      <c r="CI14" s="16">
        <v>3</v>
      </c>
      <c r="CJ14" s="16">
        <v>4</v>
      </c>
      <c r="CK14" s="17">
        <v>3</v>
      </c>
      <c r="CL14" s="18">
        <v>5</v>
      </c>
      <c r="CM14" s="12">
        <v>4</v>
      </c>
      <c r="CN14" s="12">
        <v>3</v>
      </c>
      <c r="CO14" s="12">
        <v>2</v>
      </c>
      <c r="CP14" s="12">
        <v>3</v>
      </c>
      <c r="CQ14" s="12">
        <v>3</v>
      </c>
      <c r="CR14" s="12">
        <v>2</v>
      </c>
      <c r="CS14" s="12">
        <v>4</v>
      </c>
      <c r="CT14" s="12">
        <v>3</v>
      </c>
      <c r="CU14" s="12">
        <v>4</v>
      </c>
      <c r="CV14" s="12">
        <v>5</v>
      </c>
      <c r="CW14" s="12">
        <v>2</v>
      </c>
      <c r="CX14" s="12">
        <v>3</v>
      </c>
      <c r="CY14" s="17">
        <v>2</v>
      </c>
      <c r="CZ14" s="12">
        <v>3</v>
      </c>
      <c r="DA14" s="18">
        <v>3</v>
      </c>
      <c r="DB14" s="29" t="s">
        <v>221</v>
      </c>
      <c r="DC14" s="12">
        <v>1</v>
      </c>
      <c r="DD14" s="29" t="s">
        <v>222</v>
      </c>
      <c r="DE14" s="29" t="s">
        <v>223</v>
      </c>
      <c r="DG14" s="29" t="s">
        <v>224</v>
      </c>
      <c r="DH14" s="29" t="s">
        <v>225</v>
      </c>
      <c r="DI14" s="29">
        <v>4</v>
      </c>
      <c r="DJ14" s="29">
        <v>3</v>
      </c>
      <c r="DK14" s="29">
        <v>5</v>
      </c>
      <c r="DL14" s="29" t="s">
        <v>226</v>
      </c>
      <c r="DO14" s="10">
        <v>1</v>
      </c>
      <c r="DP14" s="10">
        <v>1</v>
      </c>
      <c r="DQ14" s="10">
        <v>0</v>
      </c>
      <c r="DR14" s="10">
        <v>0</v>
      </c>
      <c r="DS14" s="10">
        <v>0</v>
      </c>
      <c r="DT14" s="10">
        <v>0</v>
      </c>
      <c r="DU14" s="10">
        <v>1</v>
      </c>
      <c r="DV14" s="10">
        <v>0</v>
      </c>
    </row>
    <row r="15" spans="1:126" x14ac:dyDescent="0.2">
      <c r="A15" s="1" t="s">
        <v>227</v>
      </c>
      <c r="B15" s="8">
        <v>43962.678090277775</v>
      </c>
      <c r="C15" s="9">
        <v>43962.672789351855</v>
      </c>
      <c r="D15" s="10">
        <v>458.14600000000002</v>
      </c>
      <c r="E15" s="12">
        <v>2</v>
      </c>
      <c r="F15" s="12">
        <v>2</v>
      </c>
      <c r="G15" s="12">
        <v>6</v>
      </c>
      <c r="H15" s="15"/>
      <c r="I15" s="12">
        <v>6</v>
      </c>
      <c r="J15" s="15"/>
      <c r="K15" s="18">
        <v>1</v>
      </c>
      <c r="L15" s="18">
        <v>5</v>
      </c>
      <c r="M15" s="18">
        <v>5</v>
      </c>
      <c r="N15" s="18">
        <v>5</v>
      </c>
      <c r="O15" s="18">
        <v>5</v>
      </c>
      <c r="P15" s="12">
        <v>1</v>
      </c>
      <c r="Q15" s="12">
        <v>2</v>
      </c>
      <c r="R15" s="15"/>
      <c r="S15" s="18">
        <v>0</v>
      </c>
      <c r="T15" s="18">
        <v>0</v>
      </c>
      <c r="U15" s="18">
        <v>0</v>
      </c>
      <c r="V15" s="18">
        <v>0</v>
      </c>
      <c r="W15" s="18">
        <v>1</v>
      </c>
      <c r="X15" s="18">
        <v>1</v>
      </c>
      <c r="Y15" s="18">
        <v>0</v>
      </c>
      <c r="Z15" s="18">
        <v>1</v>
      </c>
      <c r="AA15" s="18">
        <v>0</v>
      </c>
      <c r="AB15" s="18">
        <v>0</v>
      </c>
      <c r="AC15" s="18">
        <v>0</v>
      </c>
      <c r="AD15" s="18">
        <v>0</v>
      </c>
      <c r="AE15" s="18">
        <v>0</v>
      </c>
      <c r="AF15" s="18">
        <v>1</v>
      </c>
      <c r="AG15" s="18">
        <v>1</v>
      </c>
      <c r="AH15" s="18" t="s">
        <v>175</v>
      </c>
      <c r="AI15" s="12">
        <v>4</v>
      </c>
      <c r="AJ15" s="12">
        <v>4</v>
      </c>
      <c r="AK15" s="12">
        <v>3</v>
      </c>
      <c r="AL15" s="12">
        <v>2</v>
      </c>
      <c r="AQ15" s="15">
        <f t="shared" si="2"/>
        <v>4</v>
      </c>
      <c r="AR15" s="15">
        <f t="shared" si="1"/>
        <v>4</v>
      </c>
      <c r="AS15" s="15">
        <f t="shared" si="1"/>
        <v>3</v>
      </c>
      <c r="AT15" s="15">
        <f t="shared" si="1"/>
        <v>2</v>
      </c>
      <c r="AU15" s="18">
        <v>0</v>
      </c>
      <c r="AV15" s="18">
        <v>0</v>
      </c>
      <c r="AW15" s="18">
        <v>1</v>
      </c>
      <c r="AX15" s="18">
        <v>0</v>
      </c>
      <c r="AY15" s="18">
        <v>0</v>
      </c>
      <c r="AZ15" s="18">
        <v>1</v>
      </c>
      <c r="BA15" s="18">
        <v>1</v>
      </c>
      <c r="BB15" s="18">
        <v>0</v>
      </c>
      <c r="BC15" s="18">
        <v>0</v>
      </c>
      <c r="BD15" s="18">
        <v>1</v>
      </c>
      <c r="BE15" s="18">
        <v>0</v>
      </c>
      <c r="BF15" s="18">
        <v>0</v>
      </c>
      <c r="BG15" s="18">
        <v>0</v>
      </c>
      <c r="BH15" s="18">
        <v>1</v>
      </c>
      <c r="BI15" s="18">
        <v>0</v>
      </c>
      <c r="BJ15" s="18">
        <v>0</v>
      </c>
      <c r="BK15" s="18">
        <v>0</v>
      </c>
      <c r="BL15" s="12">
        <v>5</v>
      </c>
      <c r="BM15" s="12">
        <v>3</v>
      </c>
      <c r="BN15" s="12">
        <v>1</v>
      </c>
      <c r="BO15" s="12">
        <v>2</v>
      </c>
      <c r="BP15" s="12">
        <v>1</v>
      </c>
      <c r="BQ15" s="12">
        <v>3</v>
      </c>
      <c r="BR15" s="12">
        <v>4</v>
      </c>
      <c r="BS15" s="12">
        <v>3</v>
      </c>
      <c r="BT15" s="12">
        <v>1</v>
      </c>
      <c r="BU15" s="12">
        <v>2</v>
      </c>
      <c r="BV15" s="12">
        <v>3</v>
      </c>
      <c r="BW15" s="12">
        <v>3</v>
      </c>
      <c r="BX15" s="12">
        <v>3</v>
      </c>
      <c r="BY15" s="16">
        <v>5</v>
      </c>
      <c r="BZ15" s="16">
        <v>4</v>
      </c>
      <c r="CA15" s="16">
        <v>1</v>
      </c>
      <c r="CB15" s="16">
        <v>4</v>
      </c>
      <c r="CC15" s="16">
        <v>1</v>
      </c>
      <c r="CD15" s="16">
        <v>4</v>
      </c>
      <c r="CE15" s="16">
        <v>1</v>
      </c>
      <c r="CF15" s="16">
        <v>4</v>
      </c>
      <c r="CG15" s="16">
        <v>1</v>
      </c>
      <c r="CH15" s="16">
        <v>4</v>
      </c>
      <c r="CI15" s="16">
        <v>2</v>
      </c>
      <c r="CJ15" s="16">
        <v>4</v>
      </c>
      <c r="CK15" s="17">
        <v>3</v>
      </c>
      <c r="CL15" s="18">
        <v>4</v>
      </c>
      <c r="CM15" s="12">
        <v>5</v>
      </c>
      <c r="CN15" s="12">
        <v>5</v>
      </c>
      <c r="CO15" s="12">
        <v>1</v>
      </c>
      <c r="CP15" s="12">
        <v>5</v>
      </c>
      <c r="CQ15" s="12">
        <v>1</v>
      </c>
      <c r="CR15" s="12">
        <v>5</v>
      </c>
      <c r="CS15" s="12">
        <v>1</v>
      </c>
      <c r="CT15" s="12">
        <v>5</v>
      </c>
      <c r="CU15" s="12">
        <v>1</v>
      </c>
      <c r="CV15" s="12">
        <v>5</v>
      </c>
      <c r="CW15" s="12">
        <v>1</v>
      </c>
      <c r="CX15" s="12">
        <v>5</v>
      </c>
      <c r="CY15" s="17">
        <v>2</v>
      </c>
      <c r="CZ15" s="12">
        <v>5</v>
      </c>
      <c r="DA15" s="18">
        <v>3</v>
      </c>
      <c r="DB15" s="29" t="s">
        <v>228</v>
      </c>
      <c r="DC15" s="12">
        <v>1</v>
      </c>
      <c r="DD15" s="29" t="s">
        <v>229</v>
      </c>
      <c r="DE15" s="29" t="s">
        <v>230</v>
      </c>
      <c r="DF15" s="29" t="s">
        <v>231</v>
      </c>
      <c r="DG15" s="29" t="s">
        <v>232</v>
      </c>
      <c r="DH15" s="29" t="s">
        <v>233</v>
      </c>
      <c r="DI15" s="29">
        <v>5</v>
      </c>
      <c r="DJ15" s="29">
        <v>5</v>
      </c>
      <c r="DK15" s="29">
        <v>4</v>
      </c>
      <c r="DL15" s="29" t="s">
        <v>157</v>
      </c>
      <c r="DO15" s="10">
        <v>1</v>
      </c>
      <c r="DP15" s="10">
        <v>1</v>
      </c>
      <c r="DQ15" s="10">
        <v>0</v>
      </c>
      <c r="DR15" s="10">
        <v>0</v>
      </c>
      <c r="DS15" s="10">
        <v>0</v>
      </c>
      <c r="DT15" s="10">
        <v>0</v>
      </c>
      <c r="DU15" s="10">
        <v>1</v>
      </c>
      <c r="DV15" s="10">
        <v>0</v>
      </c>
    </row>
    <row r="16" spans="1:126" x14ac:dyDescent="0.2">
      <c r="A16" s="1" t="s">
        <v>234</v>
      </c>
      <c r="B16" s="8">
        <v>43962.679016203707</v>
      </c>
      <c r="C16" s="9">
        <v>43962.670775462961</v>
      </c>
      <c r="D16" s="10">
        <v>711.88699999999994</v>
      </c>
      <c r="E16" s="12">
        <v>1</v>
      </c>
      <c r="F16" s="12">
        <v>3</v>
      </c>
      <c r="G16" s="12">
        <v>6</v>
      </c>
      <c r="H16" s="15"/>
      <c r="I16" s="12">
        <v>10</v>
      </c>
      <c r="J16" s="12" t="s">
        <v>235</v>
      </c>
      <c r="K16" s="18">
        <v>2</v>
      </c>
      <c r="L16" s="18">
        <v>5</v>
      </c>
      <c r="M16" s="18">
        <v>4</v>
      </c>
      <c r="N16" s="18">
        <v>4</v>
      </c>
      <c r="O16" s="18">
        <v>3</v>
      </c>
      <c r="P16" s="12">
        <v>1</v>
      </c>
      <c r="Q16" s="12">
        <v>1</v>
      </c>
      <c r="R16" s="15"/>
      <c r="S16" s="18">
        <v>0</v>
      </c>
      <c r="T16" s="18">
        <v>0</v>
      </c>
      <c r="U16" s="18">
        <v>1</v>
      </c>
      <c r="V16" s="18">
        <v>0</v>
      </c>
      <c r="W16" s="18">
        <v>0</v>
      </c>
      <c r="X16" s="18">
        <v>0</v>
      </c>
      <c r="Y16" s="18">
        <v>0</v>
      </c>
      <c r="Z16" s="18">
        <v>0</v>
      </c>
      <c r="AA16" s="18">
        <v>0</v>
      </c>
      <c r="AB16" s="18">
        <v>0</v>
      </c>
      <c r="AC16" s="18">
        <v>1</v>
      </c>
      <c r="AD16" s="18">
        <v>0</v>
      </c>
      <c r="AE16" s="18">
        <v>0</v>
      </c>
      <c r="AF16" s="18">
        <v>1</v>
      </c>
      <c r="AG16" s="18">
        <v>0</v>
      </c>
      <c r="AH16" s="21"/>
      <c r="AI16" s="12">
        <v>2</v>
      </c>
      <c r="AJ16" s="12">
        <v>3</v>
      </c>
      <c r="AK16" s="12">
        <v>4</v>
      </c>
      <c r="AL16" s="12">
        <v>4</v>
      </c>
      <c r="AQ16" s="15">
        <f t="shared" si="2"/>
        <v>2</v>
      </c>
      <c r="AR16" s="15">
        <f t="shared" si="1"/>
        <v>3</v>
      </c>
      <c r="AS16" s="15">
        <f t="shared" si="1"/>
        <v>4</v>
      </c>
      <c r="AT16" s="15">
        <f t="shared" si="1"/>
        <v>4</v>
      </c>
      <c r="AU16" s="18">
        <v>0</v>
      </c>
      <c r="AV16" s="18">
        <v>0</v>
      </c>
      <c r="AW16" s="18">
        <v>1</v>
      </c>
      <c r="AX16" s="18">
        <v>0</v>
      </c>
      <c r="AY16" s="18">
        <v>1</v>
      </c>
      <c r="AZ16" s="18">
        <v>0</v>
      </c>
      <c r="BA16" s="18">
        <v>1</v>
      </c>
      <c r="BB16" s="18">
        <v>1</v>
      </c>
      <c r="BC16" s="18">
        <v>0</v>
      </c>
      <c r="BD16" s="18">
        <v>0</v>
      </c>
      <c r="BE16" s="18">
        <v>0</v>
      </c>
      <c r="BF16" s="18">
        <v>0</v>
      </c>
      <c r="BG16" s="18">
        <v>0</v>
      </c>
      <c r="BH16" s="18">
        <v>0</v>
      </c>
      <c r="BI16" s="18">
        <v>0</v>
      </c>
      <c r="BJ16" s="18">
        <v>0</v>
      </c>
      <c r="BK16" s="18">
        <v>0</v>
      </c>
      <c r="BL16" s="12">
        <v>4</v>
      </c>
      <c r="BM16" s="12">
        <v>3</v>
      </c>
      <c r="BN16" s="12">
        <v>2</v>
      </c>
      <c r="BO16" s="12">
        <v>2</v>
      </c>
      <c r="BP16" s="12">
        <v>1</v>
      </c>
      <c r="BQ16" s="12">
        <v>2</v>
      </c>
      <c r="BR16" s="12">
        <v>4</v>
      </c>
      <c r="BS16" s="12">
        <v>2</v>
      </c>
      <c r="BT16" s="12">
        <v>3</v>
      </c>
      <c r="BU16" s="12">
        <v>2</v>
      </c>
      <c r="BV16" s="12">
        <v>4</v>
      </c>
      <c r="BW16" s="12">
        <v>2</v>
      </c>
      <c r="BX16" s="12">
        <v>2</v>
      </c>
      <c r="BY16" s="16">
        <v>4</v>
      </c>
      <c r="BZ16" s="16">
        <v>4</v>
      </c>
      <c r="CA16" s="16">
        <v>2</v>
      </c>
      <c r="CB16" s="16">
        <v>4</v>
      </c>
      <c r="CC16" s="16">
        <v>2</v>
      </c>
      <c r="CD16" s="16">
        <v>4</v>
      </c>
      <c r="CE16" s="16">
        <v>2</v>
      </c>
      <c r="CF16" s="16">
        <v>4</v>
      </c>
      <c r="CG16" s="16">
        <v>2</v>
      </c>
      <c r="CH16" s="16">
        <v>4</v>
      </c>
      <c r="CI16" s="16">
        <v>2</v>
      </c>
      <c r="CJ16" s="16">
        <v>4</v>
      </c>
      <c r="CK16" s="17">
        <v>3</v>
      </c>
      <c r="CL16" s="18">
        <v>4</v>
      </c>
      <c r="CM16" s="12">
        <v>4</v>
      </c>
      <c r="CN16" s="12">
        <v>5</v>
      </c>
      <c r="CO16" s="12">
        <v>2</v>
      </c>
      <c r="CP16" s="12">
        <v>4</v>
      </c>
      <c r="CQ16" s="12">
        <v>1</v>
      </c>
      <c r="CR16" s="12">
        <v>5</v>
      </c>
      <c r="CS16" s="12">
        <v>2</v>
      </c>
      <c r="CT16" s="12">
        <v>4</v>
      </c>
      <c r="CU16" s="12">
        <v>2</v>
      </c>
      <c r="CV16" s="12">
        <v>5</v>
      </c>
      <c r="CW16" s="12">
        <v>2</v>
      </c>
      <c r="CX16" s="12">
        <v>4</v>
      </c>
      <c r="CY16" s="17">
        <v>2</v>
      </c>
      <c r="CZ16" s="12">
        <v>4</v>
      </c>
      <c r="DA16" s="18">
        <v>2</v>
      </c>
      <c r="DB16" s="29" t="s">
        <v>236</v>
      </c>
      <c r="DC16" s="12">
        <v>1</v>
      </c>
      <c r="DD16" s="29" t="s">
        <v>237</v>
      </c>
      <c r="DE16" s="29" t="s">
        <v>238</v>
      </c>
      <c r="DF16" s="29" t="s">
        <v>239</v>
      </c>
      <c r="DG16" s="29" t="s">
        <v>240</v>
      </c>
      <c r="DH16" s="29" t="s">
        <v>241</v>
      </c>
      <c r="DI16" s="29">
        <v>5</v>
      </c>
      <c r="DJ16" s="29">
        <v>5</v>
      </c>
      <c r="DK16" s="29">
        <v>5</v>
      </c>
      <c r="DL16" s="29" t="s">
        <v>242</v>
      </c>
      <c r="DM16" s="10" t="s">
        <v>243</v>
      </c>
      <c r="DO16" s="10">
        <v>1</v>
      </c>
      <c r="DP16" s="10">
        <v>1</v>
      </c>
      <c r="DQ16" s="10">
        <v>0</v>
      </c>
      <c r="DR16" s="10">
        <v>0</v>
      </c>
      <c r="DS16" s="10">
        <v>0</v>
      </c>
      <c r="DT16" s="10">
        <v>0</v>
      </c>
      <c r="DU16" s="10">
        <v>1</v>
      </c>
      <c r="DV16" s="10">
        <v>0</v>
      </c>
    </row>
    <row r="17" spans="1:126" x14ac:dyDescent="0.2">
      <c r="A17" s="1" t="s">
        <v>244</v>
      </c>
      <c r="B17" s="8">
        <v>43962.679351851853</v>
      </c>
      <c r="C17" s="9">
        <v>43962.671284722222</v>
      </c>
      <c r="D17" s="10">
        <v>696.51300000000003</v>
      </c>
      <c r="E17" s="12">
        <v>2</v>
      </c>
      <c r="F17" s="12">
        <v>2</v>
      </c>
      <c r="G17" s="12">
        <v>4</v>
      </c>
      <c r="H17" s="15"/>
      <c r="I17" s="12">
        <v>11</v>
      </c>
      <c r="J17" s="15"/>
      <c r="K17" s="18">
        <v>1</v>
      </c>
      <c r="L17" s="18">
        <v>4</v>
      </c>
      <c r="M17" s="18">
        <v>4</v>
      </c>
      <c r="N17" s="18">
        <v>4</v>
      </c>
      <c r="O17" s="18">
        <v>3</v>
      </c>
      <c r="P17" s="12">
        <v>1</v>
      </c>
      <c r="Q17" s="12">
        <v>1</v>
      </c>
      <c r="R17" s="15"/>
      <c r="S17" s="18">
        <v>0</v>
      </c>
      <c r="T17" s="18">
        <v>0</v>
      </c>
      <c r="U17" s="18">
        <v>0</v>
      </c>
      <c r="V17" s="18">
        <v>0</v>
      </c>
      <c r="W17" s="18">
        <v>0</v>
      </c>
      <c r="X17" s="18">
        <v>0</v>
      </c>
      <c r="Y17" s="18">
        <v>0</v>
      </c>
      <c r="Z17" s="18">
        <v>1</v>
      </c>
      <c r="AA17" s="18">
        <v>0</v>
      </c>
      <c r="AB17" s="18">
        <v>0</v>
      </c>
      <c r="AC17" s="18">
        <v>0</v>
      </c>
      <c r="AD17" s="18">
        <v>0</v>
      </c>
      <c r="AE17" s="18">
        <v>0</v>
      </c>
      <c r="AF17" s="18">
        <v>0</v>
      </c>
      <c r="AG17" s="18">
        <v>0</v>
      </c>
      <c r="AH17" s="21"/>
      <c r="AI17" s="12">
        <v>4</v>
      </c>
      <c r="AJ17" s="12">
        <v>4</v>
      </c>
      <c r="AK17" s="12">
        <v>4</v>
      </c>
      <c r="AL17" s="12">
        <v>3</v>
      </c>
      <c r="AQ17" s="15">
        <f t="shared" si="2"/>
        <v>4</v>
      </c>
      <c r="AR17" s="15">
        <f t="shared" si="1"/>
        <v>4</v>
      </c>
      <c r="AS17" s="15">
        <f t="shared" si="1"/>
        <v>4</v>
      </c>
      <c r="AT17" s="15">
        <f t="shared" si="1"/>
        <v>3</v>
      </c>
      <c r="AU17" s="18">
        <v>0</v>
      </c>
      <c r="AV17" s="18">
        <v>1</v>
      </c>
      <c r="AW17" s="18">
        <v>1</v>
      </c>
      <c r="AX17" s="18">
        <v>0</v>
      </c>
      <c r="AY17" s="18">
        <v>0</v>
      </c>
      <c r="AZ17" s="18">
        <v>0</v>
      </c>
      <c r="BA17" s="18">
        <v>0</v>
      </c>
      <c r="BB17" s="18">
        <v>0</v>
      </c>
      <c r="BC17" s="18">
        <v>1</v>
      </c>
      <c r="BD17" s="18">
        <v>0</v>
      </c>
      <c r="BE17" s="18">
        <v>0</v>
      </c>
      <c r="BF17" s="18">
        <v>1</v>
      </c>
      <c r="BG17" s="18">
        <v>0</v>
      </c>
      <c r="BH17" s="18">
        <v>0</v>
      </c>
      <c r="BI17" s="18">
        <v>0</v>
      </c>
      <c r="BJ17" s="18">
        <v>0</v>
      </c>
      <c r="BK17" s="18">
        <v>0</v>
      </c>
      <c r="BL17" s="12">
        <v>1</v>
      </c>
      <c r="BM17" s="12">
        <v>4</v>
      </c>
      <c r="BN17" s="12">
        <v>1</v>
      </c>
      <c r="BO17" s="12">
        <v>3</v>
      </c>
      <c r="BP17" s="12">
        <v>3</v>
      </c>
      <c r="BQ17" s="12">
        <v>4</v>
      </c>
      <c r="BR17" s="12">
        <v>3</v>
      </c>
      <c r="BS17" s="12">
        <v>3</v>
      </c>
      <c r="BT17" s="12">
        <v>3</v>
      </c>
      <c r="BU17" s="12">
        <v>3</v>
      </c>
      <c r="BV17" s="12">
        <v>3</v>
      </c>
      <c r="BW17" s="12">
        <v>3</v>
      </c>
      <c r="BX17" s="12">
        <v>4</v>
      </c>
      <c r="BY17" s="16">
        <v>1</v>
      </c>
      <c r="BZ17" s="16">
        <v>4</v>
      </c>
      <c r="CA17" s="16">
        <v>1</v>
      </c>
      <c r="CB17" s="16">
        <v>4</v>
      </c>
      <c r="CC17" s="16">
        <v>2</v>
      </c>
      <c r="CD17" s="16">
        <v>4</v>
      </c>
      <c r="CE17" s="16">
        <v>2</v>
      </c>
      <c r="CF17" s="16">
        <v>4</v>
      </c>
      <c r="CG17" s="16">
        <v>1</v>
      </c>
      <c r="CH17" s="16">
        <v>4</v>
      </c>
      <c r="CI17" s="16">
        <v>1</v>
      </c>
      <c r="CJ17" s="16">
        <v>4</v>
      </c>
      <c r="CK17" s="17">
        <v>3</v>
      </c>
      <c r="CL17" s="18">
        <v>4</v>
      </c>
      <c r="CM17" s="12">
        <v>1</v>
      </c>
      <c r="CN17" s="12">
        <v>3</v>
      </c>
      <c r="CO17" s="12">
        <v>1</v>
      </c>
      <c r="CP17" s="12">
        <v>4</v>
      </c>
      <c r="CQ17" s="12">
        <v>1</v>
      </c>
      <c r="CR17" s="12">
        <v>4</v>
      </c>
      <c r="CS17" s="12">
        <v>1</v>
      </c>
      <c r="CT17" s="12">
        <v>4</v>
      </c>
      <c r="CU17" s="12">
        <v>1</v>
      </c>
      <c r="CV17" s="12">
        <v>4</v>
      </c>
      <c r="CW17" s="12">
        <v>1</v>
      </c>
      <c r="CX17" s="12">
        <v>4</v>
      </c>
      <c r="CY17" s="17">
        <v>2</v>
      </c>
      <c r="CZ17" s="12">
        <v>4</v>
      </c>
      <c r="DA17" s="18">
        <v>3</v>
      </c>
      <c r="DB17" s="29" t="s">
        <v>245</v>
      </c>
      <c r="DC17" s="12">
        <v>1</v>
      </c>
      <c r="DD17" s="29" t="s">
        <v>246</v>
      </c>
      <c r="DE17" s="29" t="s">
        <v>247</v>
      </c>
      <c r="DG17" s="29" t="s">
        <v>248</v>
      </c>
      <c r="DH17" s="29" t="s">
        <v>249</v>
      </c>
      <c r="DI17" s="29">
        <v>5</v>
      </c>
      <c r="DJ17" s="29">
        <v>5</v>
      </c>
      <c r="DK17" s="29">
        <v>4</v>
      </c>
      <c r="DL17" s="29" t="s">
        <v>243</v>
      </c>
      <c r="DN17" s="10" t="s">
        <v>250</v>
      </c>
      <c r="DO17" s="10">
        <v>1</v>
      </c>
      <c r="DP17" s="10">
        <v>1</v>
      </c>
      <c r="DQ17" s="10">
        <v>0</v>
      </c>
      <c r="DR17" s="10">
        <v>0</v>
      </c>
      <c r="DS17" s="10">
        <v>0</v>
      </c>
      <c r="DT17" s="10">
        <v>0</v>
      </c>
      <c r="DU17" s="10">
        <v>1</v>
      </c>
      <c r="DV17" s="10">
        <v>0</v>
      </c>
    </row>
    <row r="18" spans="1:126" x14ac:dyDescent="0.2">
      <c r="A18" s="1" t="s">
        <v>251</v>
      </c>
      <c r="B18" s="8">
        <v>43962.679756944446</v>
      </c>
      <c r="C18" s="9">
        <v>43962.665891203702</v>
      </c>
      <c r="D18" s="10">
        <v>1198.663</v>
      </c>
      <c r="E18" s="12">
        <v>1</v>
      </c>
      <c r="F18" s="12">
        <v>3</v>
      </c>
      <c r="G18" s="12">
        <v>6</v>
      </c>
      <c r="H18" s="15"/>
      <c r="I18" s="12">
        <v>6</v>
      </c>
      <c r="J18" s="15"/>
      <c r="K18" s="18">
        <v>4</v>
      </c>
      <c r="L18" s="18">
        <v>4</v>
      </c>
      <c r="M18" s="18">
        <v>5</v>
      </c>
      <c r="N18" s="18">
        <v>5</v>
      </c>
      <c r="O18" s="18">
        <v>5</v>
      </c>
      <c r="P18" s="12">
        <v>1</v>
      </c>
      <c r="Q18" s="12">
        <v>1</v>
      </c>
      <c r="R18" s="15"/>
      <c r="S18" s="18">
        <v>1</v>
      </c>
      <c r="T18" s="18">
        <v>1</v>
      </c>
      <c r="U18" s="18">
        <v>0</v>
      </c>
      <c r="V18" s="18">
        <v>0</v>
      </c>
      <c r="W18" s="18">
        <v>0</v>
      </c>
      <c r="X18" s="18">
        <v>0</v>
      </c>
      <c r="Y18" s="18">
        <v>0</v>
      </c>
      <c r="Z18" s="18">
        <v>0</v>
      </c>
      <c r="AA18" s="18">
        <v>0</v>
      </c>
      <c r="AB18" s="18">
        <v>0</v>
      </c>
      <c r="AC18" s="18">
        <v>0</v>
      </c>
      <c r="AD18" s="18">
        <v>0</v>
      </c>
      <c r="AE18" s="18">
        <v>0</v>
      </c>
      <c r="AF18" s="18">
        <v>0</v>
      </c>
      <c r="AG18" s="18">
        <v>0</v>
      </c>
      <c r="AH18" s="21"/>
      <c r="AI18" s="12">
        <v>5</v>
      </c>
      <c r="AJ18" s="12">
        <v>4</v>
      </c>
      <c r="AK18" s="12">
        <v>5</v>
      </c>
      <c r="AL18" s="12">
        <v>4</v>
      </c>
      <c r="AQ18" s="15">
        <f t="shared" si="2"/>
        <v>5</v>
      </c>
      <c r="AR18" s="15">
        <f t="shared" si="1"/>
        <v>4</v>
      </c>
      <c r="AS18" s="15">
        <f t="shared" si="1"/>
        <v>5</v>
      </c>
      <c r="AT18" s="15">
        <f t="shared" si="1"/>
        <v>4</v>
      </c>
      <c r="AU18" s="18">
        <v>0</v>
      </c>
      <c r="AV18" s="18">
        <v>1</v>
      </c>
      <c r="AW18" s="18">
        <v>0</v>
      </c>
      <c r="AX18" s="18">
        <v>0</v>
      </c>
      <c r="AY18" s="18">
        <v>1</v>
      </c>
      <c r="AZ18" s="18">
        <v>1</v>
      </c>
      <c r="BA18" s="18">
        <v>0</v>
      </c>
      <c r="BB18" s="18">
        <v>0</v>
      </c>
      <c r="BC18" s="18">
        <v>0</v>
      </c>
      <c r="BD18" s="18">
        <v>0</v>
      </c>
      <c r="BE18" s="18">
        <v>0</v>
      </c>
      <c r="BF18" s="18">
        <v>0</v>
      </c>
      <c r="BG18" s="18">
        <v>0</v>
      </c>
      <c r="BH18" s="18">
        <v>0</v>
      </c>
      <c r="BI18" s="18">
        <v>0</v>
      </c>
      <c r="BJ18" s="18">
        <v>0</v>
      </c>
      <c r="BK18" s="18">
        <v>0</v>
      </c>
      <c r="BL18" s="12">
        <v>5</v>
      </c>
      <c r="BM18" s="12">
        <v>5</v>
      </c>
      <c r="BN18" s="12">
        <v>5</v>
      </c>
      <c r="BO18" s="12">
        <v>4</v>
      </c>
      <c r="BP18" s="12">
        <v>5</v>
      </c>
      <c r="BQ18" s="12">
        <v>4</v>
      </c>
      <c r="BR18" s="12">
        <v>2</v>
      </c>
      <c r="BS18" s="12">
        <v>4</v>
      </c>
      <c r="BT18" s="12">
        <v>4</v>
      </c>
      <c r="BU18" s="12">
        <v>4</v>
      </c>
      <c r="BV18" s="12">
        <v>3</v>
      </c>
      <c r="BW18" s="12">
        <v>4</v>
      </c>
      <c r="BX18" s="12">
        <v>4</v>
      </c>
      <c r="BY18" s="16">
        <v>5</v>
      </c>
      <c r="BZ18" s="16">
        <v>5</v>
      </c>
      <c r="CA18" s="16">
        <v>4</v>
      </c>
      <c r="CB18" s="16">
        <v>4</v>
      </c>
      <c r="CC18" s="16">
        <v>5</v>
      </c>
      <c r="CD18" s="16">
        <v>4</v>
      </c>
      <c r="CE18" s="16">
        <v>2</v>
      </c>
      <c r="CF18" s="16">
        <v>5</v>
      </c>
      <c r="CG18" s="16">
        <v>5</v>
      </c>
      <c r="CH18" s="16">
        <v>3</v>
      </c>
      <c r="CI18" s="16">
        <v>5</v>
      </c>
      <c r="CJ18" s="16">
        <v>4</v>
      </c>
      <c r="CK18" s="17">
        <v>3</v>
      </c>
      <c r="CL18" s="18">
        <v>4</v>
      </c>
      <c r="CM18" s="12">
        <v>4</v>
      </c>
      <c r="CN18" s="12">
        <v>4</v>
      </c>
      <c r="CO18" s="12">
        <v>5</v>
      </c>
      <c r="CP18" s="12">
        <v>4</v>
      </c>
      <c r="CQ18" s="12">
        <v>4</v>
      </c>
      <c r="CR18" s="12">
        <v>5</v>
      </c>
      <c r="CS18" s="12">
        <v>3</v>
      </c>
      <c r="CT18" s="12">
        <v>4</v>
      </c>
      <c r="CU18" s="12">
        <v>4</v>
      </c>
      <c r="CV18" s="12">
        <v>4</v>
      </c>
      <c r="CW18" s="12">
        <v>5</v>
      </c>
      <c r="CX18" s="12">
        <v>3</v>
      </c>
      <c r="CY18" s="17">
        <v>2</v>
      </c>
      <c r="CZ18" s="12">
        <v>5</v>
      </c>
      <c r="DA18" s="18">
        <v>3</v>
      </c>
      <c r="DB18" s="29" t="s">
        <v>252</v>
      </c>
      <c r="DC18" s="12">
        <v>1</v>
      </c>
      <c r="DD18" s="29" t="s">
        <v>253</v>
      </c>
      <c r="DE18" s="29" t="s">
        <v>254</v>
      </c>
      <c r="DG18" s="29" t="s">
        <v>255</v>
      </c>
      <c r="DH18" s="29" t="s">
        <v>256</v>
      </c>
      <c r="DI18" s="29">
        <v>5</v>
      </c>
      <c r="DJ18" s="29">
        <v>4</v>
      </c>
      <c r="DK18" s="29">
        <v>5</v>
      </c>
      <c r="DL18" s="29" t="s">
        <v>257</v>
      </c>
      <c r="DN18" s="10" t="s">
        <v>258</v>
      </c>
      <c r="DO18" s="10">
        <v>1</v>
      </c>
      <c r="DP18" s="10">
        <v>1</v>
      </c>
      <c r="DQ18" s="10">
        <v>0</v>
      </c>
      <c r="DR18" s="10">
        <v>0</v>
      </c>
      <c r="DS18" s="10">
        <v>0</v>
      </c>
      <c r="DT18" s="10">
        <v>0</v>
      </c>
      <c r="DU18" s="10">
        <v>1</v>
      </c>
      <c r="DV18" s="10">
        <v>0</v>
      </c>
    </row>
    <row r="19" spans="1:126" x14ac:dyDescent="0.2">
      <c r="A19" s="1" t="s">
        <v>259</v>
      </c>
      <c r="B19" s="8">
        <v>43962.681504629632</v>
      </c>
      <c r="C19" s="9">
        <v>43962.664710648147</v>
      </c>
      <c r="D19" s="10">
        <v>1451.39</v>
      </c>
      <c r="E19" s="12">
        <v>2</v>
      </c>
      <c r="F19" s="12">
        <v>3</v>
      </c>
      <c r="G19" s="12">
        <v>4</v>
      </c>
      <c r="H19" s="15"/>
      <c r="I19" s="12">
        <v>10</v>
      </c>
      <c r="J19" s="12" t="s">
        <v>260</v>
      </c>
      <c r="K19" s="18">
        <v>1</v>
      </c>
      <c r="L19" s="18">
        <v>4</v>
      </c>
      <c r="M19" s="18">
        <v>4</v>
      </c>
      <c r="N19" s="18">
        <v>5</v>
      </c>
      <c r="O19" s="18">
        <v>4</v>
      </c>
      <c r="P19" s="12">
        <v>1</v>
      </c>
      <c r="Q19" s="12">
        <v>1</v>
      </c>
      <c r="R19" s="15"/>
      <c r="S19" s="18">
        <v>1</v>
      </c>
      <c r="T19" s="18">
        <v>0</v>
      </c>
      <c r="U19" s="18">
        <v>0</v>
      </c>
      <c r="V19" s="18">
        <v>0</v>
      </c>
      <c r="W19" s="18">
        <v>1</v>
      </c>
      <c r="X19" s="18">
        <v>0</v>
      </c>
      <c r="Y19" s="18">
        <v>0</v>
      </c>
      <c r="Z19" s="18">
        <v>0</v>
      </c>
      <c r="AA19" s="18">
        <v>0</v>
      </c>
      <c r="AB19" s="18">
        <v>0</v>
      </c>
      <c r="AC19" s="18">
        <v>0</v>
      </c>
      <c r="AD19" s="18">
        <v>0</v>
      </c>
      <c r="AE19" s="18">
        <v>0</v>
      </c>
      <c r="AF19" s="18">
        <v>1</v>
      </c>
      <c r="AG19" s="18">
        <v>0</v>
      </c>
      <c r="AH19" s="21"/>
      <c r="AI19" s="12">
        <v>5</v>
      </c>
      <c r="AJ19" s="12">
        <v>4</v>
      </c>
      <c r="AK19" s="12">
        <v>4</v>
      </c>
      <c r="AL19" s="12">
        <v>2</v>
      </c>
      <c r="AQ19" s="15">
        <f t="shared" si="2"/>
        <v>5</v>
      </c>
      <c r="AR19" s="15">
        <f t="shared" si="2"/>
        <v>4</v>
      </c>
      <c r="AS19" s="15">
        <f t="shared" si="2"/>
        <v>4</v>
      </c>
      <c r="AT19" s="15">
        <f t="shared" si="2"/>
        <v>2</v>
      </c>
      <c r="AU19" s="18">
        <v>0</v>
      </c>
      <c r="AV19" s="18">
        <v>0</v>
      </c>
      <c r="AW19" s="18">
        <v>0</v>
      </c>
      <c r="AX19" s="18">
        <v>0</v>
      </c>
      <c r="AY19" s="18">
        <v>1</v>
      </c>
      <c r="AZ19" s="18">
        <v>0</v>
      </c>
      <c r="BA19" s="18">
        <v>0</v>
      </c>
      <c r="BB19" s="18">
        <v>0</v>
      </c>
      <c r="BC19" s="18">
        <v>0</v>
      </c>
      <c r="BD19" s="18">
        <v>1</v>
      </c>
      <c r="BE19" s="18">
        <v>1</v>
      </c>
      <c r="BF19" s="18">
        <v>0</v>
      </c>
      <c r="BG19" s="18">
        <v>0</v>
      </c>
      <c r="BH19" s="18">
        <v>0</v>
      </c>
      <c r="BI19" s="18">
        <v>0</v>
      </c>
      <c r="BJ19" s="18">
        <v>0</v>
      </c>
      <c r="BK19" s="18">
        <v>1</v>
      </c>
      <c r="BL19" s="12">
        <v>5</v>
      </c>
      <c r="BM19" s="12">
        <v>4</v>
      </c>
      <c r="BN19" s="12">
        <v>1</v>
      </c>
      <c r="BO19" s="12">
        <v>2</v>
      </c>
      <c r="BP19" s="12">
        <v>1</v>
      </c>
      <c r="BQ19" s="12">
        <v>2</v>
      </c>
      <c r="BR19" s="12">
        <v>4</v>
      </c>
      <c r="BS19" s="12">
        <v>2</v>
      </c>
      <c r="BT19" s="12">
        <v>1</v>
      </c>
      <c r="BU19" s="12">
        <v>2</v>
      </c>
      <c r="BV19" s="12">
        <v>4</v>
      </c>
      <c r="BW19" s="12">
        <v>1</v>
      </c>
      <c r="BX19" s="12">
        <v>2</v>
      </c>
      <c r="BY19" s="16">
        <v>5</v>
      </c>
      <c r="BZ19" s="16">
        <v>4</v>
      </c>
      <c r="CA19" s="16">
        <v>1</v>
      </c>
      <c r="CB19" s="16">
        <v>4</v>
      </c>
      <c r="CC19" s="16">
        <v>1</v>
      </c>
      <c r="CD19" s="16">
        <v>5</v>
      </c>
      <c r="CE19" s="16">
        <v>1</v>
      </c>
      <c r="CF19" s="16">
        <v>4</v>
      </c>
      <c r="CG19" s="16">
        <v>1</v>
      </c>
      <c r="CH19" s="16">
        <v>4</v>
      </c>
      <c r="CI19" s="16">
        <v>1</v>
      </c>
      <c r="CJ19" s="16">
        <v>4</v>
      </c>
      <c r="CK19" s="17">
        <v>3</v>
      </c>
      <c r="CL19" s="18">
        <v>4</v>
      </c>
      <c r="CM19" s="12">
        <v>5</v>
      </c>
      <c r="CN19" s="12">
        <v>2</v>
      </c>
      <c r="CO19" s="12">
        <v>5</v>
      </c>
      <c r="CP19" s="12">
        <v>2</v>
      </c>
      <c r="CQ19" s="12">
        <v>2</v>
      </c>
      <c r="CR19" s="12">
        <v>2</v>
      </c>
      <c r="CS19" s="12">
        <v>2</v>
      </c>
      <c r="CT19" s="12">
        <v>2</v>
      </c>
      <c r="CU19" s="12">
        <v>5</v>
      </c>
      <c r="CV19" s="12">
        <v>4</v>
      </c>
      <c r="CW19" s="12">
        <v>5</v>
      </c>
      <c r="CX19" s="12">
        <v>2</v>
      </c>
      <c r="CY19" s="17">
        <v>2</v>
      </c>
      <c r="CZ19" s="12">
        <v>2</v>
      </c>
      <c r="DA19" s="18">
        <v>2</v>
      </c>
      <c r="DB19" s="29" t="s">
        <v>261</v>
      </c>
      <c r="DC19" s="12">
        <v>1</v>
      </c>
      <c r="DD19" s="29" t="s">
        <v>262</v>
      </c>
      <c r="DE19" s="29" t="s">
        <v>263</v>
      </c>
      <c r="DF19" s="29" t="s">
        <v>264</v>
      </c>
      <c r="DG19" s="29" t="s">
        <v>265</v>
      </c>
      <c r="DH19" s="29" t="s">
        <v>266</v>
      </c>
      <c r="DI19" s="29">
        <v>4</v>
      </c>
      <c r="DJ19" s="29">
        <v>5</v>
      </c>
      <c r="DK19" s="29">
        <v>4</v>
      </c>
      <c r="DL19" s="29" t="s">
        <v>267</v>
      </c>
      <c r="DM19" s="10" t="s">
        <v>268</v>
      </c>
      <c r="DN19" s="10" t="s">
        <v>269</v>
      </c>
      <c r="DO19" s="10">
        <v>1</v>
      </c>
      <c r="DP19" s="10">
        <v>1</v>
      </c>
      <c r="DQ19" s="10">
        <v>0</v>
      </c>
      <c r="DR19" s="10">
        <v>0</v>
      </c>
      <c r="DS19" s="10">
        <v>0</v>
      </c>
      <c r="DT19" s="10">
        <v>0</v>
      </c>
      <c r="DU19" s="10">
        <v>1</v>
      </c>
      <c r="DV19" s="10">
        <v>0</v>
      </c>
    </row>
    <row r="20" spans="1:126" x14ac:dyDescent="0.2">
      <c r="A20" s="1" t="s">
        <v>270</v>
      </c>
      <c r="B20" s="8">
        <v>43962.681747685187</v>
      </c>
      <c r="C20" s="9">
        <v>43962.671423611115</v>
      </c>
      <c r="D20" s="10">
        <v>891.92</v>
      </c>
      <c r="E20" s="12">
        <v>1</v>
      </c>
      <c r="F20" s="12">
        <v>3</v>
      </c>
      <c r="G20" s="12">
        <v>7</v>
      </c>
      <c r="H20" s="15"/>
      <c r="I20" s="12">
        <v>6</v>
      </c>
      <c r="J20" s="15"/>
      <c r="K20" s="18">
        <v>2</v>
      </c>
      <c r="L20" s="18">
        <v>4</v>
      </c>
      <c r="M20" s="18">
        <v>4</v>
      </c>
      <c r="N20" s="18">
        <v>4</v>
      </c>
      <c r="O20" s="18">
        <v>4</v>
      </c>
      <c r="P20" s="12">
        <v>2</v>
      </c>
      <c r="Q20" s="12">
        <v>7</v>
      </c>
      <c r="R20" s="15"/>
      <c r="S20" s="18">
        <v>0</v>
      </c>
      <c r="T20" s="18">
        <v>0</v>
      </c>
      <c r="U20" s="18">
        <v>1</v>
      </c>
      <c r="V20" s="18">
        <v>0</v>
      </c>
      <c r="W20" s="18">
        <v>0</v>
      </c>
      <c r="X20" s="18">
        <v>0</v>
      </c>
      <c r="Y20" s="18">
        <v>0</v>
      </c>
      <c r="Z20" s="18">
        <v>0</v>
      </c>
      <c r="AA20" s="18">
        <v>0</v>
      </c>
      <c r="AB20" s="18">
        <v>0</v>
      </c>
      <c r="AC20" s="18">
        <v>0</v>
      </c>
      <c r="AD20" s="18">
        <v>0</v>
      </c>
      <c r="AE20" s="18">
        <v>1</v>
      </c>
      <c r="AF20" s="18">
        <v>0</v>
      </c>
      <c r="AG20" s="18">
        <v>1</v>
      </c>
      <c r="AH20" s="18" t="s">
        <v>271</v>
      </c>
      <c r="AM20" s="12">
        <v>4</v>
      </c>
      <c r="AN20" s="12">
        <v>4</v>
      </c>
      <c r="AO20" s="12">
        <v>2</v>
      </c>
      <c r="AP20" s="12">
        <v>2</v>
      </c>
      <c r="AQ20" s="12">
        <f>AM20</f>
        <v>4</v>
      </c>
      <c r="AR20" s="12">
        <f t="shared" ref="AR20:AT20" si="3">AN20</f>
        <v>4</v>
      </c>
      <c r="AS20" s="12">
        <f t="shared" si="3"/>
        <v>2</v>
      </c>
      <c r="AT20" s="12">
        <f t="shared" si="3"/>
        <v>2</v>
      </c>
      <c r="AU20" s="18">
        <v>0</v>
      </c>
      <c r="AV20" s="18">
        <v>0</v>
      </c>
      <c r="AW20" s="18">
        <v>1</v>
      </c>
      <c r="AX20" s="18">
        <v>0</v>
      </c>
      <c r="AY20" s="18">
        <v>1</v>
      </c>
      <c r="AZ20" s="18">
        <v>0</v>
      </c>
      <c r="BA20" s="18">
        <v>1</v>
      </c>
      <c r="BB20" s="18">
        <v>0</v>
      </c>
      <c r="BC20" s="18">
        <v>1</v>
      </c>
      <c r="BD20" s="18">
        <v>1</v>
      </c>
      <c r="BE20" s="18">
        <v>1</v>
      </c>
      <c r="BF20" s="18">
        <v>1</v>
      </c>
      <c r="BG20" s="18">
        <v>0</v>
      </c>
      <c r="BH20" s="18">
        <v>0</v>
      </c>
      <c r="BI20" s="18">
        <v>0</v>
      </c>
      <c r="BJ20" s="18">
        <v>0</v>
      </c>
      <c r="BK20" s="18">
        <v>0</v>
      </c>
      <c r="BL20" s="12">
        <v>2</v>
      </c>
      <c r="BM20" s="12">
        <v>2</v>
      </c>
      <c r="BN20" s="12">
        <v>3</v>
      </c>
      <c r="BO20" s="12">
        <v>2</v>
      </c>
      <c r="BP20" s="12">
        <v>2</v>
      </c>
      <c r="BQ20" s="12">
        <v>2</v>
      </c>
      <c r="BR20" s="12">
        <v>4</v>
      </c>
      <c r="BS20" s="12">
        <v>2</v>
      </c>
      <c r="BT20" s="12">
        <v>4</v>
      </c>
      <c r="BU20" s="12">
        <v>2</v>
      </c>
      <c r="BV20" s="12">
        <v>4</v>
      </c>
      <c r="BW20" s="12">
        <v>2</v>
      </c>
      <c r="BX20" s="12">
        <v>2</v>
      </c>
      <c r="BY20" s="16">
        <v>2</v>
      </c>
      <c r="BZ20" s="16">
        <v>4</v>
      </c>
      <c r="CA20" s="16">
        <v>2</v>
      </c>
      <c r="CB20" s="16">
        <v>4</v>
      </c>
      <c r="CC20" s="16">
        <v>2</v>
      </c>
      <c r="CD20" s="16">
        <v>4</v>
      </c>
      <c r="CE20" s="16">
        <v>2</v>
      </c>
      <c r="CF20" s="16">
        <v>5</v>
      </c>
      <c r="CG20" s="16">
        <v>1</v>
      </c>
      <c r="CH20" s="16">
        <v>4</v>
      </c>
      <c r="CI20" s="16">
        <v>2</v>
      </c>
      <c r="CJ20" s="16">
        <v>4</v>
      </c>
      <c r="CK20" s="17">
        <v>3</v>
      </c>
      <c r="CL20" s="18">
        <v>4</v>
      </c>
      <c r="CM20" s="12">
        <v>2</v>
      </c>
      <c r="CN20" s="12">
        <v>4</v>
      </c>
      <c r="CO20" s="12">
        <v>2</v>
      </c>
      <c r="CP20" s="12">
        <v>3</v>
      </c>
      <c r="CQ20" s="12">
        <v>2</v>
      </c>
      <c r="CR20" s="12">
        <v>4</v>
      </c>
      <c r="CS20" s="12">
        <v>2</v>
      </c>
      <c r="CT20" s="12">
        <v>4</v>
      </c>
      <c r="CU20" s="12">
        <v>2</v>
      </c>
      <c r="CV20" s="12">
        <v>4</v>
      </c>
      <c r="CW20" s="12">
        <v>3</v>
      </c>
      <c r="CX20" s="12">
        <v>3</v>
      </c>
      <c r="CY20" s="17">
        <v>2</v>
      </c>
      <c r="CZ20" s="12">
        <v>3</v>
      </c>
      <c r="DA20" s="18">
        <v>2</v>
      </c>
      <c r="DB20" s="29" t="s">
        <v>272</v>
      </c>
      <c r="DC20" s="12">
        <v>1</v>
      </c>
      <c r="DD20" s="29" t="s">
        <v>273</v>
      </c>
      <c r="DE20" s="29" t="s">
        <v>274</v>
      </c>
      <c r="DG20" s="29" t="s">
        <v>275</v>
      </c>
      <c r="DH20" s="29" t="s">
        <v>276</v>
      </c>
      <c r="DI20" s="29">
        <v>5</v>
      </c>
      <c r="DJ20" s="29">
        <v>5</v>
      </c>
      <c r="DK20" s="29">
        <v>2</v>
      </c>
      <c r="DL20" s="29" t="s">
        <v>130</v>
      </c>
      <c r="DO20" s="10">
        <v>1</v>
      </c>
      <c r="DP20" s="10">
        <v>1</v>
      </c>
      <c r="DQ20" s="10">
        <v>0</v>
      </c>
      <c r="DR20" s="10">
        <v>0</v>
      </c>
      <c r="DS20" s="10">
        <v>0</v>
      </c>
      <c r="DT20" s="10">
        <v>0</v>
      </c>
      <c r="DU20" s="10">
        <v>1</v>
      </c>
      <c r="DV20" s="10">
        <v>0</v>
      </c>
    </row>
    <row r="21" spans="1:126" x14ac:dyDescent="0.2">
      <c r="A21" s="1" t="s">
        <v>277</v>
      </c>
      <c r="B21" s="8">
        <v>43962.681793981479</v>
      </c>
      <c r="C21" s="9">
        <v>43962.671932870369</v>
      </c>
      <c r="D21" s="10">
        <v>851.64</v>
      </c>
      <c r="E21" s="12">
        <v>2</v>
      </c>
      <c r="F21" s="12">
        <v>3</v>
      </c>
      <c r="G21" s="12">
        <v>7</v>
      </c>
      <c r="H21" s="15"/>
      <c r="I21" s="12">
        <v>9</v>
      </c>
      <c r="J21" s="15"/>
      <c r="K21" s="18">
        <v>2</v>
      </c>
      <c r="L21" s="18">
        <v>5</v>
      </c>
      <c r="M21" s="18">
        <v>5</v>
      </c>
      <c r="N21" s="18">
        <v>4</v>
      </c>
      <c r="O21" s="18">
        <v>5</v>
      </c>
      <c r="P21" s="12">
        <v>1</v>
      </c>
      <c r="Q21" s="12">
        <v>2</v>
      </c>
      <c r="R21" s="15"/>
      <c r="S21" s="18">
        <v>1</v>
      </c>
      <c r="T21" s="18">
        <v>0</v>
      </c>
      <c r="U21" s="18">
        <v>1</v>
      </c>
      <c r="V21" s="18">
        <v>1</v>
      </c>
      <c r="W21" s="18">
        <v>0</v>
      </c>
      <c r="X21" s="18">
        <v>0</v>
      </c>
      <c r="Y21" s="18">
        <v>0</v>
      </c>
      <c r="Z21" s="18">
        <v>1</v>
      </c>
      <c r="AA21" s="18">
        <v>0</v>
      </c>
      <c r="AB21" s="18">
        <v>0</v>
      </c>
      <c r="AC21" s="18">
        <v>1</v>
      </c>
      <c r="AD21" s="18">
        <v>0</v>
      </c>
      <c r="AE21" s="18">
        <v>0</v>
      </c>
      <c r="AF21" s="18">
        <v>0</v>
      </c>
      <c r="AG21" s="18">
        <v>0</v>
      </c>
      <c r="AH21" s="21"/>
      <c r="AI21" s="12">
        <v>4</v>
      </c>
      <c r="AJ21" s="12">
        <v>5</v>
      </c>
      <c r="AK21" s="12">
        <v>4</v>
      </c>
      <c r="AL21" s="12">
        <v>4</v>
      </c>
      <c r="AQ21" s="15">
        <f>AI21</f>
        <v>4</v>
      </c>
      <c r="AR21" s="15">
        <f t="shared" ref="AR21:AT24" si="4">AJ21</f>
        <v>5</v>
      </c>
      <c r="AS21" s="15">
        <f t="shared" si="4"/>
        <v>4</v>
      </c>
      <c r="AT21" s="15">
        <f t="shared" si="4"/>
        <v>4</v>
      </c>
      <c r="AU21" s="18">
        <v>0</v>
      </c>
      <c r="AV21" s="18">
        <v>1</v>
      </c>
      <c r="AW21" s="18">
        <v>1</v>
      </c>
      <c r="AX21" s="18">
        <v>0</v>
      </c>
      <c r="AY21" s="18">
        <v>0</v>
      </c>
      <c r="AZ21" s="18">
        <v>1</v>
      </c>
      <c r="BA21" s="18">
        <v>0</v>
      </c>
      <c r="BB21" s="18">
        <v>0</v>
      </c>
      <c r="BC21" s="18">
        <v>0</v>
      </c>
      <c r="BD21" s="18">
        <v>0</v>
      </c>
      <c r="BE21" s="18">
        <v>0</v>
      </c>
      <c r="BF21" s="18">
        <v>0</v>
      </c>
      <c r="BG21" s="18">
        <v>0</v>
      </c>
      <c r="BH21" s="18">
        <v>0</v>
      </c>
      <c r="BI21" s="18">
        <v>0</v>
      </c>
      <c r="BJ21" s="18">
        <v>0</v>
      </c>
      <c r="BK21" s="18">
        <v>0</v>
      </c>
      <c r="BL21" s="12">
        <v>4</v>
      </c>
      <c r="BM21" s="12">
        <v>5</v>
      </c>
      <c r="BN21" s="12">
        <v>5</v>
      </c>
      <c r="BO21" s="12">
        <v>4</v>
      </c>
      <c r="BP21" s="12">
        <v>4</v>
      </c>
      <c r="BQ21" s="12">
        <v>4</v>
      </c>
      <c r="BR21" s="12">
        <v>2</v>
      </c>
      <c r="BS21" s="12">
        <v>3</v>
      </c>
      <c r="BT21" s="12">
        <v>1</v>
      </c>
      <c r="BU21" s="12">
        <v>4</v>
      </c>
      <c r="BV21" s="12">
        <v>1</v>
      </c>
      <c r="BW21" s="12">
        <v>3</v>
      </c>
      <c r="BX21" s="12">
        <v>5</v>
      </c>
      <c r="BY21" s="16">
        <v>3</v>
      </c>
      <c r="BZ21" s="16">
        <v>5</v>
      </c>
      <c r="CA21" s="16">
        <v>2</v>
      </c>
      <c r="CB21" s="16">
        <v>4</v>
      </c>
      <c r="CC21" s="16">
        <v>3</v>
      </c>
      <c r="CD21" s="16">
        <v>3</v>
      </c>
      <c r="CE21" s="16">
        <v>2</v>
      </c>
      <c r="CF21" s="16">
        <v>4</v>
      </c>
      <c r="CG21" s="16">
        <v>1</v>
      </c>
      <c r="CH21" s="16">
        <v>4</v>
      </c>
      <c r="CI21" s="16">
        <v>1</v>
      </c>
      <c r="CJ21" s="16">
        <v>4</v>
      </c>
      <c r="CK21" s="17">
        <v>3</v>
      </c>
      <c r="CL21" s="18">
        <v>5</v>
      </c>
      <c r="CM21" s="12">
        <v>4</v>
      </c>
      <c r="CN21" s="12">
        <v>4</v>
      </c>
      <c r="CO21" s="12">
        <v>3</v>
      </c>
      <c r="CP21" s="12">
        <v>5</v>
      </c>
      <c r="CQ21" s="12">
        <v>4</v>
      </c>
      <c r="CR21" s="12">
        <v>2</v>
      </c>
      <c r="CS21" s="12">
        <v>2</v>
      </c>
      <c r="CT21" s="12">
        <v>4</v>
      </c>
      <c r="CU21" s="12">
        <v>5</v>
      </c>
      <c r="CV21" s="12">
        <v>4</v>
      </c>
      <c r="CW21" s="12">
        <v>1</v>
      </c>
      <c r="CX21" s="12">
        <v>5</v>
      </c>
      <c r="CY21" s="17">
        <v>2</v>
      </c>
      <c r="CZ21" s="12">
        <v>4</v>
      </c>
      <c r="DA21" s="18">
        <v>1</v>
      </c>
      <c r="DB21" s="29" t="s">
        <v>278</v>
      </c>
      <c r="DC21" s="12">
        <v>3</v>
      </c>
      <c r="DD21" s="29" t="s">
        <v>279</v>
      </c>
      <c r="DE21" s="29" t="s">
        <v>280</v>
      </c>
      <c r="DG21" s="29" t="s">
        <v>281</v>
      </c>
      <c r="DH21" s="29" t="s">
        <v>282</v>
      </c>
      <c r="DI21" s="29">
        <v>5</v>
      </c>
      <c r="DJ21" s="29">
        <v>4</v>
      </c>
      <c r="DK21" s="29">
        <v>4</v>
      </c>
      <c r="DL21" s="29" t="s">
        <v>283</v>
      </c>
      <c r="DO21" s="10">
        <v>1</v>
      </c>
      <c r="DP21" s="10">
        <v>1</v>
      </c>
      <c r="DQ21" s="10">
        <v>0</v>
      </c>
      <c r="DR21" s="10">
        <v>0</v>
      </c>
      <c r="DS21" s="10">
        <v>0</v>
      </c>
      <c r="DT21" s="10">
        <v>0</v>
      </c>
      <c r="DU21" s="10">
        <v>1</v>
      </c>
      <c r="DV21" s="10">
        <v>0</v>
      </c>
    </row>
    <row r="22" spans="1:126" x14ac:dyDescent="0.2">
      <c r="A22" s="1" t="s">
        <v>284</v>
      </c>
      <c r="B22" s="8">
        <v>43962.68246527778</v>
      </c>
      <c r="C22" s="9">
        <v>43962.675902777781</v>
      </c>
      <c r="D22" s="10">
        <v>566.18700000000001</v>
      </c>
      <c r="E22" s="12">
        <v>1</v>
      </c>
      <c r="F22" s="12">
        <v>3</v>
      </c>
      <c r="G22" s="12">
        <v>6</v>
      </c>
      <c r="H22" s="15"/>
      <c r="I22" s="12">
        <v>6</v>
      </c>
      <c r="J22" s="15"/>
      <c r="K22" s="18">
        <v>2</v>
      </c>
      <c r="L22" s="18">
        <v>4</v>
      </c>
      <c r="M22" s="18">
        <v>4</v>
      </c>
      <c r="N22" s="18">
        <v>4</v>
      </c>
      <c r="O22" s="18">
        <v>4</v>
      </c>
      <c r="P22" s="12">
        <v>1</v>
      </c>
      <c r="Q22" s="12">
        <v>1</v>
      </c>
      <c r="R22" s="15"/>
      <c r="S22" s="18">
        <v>1</v>
      </c>
      <c r="T22" s="18">
        <v>0</v>
      </c>
      <c r="U22" s="18">
        <v>0</v>
      </c>
      <c r="V22" s="18">
        <v>0</v>
      </c>
      <c r="W22" s="18">
        <v>0</v>
      </c>
      <c r="X22" s="18">
        <v>0</v>
      </c>
      <c r="Y22" s="18">
        <v>0</v>
      </c>
      <c r="Z22" s="18">
        <v>0</v>
      </c>
      <c r="AA22" s="18">
        <v>0</v>
      </c>
      <c r="AB22" s="18">
        <v>0</v>
      </c>
      <c r="AC22" s="18">
        <v>0</v>
      </c>
      <c r="AD22" s="18">
        <v>0</v>
      </c>
      <c r="AE22" s="18">
        <v>0</v>
      </c>
      <c r="AF22" s="18">
        <v>1</v>
      </c>
      <c r="AG22" s="18">
        <v>0</v>
      </c>
      <c r="AH22" s="21"/>
      <c r="AI22" s="12">
        <v>4</v>
      </c>
      <c r="AJ22" s="12">
        <v>4</v>
      </c>
      <c r="AK22" s="12">
        <v>2</v>
      </c>
      <c r="AL22" s="12">
        <v>2</v>
      </c>
      <c r="AQ22" s="15">
        <f t="shared" ref="AQ22:AQ24" si="5">AI22</f>
        <v>4</v>
      </c>
      <c r="AR22" s="15">
        <f t="shared" si="4"/>
        <v>4</v>
      </c>
      <c r="AS22" s="15">
        <f t="shared" si="4"/>
        <v>2</v>
      </c>
      <c r="AT22" s="15">
        <f t="shared" si="4"/>
        <v>2</v>
      </c>
      <c r="AU22" s="18">
        <v>0</v>
      </c>
      <c r="AV22" s="18">
        <v>0</v>
      </c>
      <c r="AW22" s="18">
        <v>0</v>
      </c>
      <c r="AX22" s="18">
        <v>0</v>
      </c>
      <c r="AY22" s="18">
        <v>1</v>
      </c>
      <c r="AZ22" s="18">
        <v>0</v>
      </c>
      <c r="BA22" s="18">
        <v>1</v>
      </c>
      <c r="BB22" s="18">
        <v>1</v>
      </c>
      <c r="BC22" s="18">
        <v>0</v>
      </c>
      <c r="BD22" s="18">
        <v>0</v>
      </c>
      <c r="BE22" s="18">
        <v>0</v>
      </c>
      <c r="BF22" s="18">
        <v>0</v>
      </c>
      <c r="BG22" s="18">
        <v>0</v>
      </c>
      <c r="BH22" s="18">
        <v>0</v>
      </c>
      <c r="BI22" s="18">
        <v>0</v>
      </c>
      <c r="BJ22" s="18">
        <v>0</v>
      </c>
      <c r="BK22" s="18">
        <v>0</v>
      </c>
      <c r="BL22" s="12">
        <v>4</v>
      </c>
      <c r="BM22" s="12">
        <v>3</v>
      </c>
      <c r="BN22" s="12">
        <v>2</v>
      </c>
      <c r="BO22" s="12">
        <v>3</v>
      </c>
      <c r="BP22" s="12">
        <v>2</v>
      </c>
      <c r="BQ22" s="12">
        <v>3</v>
      </c>
      <c r="BR22" s="12">
        <v>2</v>
      </c>
      <c r="BS22" s="12">
        <v>3</v>
      </c>
      <c r="BT22" s="12">
        <v>2</v>
      </c>
      <c r="BU22" s="12">
        <v>3</v>
      </c>
      <c r="BV22" s="12">
        <v>2</v>
      </c>
      <c r="BW22" s="12">
        <v>3</v>
      </c>
      <c r="BX22" s="12">
        <v>3</v>
      </c>
      <c r="BY22" s="16">
        <v>4</v>
      </c>
      <c r="BZ22" s="16">
        <v>5</v>
      </c>
      <c r="CA22" s="16">
        <v>2</v>
      </c>
      <c r="CB22" s="16">
        <v>5</v>
      </c>
      <c r="CC22" s="16">
        <v>2</v>
      </c>
      <c r="CD22" s="16">
        <v>5</v>
      </c>
      <c r="CE22" s="16">
        <v>2</v>
      </c>
      <c r="CF22" s="16">
        <v>5</v>
      </c>
      <c r="CG22" s="16">
        <v>2</v>
      </c>
      <c r="CH22" s="16">
        <v>5</v>
      </c>
      <c r="CI22" s="16">
        <v>2</v>
      </c>
      <c r="CJ22" s="16">
        <v>5</v>
      </c>
      <c r="CK22" s="17">
        <v>3</v>
      </c>
      <c r="CL22" s="18">
        <v>5</v>
      </c>
      <c r="CM22" s="12">
        <v>4</v>
      </c>
      <c r="CN22" s="12">
        <v>5</v>
      </c>
      <c r="CO22" s="12">
        <v>2</v>
      </c>
      <c r="CP22" s="12">
        <v>5</v>
      </c>
      <c r="CQ22" s="12">
        <v>2</v>
      </c>
      <c r="CR22" s="12">
        <v>5</v>
      </c>
      <c r="CS22" s="12">
        <v>2</v>
      </c>
      <c r="CT22" s="12">
        <v>5</v>
      </c>
      <c r="CU22" s="12">
        <v>2</v>
      </c>
      <c r="CV22" s="12">
        <v>5</v>
      </c>
      <c r="CW22" s="12">
        <v>2</v>
      </c>
      <c r="CX22" s="12">
        <v>4</v>
      </c>
      <c r="CY22" s="17">
        <v>2</v>
      </c>
      <c r="CZ22" s="12">
        <v>5</v>
      </c>
      <c r="DA22" s="18">
        <v>2</v>
      </c>
      <c r="DB22" s="29" t="s">
        <v>285</v>
      </c>
      <c r="DC22" s="12">
        <v>1</v>
      </c>
      <c r="DD22" s="29" t="s">
        <v>286</v>
      </c>
      <c r="DE22" s="29" t="s">
        <v>287</v>
      </c>
      <c r="DG22" s="29" t="s">
        <v>288</v>
      </c>
      <c r="DH22" s="29" t="s">
        <v>289</v>
      </c>
      <c r="DI22" s="29">
        <v>5</v>
      </c>
      <c r="DJ22" s="29">
        <v>5</v>
      </c>
      <c r="DK22" s="29">
        <v>4</v>
      </c>
      <c r="DL22" s="29" t="s">
        <v>130</v>
      </c>
      <c r="DO22" s="10">
        <v>1</v>
      </c>
      <c r="DP22" s="10">
        <v>1</v>
      </c>
      <c r="DQ22" s="10">
        <v>0</v>
      </c>
      <c r="DR22" s="10">
        <v>0</v>
      </c>
      <c r="DS22" s="10">
        <v>0</v>
      </c>
      <c r="DT22" s="10">
        <v>0</v>
      </c>
      <c r="DU22" s="10">
        <v>1</v>
      </c>
      <c r="DV22" s="10">
        <v>0</v>
      </c>
    </row>
    <row r="23" spans="1:126" x14ac:dyDescent="0.2">
      <c r="A23" s="1" t="s">
        <v>290</v>
      </c>
      <c r="B23" s="8">
        <v>43962.686111111114</v>
      </c>
      <c r="C23" s="9">
        <v>43962.673321759263</v>
      </c>
      <c r="D23" s="10">
        <v>1104.52</v>
      </c>
      <c r="E23" s="12">
        <v>1</v>
      </c>
      <c r="F23" s="12">
        <v>5</v>
      </c>
      <c r="G23" s="12">
        <v>4</v>
      </c>
      <c r="H23" s="15"/>
      <c r="I23" s="12">
        <v>2</v>
      </c>
      <c r="J23" s="15"/>
      <c r="K23" s="18">
        <v>1</v>
      </c>
      <c r="L23" s="18">
        <v>4</v>
      </c>
      <c r="M23" s="18">
        <v>4</v>
      </c>
      <c r="N23" s="18">
        <v>4</v>
      </c>
      <c r="O23" s="18">
        <v>4</v>
      </c>
      <c r="P23" s="12">
        <v>1</v>
      </c>
      <c r="Q23" s="12">
        <v>3</v>
      </c>
      <c r="R23" s="15"/>
      <c r="S23" s="18">
        <v>0</v>
      </c>
      <c r="T23" s="18">
        <v>0</v>
      </c>
      <c r="U23" s="18">
        <v>1</v>
      </c>
      <c r="V23" s="18">
        <v>0</v>
      </c>
      <c r="W23" s="18">
        <v>0</v>
      </c>
      <c r="X23" s="18">
        <v>0</v>
      </c>
      <c r="Y23" s="18">
        <v>0</v>
      </c>
      <c r="Z23" s="18">
        <v>0</v>
      </c>
      <c r="AA23" s="18">
        <v>1</v>
      </c>
      <c r="AB23" s="18">
        <v>1</v>
      </c>
      <c r="AC23" s="18">
        <v>0</v>
      </c>
      <c r="AD23" s="18">
        <v>0</v>
      </c>
      <c r="AE23" s="18">
        <v>0</v>
      </c>
      <c r="AF23" s="18">
        <v>0</v>
      </c>
      <c r="AG23" s="18">
        <v>0</v>
      </c>
      <c r="AH23" s="21"/>
      <c r="AI23" s="12">
        <v>4</v>
      </c>
      <c r="AJ23" s="12">
        <v>4</v>
      </c>
      <c r="AK23" s="12">
        <v>3</v>
      </c>
      <c r="AL23" s="12">
        <v>3</v>
      </c>
      <c r="AQ23" s="15">
        <f t="shared" si="5"/>
        <v>4</v>
      </c>
      <c r="AR23" s="15">
        <f t="shared" si="4"/>
        <v>4</v>
      </c>
      <c r="AS23" s="15">
        <f t="shared" si="4"/>
        <v>3</v>
      </c>
      <c r="AT23" s="15">
        <f t="shared" si="4"/>
        <v>3</v>
      </c>
      <c r="AU23" s="18">
        <v>0</v>
      </c>
      <c r="AV23" s="18">
        <v>0</v>
      </c>
      <c r="AW23" s="18">
        <v>0</v>
      </c>
      <c r="AX23" s="18">
        <v>0</v>
      </c>
      <c r="AY23" s="18">
        <v>0</v>
      </c>
      <c r="AZ23" s="18">
        <v>0</v>
      </c>
      <c r="BA23" s="18">
        <v>0</v>
      </c>
      <c r="BB23" s="18">
        <v>1</v>
      </c>
      <c r="BC23" s="18">
        <v>1</v>
      </c>
      <c r="BD23" s="18">
        <v>1</v>
      </c>
      <c r="BE23" s="18">
        <v>0</v>
      </c>
      <c r="BF23" s="18">
        <v>0</v>
      </c>
      <c r="BG23" s="18">
        <v>0</v>
      </c>
      <c r="BH23" s="18">
        <v>0</v>
      </c>
      <c r="BI23" s="18">
        <v>0</v>
      </c>
      <c r="BJ23" s="18">
        <v>0</v>
      </c>
      <c r="BK23" s="18">
        <v>0</v>
      </c>
      <c r="BL23" s="12">
        <v>4</v>
      </c>
      <c r="BM23" s="12">
        <v>4</v>
      </c>
      <c r="BN23" s="12">
        <v>2</v>
      </c>
      <c r="BO23" s="12">
        <v>2</v>
      </c>
      <c r="BP23" s="12">
        <v>2</v>
      </c>
      <c r="BQ23" s="12">
        <v>2</v>
      </c>
      <c r="BR23" s="12">
        <v>3</v>
      </c>
      <c r="BS23" s="12">
        <v>3</v>
      </c>
      <c r="BT23" s="12">
        <v>2</v>
      </c>
      <c r="BU23" s="12">
        <v>3</v>
      </c>
      <c r="BV23" s="12">
        <v>3</v>
      </c>
      <c r="BW23" s="12">
        <v>3</v>
      </c>
      <c r="BX23" s="12">
        <v>3</v>
      </c>
      <c r="BY23" s="16">
        <v>4</v>
      </c>
      <c r="BZ23" s="16">
        <v>4</v>
      </c>
      <c r="CA23" s="16">
        <v>2</v>
      </c>
      <c r="CB23" s="16">
        <v>4</v>
      </c>
      <c r="CC23" s="16">
        <v>2</v>
      </c>
      <c r="CD23" s="16">
        <v>4</v>
      </c>
      <c r="CE23" s="16">
        <v>2</v>
      </c>
      <c r="CF23" s="16">
        <v>4</v>
      </c>
      <c r="CG23" s="16">
        <v>2</v>
      </c>
      <c r="CH23" s="16">
        <v>4</v>
      </c>
      <c r="CI23" s="16">
        <v>2</v>
      </c>
      <c r="CJ23" s="16">
        <v>4</v>
      </c>
      <c r="CK23" s="17">
        <v>3</v>
      </c>
      <c r="CL23" s="18">
        <v>4</v>
      </c>
      <c r="CM23" s="12">
        <v>4</v>
      </c>
      <c r="CN23" s="12">
        <v>5</v>
      </c>
      <c r="CO23" s="12">
        <v>2</v>
      </c>
      <c r="CP23" s="12">
        <v>4</v>
      </c>
      <c r="CQ23" s="12">
        <v>2</v>
      </c>
      <c r="CR23" s="12">
        <v>4</v>
      </c>
      <c r="CS23" s="12">
        <v>2</v>
      </c>
      <c r="CT23" s="12">
        <v>4</v>
      </c>
      <c r="CU23" s="12">
        <v>2</v>
      </c>
      <c r="CV23" s="12">
        <v>5</v>
      </c>
      <c r="CW23" s="12">
        <v>2</v>
      </c>
      <c r="CX23" s="12">
        <v>4</v>
      </c>
      <c r="CY23" s="17">
        <v>2</v>
      </c>
      <c r="CZ23" s="12">
        <v>5</v>
      </c>
      <c r="DA23" s="18">
        <v>3</v>
      </c>
      <c r="DB23" s="29" t="s">
        <v>291</v>
      </c>
      <c r="DC23" s="12">
        <v>2</v>
      </c>
      <c r="DD23" s="29" t="s">
        <v>292</v>
      </c>
      <c r="DE23" s="29" t="s">
        <v>293</v>
      </c>
      <c r="DF23" s="29" t="s">
        <v>130</v>
      </c>
      <c r="DG23" s="29" t="s">
        <v>294</v>
      </c>
      <c r="DH23" s="29" t="s">
        <v>295</v>
      </c>
      <c r="DI23" s="29">
        <v>4</v>
      </c>
      <c r="DJ23" s="29">
        <v>4</v>
      </c>
      <c r="DK23" s="29">
        <v>4</v>
      </c>
      <c r="DL23" s="29" t="s">
        <v>296</v>
      </c>
      <c r="DO23" s="10">
        <v>1</v>
      </c>
      <c r="DP23" s="10">
        <v>1</v>
      </c>
      <c r="DQ23" s="10">
        <v>0</v>
      </c>
      <c r="DR23" s="10">
        <v>0</v>
      </c>
      <c r="DS23" s="10">
        <v>0</v>
      </c>
      <c r="DT23" s="10">
        <v>0</v>
      </c>
      <c r="DU23" s="10">
        <v>1</v>
      </c>
      <c r="DV23" s="10">
        <v>0</v>
      </c>
    </row>
    <row r="24" spans="1:126" x14ac:dyDescent="0.2">
      <c r="A24" s="1" t="s">
        <v>297</v>
      </c>
      <c r="B24" s="8">
        <v>43962.686898148146</v>
      </c>
      <c r="C24" s="9">
        <v>43962.678425925929</v>
      </c>
      <c r="D24" s="10">
        <v>732.803</v>
      </c>
      <c r="E24" s="12">
        <v>2</v>
      </c>
      <c r="F24" s="12">
        <v>2</v>
      </c>
      <c r="G24" s="12">
        <v>2</v>
      </c>
      <c r="H24" s="15"/>
      <c r="I24" s="12">
        <v>8</v>
      </c>
      <c r="J24" s="15"/>
      <c r="K24" s="18">
        <v>1</v>
      </c>
      <c r="L24" s="18">
        <v>5</v>
      </c>
      <c r="M24" s="18">
        <v>5</v>
      </c>
      <c r="N24" s="18">
        <v>5</v>
      </c>
      <c r="O24" s="18">
        <v>5</v>
      </c>
      <c r="P24" s="12">
        <v>1</v>
      </c>
      <c r="Q24" s="12">
        <v>3</v>
      </c>
      <c r="R24" s="15"/>
      <c r="S24" s="18">
        <v>0</v>
      </c>
      <c r="T24" s="18">
        <v>0</v>
      </c>
      <c r="U24" s="18">
        <v>0</v>
      </c>
      <c r="V24" s="18">
        <v>1</v>
      </c>
      <c r="W24" s="18">
        <v>0</v>
      </c>
      <c r="X24" s="18">
        <v>0</v>
      </c>
      <c r="Y24" s="18">
        <v>1</v>
      </c>
      <c r="Z24" s="18">
        <v>1</v>
      </c>
      <c r="AA24" s="18">
        <v>0</v>
      </c>
      <c r="AB24" s="18">
        <v>0</v>
      </c>
      <c r="AC24" s="18">
        <v>0</v>
      </c>
      <c r="AD24" s="18">
        <v>0</v>
      </c>
      <c r="AE24" s="18">
        <v>0</v>
      </c>
      <c r="AF24" s="18">
        <v>0</v>
      </c>
      <c r="AG24" s="18">
        <v>0</v>
      </c>
      <c r="AH24" s="21"/>
      <c r="AI24" s="12">
        <v>4</v>
      </c>
      <c r="AJ24" s="12">
        <v>4</v>
      </c>
      <c r="AK24" s="12">
        <v>5</v>
      </c>
      <c r="AL24" s="12">
        <v>5</v>
      </c>
      <c r="AQ24" s="15">
        <f t="shared" si="5"/>
        <v>4</v>
      </c>
      <c r="AR24" s="15">
        <f t="shared" si="4"/>
        <v>4</v>
      </c>
      <c r="AS24" s="15">
        <f t="shared" si="4"/>
        <v>5</v>
      </c>
      <c r="AT24" s="15">
        <f t="shared" si="4"/>
        <v>5</v>
      </c>
      <c r="AU24" s="18">
        <v>0</v>
      </c>
      <c r="AV24" s="18">
        <v>0</v>
      </c>
      <c r="AW24" s="18">
        <v>0</v>
      </c>
      <c r="AX24" s="18">
        <v>0</v>
      </c>
      <c r="AY24" s="18">
        <v>1</v>
      </c>
      <c r="AZ24" s="18">
        <v>1</v>
      </c>
      <c r="BA24" s="18">
        <v>1</v>
      </c>
      <c r="BB24" s="18">
        <v>1</v>
      </c>
      <c r="BC24" s="18">
        <v>0</v>
      </c>
      <c r="BD24" s="18">
        <v>1</v>
      </c>
      <c r="BE24" s="18">
        <v>0</v>
      </c>
      <c r="BF24" s="18">
        <v>0</v>
      </c>
      <c r="BG24" s="18">
        <v>0</v>
      </c>
      <c r="BH24" s="18">
        <v>0</v>
      </c>
      <c r="BI24" s="18">
        <v>0</v>
      </c>
      <c r="BJ24" s="18">
        <v>0</v>
      </c>
      <c r="BK24" s="18">
        <v>0</v>
      </c>
      <c r="BL24" s="12">
        <v>5</v>
      </c>
      <c r="BM24" s="12">
        <v>1</v>
      </c>
      <c r="BN24" s="12">
        <v>1</v>
      </c>
      <c r="BO24" s="12">
        <v>1</v>
      </c>
      <c r="BP24" s="12">
        <v>1</v>
      </c>
      <c r="BQ24" s="12">
        <v>1</v>
      </c>
      <c r="BR24" s="12">
        <v>5</v>
      </c>
      <c r="BS24" s="12">
        <v>1</v>
      </c>
      <c r="BT24" s="12">
        <v>1</v>
      </c>
      <c r="BU24" s="12">
        <v>1</v>
      </c>
      <c r="BV24" s="12">
        <v>5</v>
      </c>
      <c r="BW24" s="12">
        <v>1</v>
      </c>
      <c r="BX24" s="12">
        <v>1</v>
      </c>
      <c r="BY24" s="16">
        <v>5</v>
      </c>
      <c r="BZ24" s="16">
        <v>4</v>
      </c>
      <c r="CA24" s="16">
        <v>1</v>
      </c>
      <c r="CB24" s="16">
        <v>3</v>
      </c>
      <c r="CC24" s="16">
        <v>1</v>
      </c>
      <c r="CD24" s="16">
        <v>5</v>
      </c>
      <c r="CE24" s="16">
        <v>2</v>
      </c>
      <c r="CF24" s="16">
        <v>4</v>
      </c>
      <c r="CG24" s="16">
        <v>1</v>
      </c>
      <c r="CH24" s="16">
        <v>4</v>
      </c>
      <c r="CI24" s="16">
        <v>1</v>
      </c>
      <c r="CJ24" s="16">
        <v>4</v>
      </c>
      <c r="CK24" s="17">
        <v>3</v>
      </c>
      <c r="CL24" s="18">
        <v>4</v>
      </c>
      <c r="CM24" s="12">
        <v>5</v>
      </c>
      <c r="CN24" s="12">
        <v>5</v>
      </c>
      <c r="CO24" s="12">
        <v>1</v>
      </c>
      <c r="CP24" s="12">
        <v>4</v>
      </c>
      <c r="CQ24" s="12">
        <v>1</v>
      </c>
      <c r="CR24" s="12">
        <v>5</v>
      </c>
      <c r="CS24" s="12">
        <v>1</v>
      </c>
      <c r="CT24" s="12">
        <v>4</v>
      </c>
      <c r="CU24" s="12">
        <v>1</v>
      </c>
      <c r="CV24" s="12">
        <v>5</v>
      </c>
      <c r="CW24" s="12">
        <v>1</v>
      </c>
      <c r="CX24" s="12">
        <v>5</v>
      </c>
      <c r="CY24" s="17">
        <v>2</v>
      </c>
      <c r="CZ24" s="12">
        <v>5</v>
      </c>
      <c r="DA24" s="18">
        <v>3</v>
      </c>
      <c r="DB24" s="29" t="s">
        <v>298</v>
      </c>
      <c r="DC24" s="12">
        <v>1</v>
      </c>
      <c r="DD24" s="29" t="s">
        <v>299</v>
      </c>
      <c r="DE24" s="29" t="s">
        <v>300</v>
      </c>
      <c r="DF24" s="29" t="s">
        <v>243</v>
      </c>
      <c r="DG24" s="29" t="s">
        <v>301</v>
      </c>
      <c r="DH24" s="29" t="s">
        <v>302</v>
      </c>
      <c r="DI24" s="29">
        <v>5</v>
      </c>
      <c r="DJ24" s="29">
        <v>5</v>
      </c>
      <c r="DK24" s="29">
        <v>5</v>
      </c>
      <c r="DL24" s="29" t="s">
        <v>303</v>
      </c>
      <c r="DM24" s="10" t="s">
        <v>243</v>
      </c>
      <c r="DO24" s="10">
        <v>1</v>
      </c>
      <c r="DP24" s="10">
        <v>1</v>
      </c>
      <c r="DQ24" s="10">
        <v>0</v>
      </c>
      <c r="DR24" s="10">
        <v>0</v>
      </c>
      <c r="DS24" s="10">
        <v>0</v>
      </c>
      <c r="DT24" s="10">
        <v>0</v>
      </c>
      <c r="DU24" s="10">
        <v>1</v>
      </c>
      <c r="DV24" s="10">
        <v>0</v>
      </c>
    </row>
    <row r="25" spans="1:126" x14ac:dyDescent="0.2">
      <c r="A25" s="1" t="s">
        <v>304</v>
      </c>
      <c r="B25" s="8">
        <v>43962.687303240738</v>
      </c>
      <c r="C25" s="9">
        <v>43962.678761574076</v>
      </c>
      <c r="D25" s="10">
        <v>738.79</v>
      </c>
      <c r="E25" s="12">
        <v>1</v>
      </c>
      <c r="F25" s="12">
        <v>5</v>
      </c>
      <c r="G25" s="12">
        <v>6</v>
      </c>
      <c r="H25" s="15"/>
      <c r="I25" s="12">
        <v>13</v>
      </c>
      <c r="J25" s="15"/>
      <c r="K25" s="18">
        <v>1</v>
      </c>
      <c r="L25" s="18">
        <v>5</v>
      </c>
      <c r="M25" s="18">
        <v>5</v>
      </c>
      <c r="N25" s="18">
        <v>5</v>
      </c>
      <c r="O25" s="18">
        <v>5</v>
      </c>
      <c r="P25" s="12">
        <v>2</v>
      </c>
      <c r="Q25" s="12">
        <v>1</v>
      </c>
      <c r="R25" s="15"/>
      <c r="S25" s="18">
        <v>0</v>
      </c>
      <c r="T25" s="18">
        <v>0</v>
      </c>
      <c r="U25" s="18">
        <v>0</v>
      </c>
      <c r="V25" s="18">
        <v>0</v>
      </c>
      <c r="W25" s="18">
        <v>0</v>
      </c>
      <c r="X25" s="18">
        <v>1</v>
      </c>
      <c r="Y25" s="18">
        <v>0</v>
      </c>
      <c r="Z25" s="18">
        <v>0</v>
      </c>
      <c r="AA25" s="18">
        <v>0</v>
      </c>
      <c r="AB25" s="18">
        <v>0</v>
      </c>
      <c r="AC25" s="18">
        <v>1</v>
      </c>
      <c r="AD25" s="18">
        <v>0</v>
      </c>
      <c r="AE25" s="18">
        <v>0</v>
      </c>
      <c r="AF25" s="18">
        <v>1</v>
      </c>
      <c r="AG25" s="18">
        <v>0</v>
      </c>
      <c r="AH25" s="21"/>
      <c r="AM25" s="12">
        <v>5</v>
      </c>
      <c r="AN25" s="12">
        <v>5</v>
      </c>
      <c r="AO25" s="12">
        <v>1</v>
      </c>
      <c r="AP25" s="12">
        <v>1</v>
      </c>
      <c r="AQ25" s="12">
        <f>AM25</f>
        <v>5</v>
      </c>
      <c r="AR25" s="12">
        <f t="shared" ref="AR25:AT25" si="6">AN25</f>
        <v>5</v>
      </c>
      <c r="AS25" s="12">
        <f t="shared" si="6"/>
        <v>1</v>
      </c>
      <c r="AT25" s="12">
        <f t="shared" si="6"/>
        <v>1</v>
      </c>
      <c r="AU25" s="18">
        <v>0</v>
      </c>
      <c r="AV25" s="18">
        <v>1</v>
      </c>
      <c r="AW25" s="18">
        <v>0</v>
      </c>
      <c r="AX25" s="18">
        <v>0</v>
      </c>
      <c r="AY25" s="18">
        <v>1</v>
      </c>
      <c r="AZ25" s="18">
        <v>1</v>
      </c>
      <c r="BA25" s="18">
        <v>1</v>
      </c>
      <c r="BB25" s="18">
        <v>1</v>
      </c>
      <c r="BC25" s="18">
        <v>0</v>
      </c>
      <c r="BD25" s="18">
        <v>0</v>
      </c>
      <c r="BE25" s="18">
        <v>1</v>
      </c>
      <c r="BF25" s="18">
        <v>0</v>
      </c>
      <c r="BG25" s="18">
        <v>0</v>
      </c>
      <c r="BH25" s="18">
        <v>0</v>
      </c>
      <c r="BI25" s="18">
        <v>0</v>
      </c>
      <c r="BJ25" s="18">
        <v>0</v>
      </c>
      <c r="BK25" s="18">
        <v>0</v>
      </c>
      <c r="BL25" s="12">
        <v>5</v>
      </c>
      <c r="BM25" s="12">
        <v>5</v>
      </c>
      <c r="BN25" s="12">
        <v>1</v>
      </c>
      <c r="BO25" s="12">
        <v>5</v>
      </c>
      <c r="BP25" s="12">
        <v>1</v>
      </c>
      <c r="BQ25" s="12">
        <v>5</v>
      </c>
      <c r="BR25" s="12">
        <v>1</v>
      </c>
      <c r="BS25" s="12">
        <v>5</v>
      </c>
      <c r="BT25" s="12">
        <v>1</v>
      </c>
      <c r="BU25" s="12">
        <v>5</v>
      </c>
      <c r="BV25" s="12">
        <v>1</v>
      </c>
      <c r="BW25" s="12">
        <v>5</v>
      </c>
      <c r="BX25" s="12">
        <v>5</v>
      </c>
      <c r="BY25" s="16">
        <v>5</v>
      </c>
      <c r="BZ25" s="16">
        <v>5</v>
      </c>
      <c r="CA25" s="16">
        <v>1</v>
      </c>
      <c r="CB25" s="16">
        <v>5</v>
      </c>
      <c r="CC25" s="16">
        <v>1</v>
      </c>
      <c r="CD25" s="16">
        <v>5</v>
      </c>
      <c r="CE25" s="16">
        <v>1</v>
      </c>
      <c r="CF25" s="16">
        <v>5</v>
      </c>
      <c r="CG25" s="16">
        <v>1</v>
      </c>
      <c r="CH25" s="16">
        <v>5</v>
      </c>
      <c r="CI25" s="16">
        <v>1</v>
      </c>
      <c r="CJ25" s="16">
        <v>5</v>
      </c>
      <c r="CK25" s="17">
        <v>3</v>
      </c>
      <c r="CL25" s="18">
        <v>5</v>
      </c>
      <c r="CM25" s="12">
        <v>5</v>
      </c>
      <c r="CN25" s="12">
        <v>5</v>
      </c>
      <c r="CO25" s="12">
        <v>1</v>
      </c>
      <c r="CP25" s="12">
        <v>5</v>
      </c>
      <c r="CQ25" s="12">
        <v>1</v>
      </c>
      <c r="CR25" s="12">
        <v>5</v>
      </c>
      <c r="CS25" s="12">
        <v>1</v>
      </c>
      <c r="CT25" s="12">
        <v>5</v>
      </c>
      <c r="CU25" s="12">
        <v>1</v>
      </c>
      <c r="CV25" s="12">
        <v>5</v>
      </c>
      <c r="CW25" s="12">
        <v>1</v>
      </c>
      <c r="CX25" s="12">
        <v>5</v>
      </c>
      <c r="CY25" s="17">
        <v>2</v>
      </c>
      <c r="CZ25" s="12">
        <v>5</v>
      </c>
      <c r="DA25" s="18">
        <v>1</v>
      </c>
      <c r="DB25" s="29" t="s">
        <v>305</v>
      </c>
      <c r="DC25" s="12">
        <v>2</v>
      </c>
      <c r="DD25" s="29" t="s">
        <v>306</v>
      </c>
      <c r="DE25" s="29" t="s">
        <v>307</v>
      </c>
      <c r="DG25" s="29" t="s">
        <v>308</v>
      </c>
      <c r="DH25" s="29" t="s">
        <v>309</v>
      </c>
      <c r="DI25" s="29">
        <v>5</v>
      </c>
      <c r="DJ25" s="29">
        <v>5</v>
      </c>
      <c r="DK25" s="29">
        <v>3</v>
      </c>
      <c r="DL25" s="29" t="s">
        <v>310</v>
      </c>
      <c r="DM25" s="10" t="s">
        <v>311</v>
      </c>
      <c r="DO25" s="10">
        <v>1</v>
      </c>
      <c r="DP25" s="10">
        <v>1</v>
      </c>
      <c r="DQ25" s="10">
        <v>0</v>
      </c>
      <c r="DR25" s="10">
        <v>0</v>
      </c>
      <c r="DS25" s="10">
        <v>0</v>
      </c>
      <c r="DT25" s="10">
        <v>0</v>
      </c>
      <c r="DU25" s="10">
        <v>1</v>
      </c>
      <c r="DV25" s="10">
        <v>0</v>
      </c>
    </row>
    <row r="26" spans="1:126" x14ac:dyDescent="0.2">
      <c r="A26" s="1" t="s">
        <v>312</v>
      </c>
      <c r="B26" s="8">
        <v>43962.688240740739</v>
      </c>
      <c r="C26" s="9">
        <v>43962.679895833331</v>
      </c>
      <c r="D26" s="10">
        <v>721.65700000000004</v>
      </c>
      <c r="E26" s="12">
        <v>2</v>
      </c>
      <c r="F26" s="12">
        <v>4</v>
      </c>
      <c r="G26" s="12">
        <v>6</v>
      </c>
      <c r="H26" s="15"/>
      <c r="I26" s="12">
        <v>9</v>
      </c>
      <c r="J26" s="15"/>
      <c r="K26" s="18">
        <v>1</v>
      </c>
      <c r="L26" s="18">
        <v>4</v>
      </c>
      <c r="M26" s="18">
        <v>4</v>
      </c>
      <c r="N26" s="18">
        <v>4</v>
      </c>
      <c r="O26" s="18">
        <v>4</v>
      </c>
      <c r="P26" s="12">
        <v>1</v>
      </c>
      <c r="Q26" s="12">
        <v>3</v>
      </c>
      <c r="R26" s="15"/>
      <c r="S26" s="18">
        <v>0</v>
      </c>
      <c r="T26" s="18">
        <v>0</v>
      </c>
      <c r="U26" s="18">
        <v>0</v>
      </c>
      <c r="V26" s="18">
        <v>0</v>
      </c>
      <c r="W26" s="18">
        <v>1</v>
      </c>
      <c r="X26" s="18">
        <v>1</v>
      </c>
      <c r="Y26" s="18">
        <v>0</v>
      </c>
      <c r="Z26" s="18">
        <v>0</v>
      </c>
      <c r="AA26" s="18">
        <v>1</v>
      </c>
      <c r="AB26" s="18">
        <v>0</v>
      </c>
      <c r="AC26" s="18">
        <v>1</v>
      </c>
      <c r="AD26" s="18">
        <v>0</v>
      </c>
      <c r="AE26" s="18">
        <v>0</v>
      </c>
      <c r="AF26" s="18">
        <v>0</v>
      </c>
      <c r="AG26" s="18">
        <v>0</v>
      </c>
      <c r="AH26" s="21"/>
      <c r="AI26" s="12">
        <v>3</v>
      </c>
      <c r="AJ26" s="12">
        <v>4</v>
      </c>
      <c r="AK26" s="12">
        <v>4</v>
      </c>
      <c r="AL26" s="12">
        <v>3</v>
      </c>
      <c r="AQ26" s="15">
        <f>AI26</f>
        <v>3</v>
      </c>
      <c r="AR26" s="15">
        <f t="shared" ref="AR26:AT27" si="7">AJ26</f>
        <v>4</v>
      </c>
      <c r="AS26" s="15">
        <f t="shared" si="7"/>
        <v>4</v>
      </c>
      <c r="AT26" s="15">
        <f t="shared" si="7"/>
        <v>3</v>
      </c>
      <c r="AU26" s="18">
        <v>0</v>
      </c>
      <c r="AV26" s="18">
        <v>0</v>
      </c>
      <c r="AW26" s="18">
        <v>1</v>
      </c>
      <c r="AX26" s="18">
        <v>0</v>
      </c>
      <c r="AY26" s="18">
        <v>0</v>
      </c>
      <c r="AZ26" s="18">
        <v>1</v>
      </c>
      <c r="BA26" s="18">
        <v>0</v>
      </c>
      <c r="BB26" s="18">
        <v>0</v>
      </c>
      <c r="BC26" s="18">
        <v>0</v>
      </c>
      <c r="BD26" s="18">
        <v>0</v>
      </c>
      <c r="BE26" s="18">
        <v>0</v>
      </c>
      <c r="BF26" s="18">
        <v>0</v>
      </c>
      <c r="BG26" s="18">
        <v>0</v>
      </c>
      <c r="BH26" s="18">
        <v>0</v>
      </c>
      <c r="BI26" s="18">
        <v>0</v>
      </c>
      <c r="BJ26" s="18">
        <v>0</v>
      </c>
      <c r="BK26" s="18">
        <v>0</v>
      </c>
      <c r="BL26" s="12">
        <v>5</v>
      </c>
      <c r="BM26" s="12">
        <v>4</v>
      </c>
      <c r="BN26" s="12">
        <v>2</v>
      </c>
      <c r="BO26" s="12">
        <v>3</v>
      </c>
      <c r="BP26" s="12">
        <v>2</v>
      </c>
      <c r="BQ26" s="12">
        <v>4</v>
      </c>
      <c r="BR26" s="12">
        <v>2</v>
      </c>
      <c r="BS26" s="12">
        <v>3</v>
      </c>
      <c r="BT26" s="12">
        <v>1</v>
      </c>
      <c r="BU26" s="12">
        <v>3</v>
      </c>
      <c r="BV26" s="12">
        <v>3</v>
      </c>
      <c r="BW26" s="12">
        <v>3</v>
      </c>
      <c r="BX26" s="12">
        <v>4</v>
      </c>
      <c r="BY26" s="16">
        <v>5</v>
      </c>
      <c r="BZ26" s="16">
        <v>3</v>
      </c>
      <c r="CA26" s="16">
        <v>4</v>
      </c>
      <c r="CB26" s="16">
        <v>2</v>
      </c>
      <c r="CC26" s="16">
        <v>4</v>
      </c>
      <c r="CD26" s="16">
        <v>4</v>
      </c>
      <c r="CE26" s="16">
        <v>4</v>
      </c>
      <c r="CF26" s="16">
        <v>3</v>
      </c>
      <c r="CG26" s="16">
        <v>2</v>
      </c>
      <c r="CH26" s="16">
        <v>2</v>
      </c>
      <c r="CI26" s="16">
        <v>4</v>
      </c>
      <c r="CJ26" s="16">
        <v>3</v>
      </c>
      <c r="CK26" s="17">
        <v>3</v>
      </c>
      <c r="CL26" s="18">
        <v>3</v>
      </c>
      <c r="CM26" s="12">
        <v>5</v>
      </c>
      <c r="CN26" s="12">
        <v>4</v>
      </c>
      <c r="CO26" s="12">
        <v>2</v>
      </c>
      <c r="CP26" s="12">
        <v>3</v>
      </c>
      <c r="CQ26" s="12">
        <v>2</v>
      </c>
      <c r="CR26" s="12">
        <v>5</v>
      </c>
      <c r="CS26" s="12">
        <v>2</v>
      </c>
      <c r="CT26" s="12">
        <v>3</v>
      </c>
      <c r="CU26" s="12">
        <v>2</v>
      </c>
      <c r="CV26" s="12">
        <v>4</v>
      </c>
      <c r="CW26" s="12">
        <v>3</v>
      </c>
      <c r="CX26" s="12">
        <v>4</v>
      </c>
      <c r="CY26" s="17">
        <v>2</v>
      </c>
      <c r="CZ26" s="12">
        <v>4</v>
      </c>
      <c r="DA26" s="18">
        <v>3</v>
      </c>
      <c r="DB26" s="29" t="s">
        <v>313</v>
      </c>
      <c r="DC26" s="12">
        <v>2</v>
      </c>
      <c r="DD26" s="29" t="s">
        <v>314</v>
      </c>
      <c r="DE26" s="29" t="s">
        <v>315</v>
      </c>
      <c r="DG26" s="29" t="s">
        <v>316</v>
      </c>
      <c r="DH26" s="29" t="s">
        <v>317</v>
      </c>
      <c r="DI26" s="29">
        <v>5</v>
      </c>
      <c r="DJ26" s="29">
        <v>3</v>
      </c>
      <c r="DK26" s="29">
        <v>4</v>
      </c>
      <c r="DL26" s="29" t="s">
        <v>318</v>
      </c>
      <c r="DO26" s="10">
        <v>1</v>
      </c>
      <c r="DP26" s="10">
        <v>1</v>
      </c>
      <c r="DQ26" s="10">
        <v>0</v>
      </c>
      <c r="DR26" s="10">
        <v>0</v>
      </c>
      <c r="DS26" s="10">
        <v>0</v>
      </c>
      <c r="DT26" s="10">
        <v>0</v>
      </c>
      <c r="DU26" s="10">
        <v>1</v>
      </c>
      <c r="DV26" s="10">
        <v>0</v>
      </c>
    </row>
    <row r="27" spans="1:126" x14ac:dyDescent="0.2">
      <c r="A27" s="1" t="s">
        <v>319</v>
      </c>
      <c r="B27" s="8">
        <v>43962.688680555555</v>
      </c>
      <c r="C27" s="9">
        <v>43962.680196759262</v>
      </c>
      <c r="D27" s="10">
        <v>732.70699999999999</v>
      </c>
      <c r="E27" s="12">
        <v>1</v>
      </c>
      <c r="F27" s="12">
        <v>3</v>
      </c>
      <c r="G27" s="12">
        <v>4</v>
      </c>
      <c r="H27" s="15"/>
      <c r="I27" s="12">
        <v>6</v>
      </c>
      <c r="J27" s="15"/>
      <c r="K27" s="18">
        <v>1</v>
      </c>
      <c r="L27" s="18">
        <v>4</v>
      </c>
      <c r="M27" s="18">
        <v>5</v>
      </c>
      <c r="N27" s="18">
        <v>5</v>
      </c>
      <c r="O27" s="18">
        <v>5</v>
      </c>
      <c r="P27" s="12">
        <v>1</v>
      </c>
      <c r="Q27" s="12">
        <v>1</v>
      </c>
      <c r="R27" s="15"/>
      <c r="S27" s="18">
        <v>0</v>
      </c>
      <c r="T27" s="18">
        <v>1</v>
      </c>
      <c r="U27" s="18">
        <v>0</v>
      </c>
      <c r="V27" s="18">
        <v>0</v>
      </c>
      <c r="W27" s="18">
        <v>0</v>
      </c>
      <c r="X27" s="18">
        <v>0</v>
      </c>
      <c r="Y27" s="18">
        <v>0</v>
      </c>
      <c r="Z27" s="18">
        <v>1</v>
      </c>
      <c r="AA27" s="18">
        <v>0</v>
      </c>
      <c r="AB27" s="18">
        <v>0</v>
      </c>
      <c r="AC27" s="18">
        <v>0</v>
      </c>
      <c r="AD27" s="18">
        <v>0</v>
      </c>
      <c r="AE27" s="18">
        <v>0</v>
      </c>
      <c r="AF27" s="18">
        <v>1</v>
      </c>
      <c r="AG27" s="18">
        <v>0</v>
      </c>
      <c r="AH27" s="21"/>
      <c r="AI27" s="12">
        <v>5</v>
      </c>
      <c r="AJ27" s="12">
        <v>3</v>
      </c>
      <c r="AK27" s="12">
        <v>4</v>
      </c>
      <c r="AL27" s="12">
        <v>4</v>
      </c>
      <c r="AQ27" s="15">
        <f>AI27</f>
        <v>5</v>
      </c>
      <c r="AR27" s="15">
        <f t="shared" si="7"/>
        <v>3</v>
      </c>
      <c r="AS27" s="15">
        <f t="shared" si="7"/>
        <v>4</v>
      </c>
      <c r="AT27" s="15">
        <f t="shared" si="7"/>
        <v>4</v>
      </c>
      <c r="AU27" s="18">
        <v>0</v>
      </c>
      <c r="AV27" s="18">
        <v>0</v>
      </c>
      <c r="AW27" s="18">
        <v>0</v>
      </c>
      <c r="AX27" s="18">
        <v>0</v>
      </c>
      <c r="AY27" s="18">
        <v>1</v>
      </c>
      <c r="AZ27" s="18">
        <v>0</v>
      </c>
      <c r="BA27" s="18">
        <v>1</v>
      </c>
      <c r="BB27" s="18">
        <v>0</v>
      </c>
      <c r="BC27" s="18">
        <v>0</v>
      </c>
      <c r="BD27" s="18">
        <v>1</v>
      </c>
      <c r="BE27" s="18">
        <v>0</v>
      </c>
      <c r="BF27" s="18">
        <v>0</v>
      </c>
      <c r="BG27" s="18">
        <v>0</v>
      </c>
      <c r="BH27" s="18">
        <v>0</v>
      </c>
      <c r="BI27" s="18">
        <v>0</v>
      </c>
      <c r="BJ27" s="18">
        <v>0</v>
      </c>
      <c r="BK27" s="18">
        <v>0</v>
      </c>
      <c r="BL27" s="12">
        <v>5</v>
      </c>
      <c r="BM27" s="12">
        <v>5</v>
      </c>
      <c r="BN27" s="12">
        <v>1</v>
      </c>
      <c r="BO27" s="12">
        <v>4</v>
      </c>
      <c r="BP27" s="12">
        <v>1</v>
      </c>
      <c r="BQ27" s="12">
        <v>3</v>
      </c>
      <c r="BR27" s="12">
        <v>3</v>
      </c>
      <c r="BS27" s="12">
        <v>4</v>
      </c>
      <c r="BT27" s="12">
        <v>1</v>
      </c>
      <c r="BU27" s="12">
        <v>5</v>
      </c>
      <c r="BV27" s="12">
        <v>1</v>
      </c>
      <c r="BW27" s="12">
        <v>5</v>
      </c>
      <c r="BX27" s="12">
        <v>4</v>
      </c>
      <c r="BY27" s="16">
        <v>5</v>
      </c>
      <c r="BZ27" s="16">
        <v>5</v>
      </c>
      <c r="CA27" s="16">
        <v>1</v>
      </c>
      <c r="CB27" s="16">
        <v>4</v>
      </c>
      <c r="CC27" s="16">
        <v>2</v>
      </c>
      <c r="CD27" s="16">
        <v>4</v>
      </c>
      <c r="CE27" s="16">
        <v>2</v>
      </c>
      <c r="CF27" s="16">
        <v>4</v>
      </c>
      <c r="CG27" s="16">
        <v>1</v>
      </c>
      <c r="CH27" s="16">
        <v>3</v>
      </c>
      <c r="CI27" s="16">
        <v>2</v>
      </c>
      <c r="CJ27" s="16">
        <v>4</v>
      </c>
      <c r="CK27" s="17">
        <v>3</v>
      </c>
      <c r="CL27" s="18">
        <v>4</v>
      </c>
      <c r="CM27" s="12">
        <v>5</v>
      </c>
      <c r="CN27" s="12">
        <v>5</v>
      </c>
      <c r="CO27" s="12">
        <v>1</v>
      </c>
      <c r="CP27" s="12">
        <v>4</v>
      </c>
      <c r="CQ27" s="12">
        <v>1</v>
      </c>
      <c r="CR27" s="12">
        <v>4</v>
      </c>
      <c r="CS27" s="12">
        <v>2</v>
      </c>
      <c r="CT27" s="12">
        <v>4</v>
      </c>
      <c r="CU27" s="12">
        <v>1</v>
      </c>
      <c r="CV27" s="12">
        <v>5</v>
      </c>
      <c r="CW27" s="12">
        <v>1</v>
      </c>
      <c r="CX27" s="12">
        <v>5</v>
      </c>
      <c r="CY27" s="17">
        <v>2</v>
      </c>
      <c r="CZ27" s="12">
        <v>4</v>
      </c>
      <c r="DA27" s="18">
        <v>3</v>
      </c>
      <c r="DB27" s="29" t="s">
        <v>320</v>
      </c>
      <c r="DC27" s="12">
        <v>1</v>
      </c>
      <c r="DD27" s="29" t="s">
        <v>321</v>
      </c>
      <c r="DE27" s="29" t="s">
        <v>322</v>
      </c>
      <c r="DF27" s="29" t="s">
        <v>323</v>
      </c>
      <c r="DG27" s="29" t="s">
        <v>324</v>
      </c>
      <c r="DH27" s="29" t="s">
        <v>325</v>
      </c>
      <c r="DI27" s="29">
        <v>5</v>
      </c>
      <c r="DJ27" s="29">
        <v>4</v>
      </c>
      <c r="DK27" s="29">
        <v>4</v>
      </c>
      <c r="DL27" s="29" t="s">
        <v>326</v>
      </c>
      <c r="DM27" s="10" t="s">
        <v>327</v>
      </c>
      <c r="DN27" s="10" t="s">
        <v>328</v>
      </c>
      <c r="DO27" s="10">
        <v>1</v>
      </c>
      <c r="DP27" s="10">
        <v>1</v>
      </c>
      <c r="DQ27" s="10">
        <v>0</v>
      </c>
      <c r="DR27" s="10">
        <v>0</v>
      </c>
      <c r="DS27" s="10">
        <v>0</v>
      </c>
      <c r="DT27" s="10">
        <v>0</v>
      </c>
      <c r="DU27" s="10">
        <v>1</v>
      </c>
      <c r="DV27" s="10">
        <v>0</v>
      </c>
    </row>
    <row r="28" spans="1:126" x14ac:dyDescent="0.2">
      <c r="A28" s="1" t="s">
        <v>329</v>
      </c>
      <c r="B28" s="8">
        <v>43962.688703703701</v>
      </c>
      <c r="C28" s="9">
        <v>43962.676504629628</v>
      </c>
      <c r="D28" s="10">
        <v>1054.56</v>
      </c>
      <c r="E28" s="12">
        <v>1</v>
      </c>
      <c r="F28" s="12">
        <v>3</v>
      </c>
      <c r="G28" s="12">
        <v>4</v>
      </c>
      <c r="H28" s="15"/>
      <c r="I28" s="12">
        <v>10</v>
      </c>
      <c r="J28" s="12" t="s">
        <v>330</v>
      </c>
      <c r="K28" s="18">
        <v>3</v>
      </c>
      <c r="L28" s="18">
        <v>4</v>
      </c>
      <c r="M28" s="18">
        <v>2</v>
      </c>
      <c r="N28" s="18">
        <v>2</v>
      </c>
      <c r="O28" s="18">
        <v>2</v>
      </c>
      <c r="P28" s="12">
        <v>2</v>
      </c>
      <c r="Q28" s="12">
        <v>3</v>
      </c>
      <c r="R28" s="15"/>
      <c r="S28" s="18">
        <v>0</v>
      </c>
      <c r="T28" s="18">
        <v>0</v>
      </c>
      <c r="U28" s="18">
        <v>0</v>
      </c>
      <c r="V28" s="18">
        <v>0</v>
      </c>
      <c r="W28" s="18">
        <v>0</v>
      </c>
      <c r="X28" s="18">
        <v>0</v>
      </c>
      <c r="Y28" s="18">
        <v>0</v>
      </c>
      <c r="Z28" s="18">
        <v>0</v>
      </c>
      <c r="AA28" s="18">
        <v>0</v>
      </c>
      <c r="AB28" s="18">
        <v>0</v>
      </c>
      <c r="AC28" s="18">
        <v>0</v>
      </c>
      <c r="AD28" s="18">
        <v>0</v>
      </c>
      <c r="AE28" s="18">
        <v>0</v>
      </c>
      <c r="AF28" s="18">
        <v>1</v>
      </c>
      <c r="AG28" s="18">
        <v>1</v>
      </c>
      <c r="AH28" s="18" t="s">
        <v>331</v>
      </c>
      <c r="AM28" s="12">
        <v>1</v>
      </c>
      <c r="AN28" s="12">
        <v>2</v>
      </c>
      <c r="AO28" s="12">
        <v>3</v>
      </c>
      <c r="AP28" s="12">
        <v>4</v>
      </c>
      <c r="AQ28" s="12">
        <f>AM28</f>
        <v>1</v>
      </c>
      <c r="AR28" s="12">
        <f t="shared" ref="AR28:AT29" si="8">AN28</f>
        <v>2</v>
      </c>
      <c r="AS28" s="12">
        <f t="shared" si="8"/>
        <v>3</v>
      </c>
      <c r="AT28" s="12">
        <f t="shared" si="8"/>
        <v>4</v>
      </c>
      <c r="AU28" s="18">
        <v>0</v>
      </c>
      <c r="AV28" s="18">
        <v>0</v>
      </c>
      <c r="AW28" s="18">
        <v>0</v>
      </c>
      <c r="AX28" s="18">
        <v>0</v>
      </c>
      <c r="AY28" s="18">
        <v>1</v>
      </c>
      <c r="AZ28" s="18">
        <v>0</v>
      </c>
      <c r="BA28" s="18">
        <v>0</v>
      </c>
      <c r="BB28" s="18">
        <v>0</v>
      </c>
      <c r="BC28" s="18">
        <v>0</v>
      </c>
      <c r="BD28" s="18">
        <v>0</v>
      </c>
      <c r="BE28" s="18">
        <v>0</v>
      </c>
      <c r="BF28" s="18">
        <v>0</v>
      </c>
      <c r="BG28" s="18">
        <v>0</v>
      </c>
      <c r="BH28" s="18">
        <v>0</v>
      </c>
      <c r="BI28" s="18">
        <v>0</v>
      </c>
      <c r="BJ28" s="18">
        <v>0</v>
      </c>
      <c r="BK28" s="18">
        <v>0</v>
      </c>
      <c r="BL28" s="12">
        <v>5</v>
      </c>
      <c r="BM28" s="12">
        <v>5</v>
      </c>
      <c r="BN28" s="12">
        <v>1</v>
      </c>
      <c r="BO28" s="12">
        <v>4</v>
      </c>
      <c r="BP28" s="12">
        <v>1</v>
      </c>
      <c r="BQ28" s="12">
        <v>5</v>
      </c>
      <c r="BR28" s="12">
        <v>2</v>
      </c>
      <c r="BS28" s="12">
        <v>4</v>
      </c>
      <c r="BT28" s="12">
        <v>1</v>
      </c>
      <c r="BU28" s="12">
        <v>3</v>
      </c>
      <c r="BV28" s="12">
        <v>2</v>
      </c>
      <c r="BW28" s="12">
        <v>4</v>
      </c>
      <c r="BX28" s="12">
        <v>4</v>
      </c>
      <c r="BY28" s="16">
        <v>5</v>
      </c>
      <c r="BZ28" s="16">
        <v>2</v>
      </c>
      <c r="CA28" s="16">
        <v>5</v>
      </c>
      <c r="CB28" s="16">
        <v>1</v>
      </c>
      <c r="CC28" s="16">
        <v>5</v>
      </c>
      <c r="CD28" s="16">
        <v>5</v>
      </c>
      <c r="CE28" s="16">
        <v>2</v>
      </c>
      <c r="CF28" s="16">
        <v>2</v>
      </c>
      <c r="CG28" s="16">
        <v>4</v>
      </c>
      <c r="CH28" s="16">
        <v>2</v>
      </c>
      <c r="CI28" s="16">
        <v>4</v>
      </c>
      <c r="CJ28" s="16">
        <v>1</v>
      </c>
      <c r="CK28" s="17">
        <v>3</v>
      </c>
      <c r="CL28" s="18">
        <v>2</v>
      </c>
      <c r="CM28" s="12">
        <v>5</v>
      </c>
      <c r="CN28" s="12">
        <v>2</v>
      </c>
      <c r="CO28" s="12">
        <v>5</v>
      </c>
      <c r="CP28" s="12">
        <v>2</v>
      </c>
      <c r="CQ28" s="12">
        <v>4</v>
      </c>
      <c r="CR28" s="12">
        <v>5</v>
      </c>
      <c r="CS28" s="12">
        <v>2</v>
      </c>
      <c r="CT28" s="12">
        <v>3</v>
      </c>
      <c r="CU28" s="12">
        <v>4</v>
      </c>
      <c r="CV28" s="12">
        <v>4</v>
      </c>
      <c r="CW28" s="12">
        <v>3</v>
      </c>
      <c r="CX28" s="12">
        <v>3</v>
      </c>
      <c r="CY28" s="17">
        <v>2</v>
      </c>
      <c r="CZ28" s="12">
        <v>3</v>
      </c>
      <c r="DA28" s="18">
        <v>1</v>
      </c>
      <c r="DB28" s="29" t="s">
        <v>332</v>
      </c>
      <c r="DC28" s="12">
        <v>2</v>
      </c>
      <c r="DD28" s="29" t="s">
        <v>333</v>
      </c>
      <c r="DE28" s="29" t="s">
        <v>334</v>
      </c>
      <c r="DG28" s="29" t="s">
        <v>335</v>
      </c>
      <c r="DH28" s="29" t="s">
        <v>336</v>
      </c>
      <c r="DI28" s="29">
        <v>5</v>
      </c>
      <c r="DJ28" s="29">
        <v>4</v>
      </c>
      <c r="DK28" s="29">
        <v>2</v>
      </c>
      <c r="DL28" s="29" t="s">
        <v>337</v>
      </c>
      <c r="DM28" s="10" t="s">
        <v>338</v>
      </c>
      <c r="DN28" s="10" t="s">
        <v>339</v>
      </c>
      <c r="DO28" s="10">
        <v>1</v>
      </c>
      <c r="DP28" s="10">
        <v>1</v>
      </c>
      <c r="DQ28" s="10">
        <v>0</v>
      </c>
      <c r="DR28" s="10">
        <v>0</v>
      </c>
      <c r="DS28" s="10">
        <v>0</v>
      </c>
      <c r="DT28" s="10">
        <v>0</v>
      </c>
      <c r="DU28" s="10">
        <v>1</v>
      </c>
      <c r="DV28" s="10">
        <v>0</v>
      </c>
    </row>
    <row r="29" spans="1:126" x14ac:dyDescent="0.2">
      <c r="A29" s="1" t="s">
        <v>340</v>
      </c>
      <c r="B29" s="8">
        <v>43962.688981481479</v>
      </c>
      <c r="C29" s="9">
        <v>43962.683749999997</v>
      </c>
      <c r="D29" s="10">
        <v>452.00599999999997</v>
      </c>
      <c r="E29" s="12">
        <v>2</v>
      </c>
      <c r="F29" s="12">
        <v>2</v>
      </c>
      <c r="G29" s="12">
        <v>6</v>
      </c>
      <c r="H29" s="15"/>
      <c r="I29" s="12">
        <v>10</v>
      </c>
      <c r="J29" s="12" t="s">
        <v>341</v>
      </c>
      <c r="K29" s="18">
        <v>3</v>
      </c>
      <c r="L29" s="18">
        <v>4</v>
      </c>
      <c r="M29" s="18">
        <v>4</v>
      </c>
      <c r="N29" s="18">
        <v>3</v>
      </c>
      <c r="O29" s="18">
        <v>4</v>
      </c>
      <c r="P29" s="12">
        <v>2</v>
      </c>
      <c r="Q29" s="12">
        <v>3</v>
      </c>
      <c r="R29" s="15"/>
      <c r="S29" s="18">
        <v>0</v>
      </c>
      <c r="T29" s="18">
        <v>0</v>
      </c>
      <c r="U29" s="18">
        <v>0</v>
      </c>
      <c r="V29" s="18">
        <v>1</v>
      </c>
      <c r="W29" s="18">
        <v>1</v>
      </c>
      <c r="X29" s="18">
        <v>0</v>
      </c>
      <c r="Y29" s="18">
        <v>1</v>
      </c>
      <c r="Z29" s="18">
        <v>1</v>
      </c>
      <c r="AA29" s="18">
        <v>0</v>
      </c>
      <c r="AB29" s="18">
        <v>0</v>
      </c>
      <c r="AC29" s="18">
        <v>1</v>
      </c>
      <c r="AD29" s="18">
        <v>0</v>
      </c>
      <c r="AE29" s="18">
        <v>1</v>
      </c>
      <c r="AF29" s="18">
        <v>1</v>
      </c>
      <c r="AG29" s="18">
        <v>0</v>
      </c>
      <c r="AH29" s="21"/>
      <c r="AM29" s="12">
        <v>4</v>
      </c>
      <c r="AN29" s="12">
        <v>4</v>
      </c>
      <c r="AO29" s="12">
        <v>4</v>
      </c>
      <c r="AP29" s="12">
        <v>4</v>
      </c>
      <c r="AQ29" s="12">
        <f>AM29</f>
        <v>4</v>
      </c>
      <c r="AR29" s="12">
        <f t="shared" si="8"/>
        <v>4</v>
      </c>
      <c r="AS29" s="12">
        <f t="shared" si="8"/>
        <v>4</v>
      </c>
      <c r="AT29" s="12">
        <f t="shared" si="8"/>
        <v>4</v>
      </c>
      <c r="AU29" s="18">
        <v>0</v>
      </c>
      <c r="AV29" s="18">
        <v>1</v>
      </c>
      <c r="AW29" s="18">
        <v>0</v>
      </c>
      <c r="AX29" s="18">
        <v>1</v>
      </c>
      <c r="AY29" s="18">
        <v>0</v>
      </c>
      <c r="AZ29" s="18">
        <v>0</v>
      </c>
      <c r="BA29" s="18">
        <v>1</v>
      </c>
      <c r="BB29" s="18">
        <v>0</v>
      </c>
      <c r="BC29" s="18">
        <v>0</v>
      </c>
      <c r="BD29" s="18">
        <v>0</v>
      </c>
      <c r="BE29" s="18">
        <v>1</v>
      </c>
      <c r="BF29" s="18">
        <v>0</v>
      </c>
      <c r="BG29" s="18">
        <v>0</v>
      </c>
      <c r="BH29" s="18">
        <v>0</v>
      </c>
      <c r="BI29" s="18">
        <v>0</v>
      </c>
      <c r="BJ29" s="18">
        <v>0</v>
      </c>
      <c r="BK29" s="18">
        <v>0</v>
      </c>
      <c r="BL29" s="12">
        <v>3</v>
      </c>
      <c r="BM29" s="12">
        <v>4</v>
      </c>
      <c r="BN29" s="12">
        <v>4</v>
      </c>
      <c r="BO29" s="12">
        <v>3</v>
      </c>
      <c r="BP29" s="12">
        <v>2</v>
      </c>
      <c r="BQ29" s="12">
        <v>3</v>
      </c>
      <c r="BR29" s="12">
        <v>3</v>
      </c>
      <c r="BS29" s="12">
        <v>4</v>
      </c>
      <c r="BT29" s="12">
        <v>3</v>
      </c>
      <c r="BU29" s="12">
        <v>3</v>
      </c>
      <c r="BV29" s="12">
        <v>2</v>
      </c>
      <c r="BW29" s="12">
        <v>4</v>
      </c>
      <c r="BX29" s="12">
        <v>4</v>
      </c>
      <c r="BY29" s="16">
        <v>4</v>
      </c>
      <c r="BZ29" s="16">
        <v>3</v>
      </c>
      <c r="CA29" s="16">
        <v>3</v>
      </c>
      <c r="CB29" s="16">
        <v>3</v>
      </c>
      <c r="CC29" s="16">
        <v>3</v>
      </c>
      <c r="CD29" s="16">
        <v>3</v>
      </c>
      <c r="CE29" s="16">
        <v>4</v>
      </c>
      <c r="CF29" s="16">
        <v>4</v>
      </c>
      <c r="CG29" s="16">
        <v>4</v>
      </c>
      <c r="CH29" s="16">
        <v>3</v>
      </c>
      <c r="CI29" s="16">
        <v>3</v>
      </c>
      <c r="CJ29" s="16">
        <v>3</v>
      </c>
      <c r="CK29" s="17">
        <v>3</v>
      </c>
      <c r="CL29" s="18">
        <v>3</v>
      </c>
      <c r="CM29" s="12">
        <v>3</v>
      </c>
      <c r="CN29" s="12">
        <v>4</v>
      </c>
      <c r="CO29" s="12">
        <v>3</v>
      </c>
      <c r="CP29" s="12">
        <v>3</v>
      </c>
      <c r="CQ29" s="12">
        <v>3</v>
      </c>
      <c r="CR29" s="12">
        <v>4</v>
      </c>
      <c r="CS29" s="12">
        <v>3</v>
      </c>
      <c r="CT29" s="12">
        <v>4</v>
      </c>
      <c r="CU29" s="12">
        <v>3</v>
      </c>
      <c r="CV29" s="12">
        <v>4</v>
      </c>
      <c r="CW29" s="12">
        <v>3</v>
      </c>
      <c r="CX29" s="12">
        <v>3</v>
      </c>
      <c r="CY29" s="17">
        <v>2</v>
      </c>
      <c r="CZ29" s="12">
        <v>4</v>
      </c>
      <c r="DA29" s="18">
        <v>1</v>
      </c>
      <c r="DB29" s="29" t="s">
        <v>342</v>
      </c>
      <c r="DC29" s="12">
        <v>1</v>
      </c>
      <c r="DD29" s="29" t="s">
        <v>343</v>
      </c>
      <c r="DE29" s="29" t="s">
        <v>344</v>
      </c>
      <c r="DG29" s="29" t="s">
        <v>345</v>
      </c>
      <c r="DH29" s="29" t="s">
        <v>346</v>
      </c>
      <c r="DI29" s="29">
        <v>4</v>
      </c>
      <c r="DJ29" s="29">
        <v>3</v>
      </c>
      <c r="DK29" s="29">
        <v>3</v>
      </c>
      <c r="DL29" s="29" t="s">
        <v>130</v>
      </c>
      <c r="DM29" s="10" t="s">
        <v>130</v>
      </c>
      <c r="DO29" s="10">
        <v>1</v>
      </c>
      <c r="DP29" s="10">
        <v>1</v>
      </c>
      <c r="DQ29" s="10">
        <v>0</v>
      </c>
      <c r="DR29" s="10">
        <v>0</v>
      </c>
      <c r="DS29" s="10">
        <v>0</v>
      </c>
      <c r="DT29" s="10">
        <v>0</v>
      </c>
      <c r="DU29" s="10">
        <v>1</v>
      </c>
      <c r="DV29" s="10">
        <v>0</v>
      </c>
    </row>
    <row r="30" spans="1:126" x14ac:dyDescent="0.2">
      <c r="A30" s="1" t="s">
        <v>347</v>
      </c>
      <c r="B30" s="8">
        <v>43962.689456018517</v>
      </c>
      <c r="C30" s="9">
        <v>43962.684861111113</v>
      </c>
      <c r="D30" s="10">
        <v>396.52300000000002</v>
      </c>
      <c r="E30" s="12">
        <v>1</v>
      </c>
      <c r="F30" s="12">
        <v>2</v>
      </c>
      <c r="G30" s="12">
        <v>2</v>
      </c>
      <c r="H30" s="15"/>
      <c r="I30" s="12">
        <v>6</v>
      </c>
      <c r="J30" s="15"/>
      <c r="K30" s="18">
        <v>1</v>
      </c>
      <c r="L30" s="18">
        <v>5</v>
      </c>
      <c r="M30" s="18">
        <v>5</v>
      </c>
      <c r="N30" s="18">
        <v>5</v>
      </c>
      <c r="O30" s="18">
        <v>5</v>
      </c>
      <c r="P30" s="12">
        <v>1</v>
      </c>
      <c r="Q30" s="12">
        <v>2</v>
      </c>
      <c r="R30" s="15"/>
      <c r="S30" s="18">
        <v>0</v>
      </c>
      <c r="T30" s="18">
        <v>0</v>
      </c>
      <c r="U30" s="18">
        <v>0</v>
      </c>
      <c r="V30" s="18">
        <v>0</v>
      </c>
      <c r="W30" s="18">
        <v>0</v>
      </c>
      <c r="X30" s="18">
        <v>0</v>
      </c>
      <c r="Y30" s="18">
        <v>0</v>
      </c>
      <c r="Z30" s="18">
        <v>1</v>
      </c>
      <c r="AA30" s="18">
        <v>0</v>
      </c>
      <c r="AB30" s="18">
        <v>0</v>
      </c>
      <c r="AC30" s="18">
        <v>1</v>
      </c>
      <c r="AD30" s="18">
        <v>0</v>
      </c>
      <c r="AE30" s="18">
        <v>1</v>
      </c>
      <c r="AF30" s="18">
        <v>0</v>
      </c>
      <c r="AG30" s="18">
        <v>0</v>
      </c>
      <c r="AH30" s="21"/>
      <c r="AI30" s="12">
        <v>5</v>
      </c>
      <c r="AJ30" s="12">
        <v>5</v>
      </c>
      <c r="AK30" s="12">
        <v>1</v>
      </c>
      <c r="AL30" s="12">
        <v>1</v>
      </c>
      <c r="AQ30" s="15">
        <f>AI30</f>
        <v>5</v>
      </c>
      <c r="AR30" s="15">
        <f t="shared" ref="AR30:AT45" si="9">AJ30</f>
        <v>5</v>
      </c>
      <c r="AS30" s="15">
        <f t="shared" si="9"/>
        <v>1</v>
      </c>
      <c r="AT30" s="15">
        <f t="shared" si="9"/>
        <v>1</v>
      </c>
      <c r="AU30" s="18">
        <v>0</v>
      </c>
      <c r="AV30" s="18">
        <v>0</v>
      </c>
      <c r="AW30" s="18">
        <v>0</v>
      </c>
      <c r="AX30" s="18">
        <v>0</v>
      </c>
      <c r="AY30" s="18">
        <v>1</v>
      </c>
      <c r="AZ30" s="18">
        <v>0</v>
      </c>
      <c r="BA30" s="18">
        <v>1</v>
      </c>
      <c r="BB30" s="18">
        <v>0</v>
      </c>
      <c r="BC30" s="18">
        <v>0</v>
      </c>
      <c r="BD30" s="18">
        <v>0</v>
      </c>
      <c r="BE30" s="18">
        <v>0</v>
      </c>
      <c r="BF30" s="18">
        <v>0</v>
      </c>
      <c r="BG30" s="18">
        <v>0</v>
      </c>
      <c r="BH30" s="18">
        <v>0</v>
      </c>
      <c r="BI30" s="18">
        <v>0</v>
      </c>
      <c r="BJ30" s="18">
        <v>0</v>
      </c>
      <c r="BK30" s="18">
        <v>0</v>
      </c>
      <c r="BL30" s="12">
        <v>5</v>
      </c>
      <c r="BM30" s="12">
        <v>5</v>
      </c>
      <c r="BN30" s="12">
        <v>1</v>
      </c>
      <c r="BO30" s="12">
        <v>5</v>
      </c>
      <c r="BP30" s="12">
        <v>1</v>
      </c>
      <c r="BQ30" s="12">
        <v>5</v>
      </c>
      <c r="BR30" s="12">
        <v>1</v>
      </c>
      <c r="BS30" s="12">
        <v>5</v>
      </c>
      <c r="BT30" s="12">
        <v>5</v>
      </c>
      <c r="BU30" s="12">
        <v>5</v>
      </c>
      <c r="BV30" s="12">
        <v>1</v>
      </c>
      <c r="BW30" s="12">
        <v>5</v>
      </c>
      <c r="BX30" s="12">
        <v>5</v>
      </c>
      <c r="BY30" s="16">
        <v>5</v>
      </c>
      <c r="BZ30" s="16">
        <v>5</v>
      </c>
      <c r="CA30" s="16">
        <v>1</v>
      </c>
      <c r="CB30" s="16">
        <v>5</v>
      </c>
      <c r="CC30" s="16">
        <v>1</v>
      </c>
      <c r="CD30" s="16">
        <v>5</v>
      </c>
      <c r="CE30" s="16">
        <v>1</v>
      </c>
      <c r="CF30" s="16">
        <v>5</v>
      </c>
      <c r="CG30" s="16">
        <v>1</v>
      </c>
      <c r="CH30" s="16">
        <v>5</v>
      </c>
      <c r="CI30" s="16">
        <v>1</v>
      </c>
      <c r="CJ30" s="16">
        <v>5</v>
      </c>
      <c r="CK30" s="17">
        <v>3</v>
      </c>
      <c r="CL30" s="18">
        <v>5</v>
      </c>
      <c r="CM30" s="12">
        <v>5</v>
      </c>
      <c r="CN30" s="12">
        <v>5</v>
      </c>
      <c r="CO30" s="12">
        <v>1</v>
      </c>
      <c r="CP30" s="12">
        <v>5</v>
      </c>
      <c r="CQ30" s="12">
        <v>1</v>
      </c>
      <c r="CR30" s="12">
        <v>5</v>
      </c>
      <c r="CS30" s="12">
        <v>1</v>
      </c>
      <c r="CT30" s="12">
        <v>5</v>
      </c>
      <c r="CU30" s="12">
        <v>1</v>
      </c>
      <c r="CV30" s="12">
        <v>5</v>
      </c>
      <c r="CW30" s="12">
        <v>1</v>
      </c>
      <c r="CX30" s="12">
        <v>5</v>
      </c>
      <c r="CY30" s="17">
        <v>2</v>
      </c>
      <c r="CZ30" s="12">
        <v>5</v>
      </c>
      <c r="DA30" s="18">
        <v>1</v>
      </c>
      <c r="DB30" s="29" t="s">
        <v>348</v>
      </c>
      <c r="DC30" s="12">
        <v>3</v>
      </c>
      <c r="DD30" s="29" t="s">
        <v>349</v>
      </c>
      <c r="DE30" s="29" t="s">
        <v>350</v>
      </c>
      <c r="DG30" s="29" t="s">
        <v>351</v>
      </c>
      <c r="DH30" s="29" t="s">
        <v>352</v>
      </c>
      <c r="DI30" s="29">
        <v>5</v>
      </c>
      <c r="DJ30" s="29">
        <v>5</v>
      </c>
      <c r="DK30" s="29">
        <v>5</v>
      </c>
      <c r="DL30" s="29" t="s">
        <v>130</v>
      </c>
      <c r="DO30" s="10">
        <v>1</v>
      </c>
      <c r="DP30" s="10">
        <v>1</v>
      </c>
      <c r="DQ30" s="10">
        <v>0</v>
      </c>
      <c r="DR30" s="10">
        <v>0</v>
      </c>
      <c r="DS30" s="10">
        <v>0</v>
      </c>
      <c r="DT30" s="10">
        <v>0</v>
      </c>
      <c r="DU30" s="10">
        <v>1</v>
      </c>
      <c r="DV30" s="10">
        <v>0</v>
      </c>
    </row>
    <row r="31" spans="1:126" x14ac:dyDescent="0.2">
      <c r="A31" s="1" t="s">
        <v>353</v>
      </c>
      <c r="B31" s="8">
        <v>43962.689606481479</v>
      </c>
      <c r="C31" s="9">
        <v>43962.682835648149</v>
      </c>
      <c r="D31" s="10">
        <v>584.95399999999995</v>
      </c>
      <c r="E31" s="12">
        <v>2</v>
      </c>
      <c r="F31" s="12">
        <v>3</v>
      </c>
      <c r="G31" s="12">
        <v>7</v>
      </c>
      <c r="H31" s="15"/>
      <c r="I31" s="12">
        <v>8</v>
      </c>
      <c r="J31" s="15"/>
      <c r="K31" s="18">
        <v>1</v>
      </c>
      <c r="L31" s="18">
        <v>5</v>
      </c>
      <c r="M31" s="18">
        <v>4</v>
      </c>
      <c r="N31" s="18">
        <v>5</v>
      </c>
      <c r="O31" s="18">
        <v>4</v>
      </c>
      <c r="P31" s="12">
        <v>1</v>
      </c>
      <c r="Q31" s="12">
        <v>6</v>
      </c>
      <c r="R31" s="15"/>
      <c r="S31" s="18">
        <v>1</v>
      </c>
      <c r="T31" s="18">
        <v>0</v>
      </c>
      <c r="U31" s="18">
        <v>1</v>
      </c>
      <c r="V31" s="18">
        <v>1</v>
      </c>
      <c r="W31" s="18">
        <v>0</v>
      </c>
      <c r="X31" s="18">
        <v>0</v>
      </c>
      <c r="Y31" s="18">
        <v>0</v>
      </c>
      <c r="Z31" s="18">
        <v>0</v>
      </c>
      <c r="AA31" s="18">
        <v>0</v>
      </c>
      <c r="AB31" s="18">
        <v>0</v>
      </c>
      <c r="AC31" s="18">
        <v>1</v>
      </c>
      <c r="AD31" s="18">
        <v>1</v>
      </c>
      <c r="AE31" s="18">
        <v>1</v>
      </c>
      <c r="AF31" s="18">
        <v>0</v>
      </c>
      <c r="AG31" s="18">
        <v>0</v>
      </c>
      <c r="AH31" s="21"/>
      <c r="AI31" s="12">
        <v>5</v>
      </c>
      <c r="AJ31" s="12">
        <v>5</v>
      </c>
      <c r="AK31" s="12">
        <v>4</v>
      </c>
      <c r="AL31" s="12">
        <v>4</v>
      </c>
      <c r="AQ31" s="15">
        <f t="shared" ref="AQ31:AQ45" si="10">AI31</f>
        <v>5</v>
      </c>
      <c r="AR31" s="15">
        <f t="shared" si="9"/>
        <v>5</v>
      </c>
      <c r="AS31" s="15">
        <f t="shared" si="9"/>
        <v>4</v>
      </c>
      <c r="AT31" s="15">
        <f t="shared" si="9"/>
        <v>4</v>
      </c>
      <c r="AU31" s="18">
        <v>1</v>
      </c>
      <c r="AV31" s="18">
        <v>1</v>
      </c>
      <c r="AW31" s="18">
        <v>1</v>
      </c>
      <c r="AX31" s="18">
        <v>1</v>
      </c>
      <c r="AY31" s="18">
        <v>0</v>
      </c>
      <c r="AZ31" s="18">
        <v>0</v>
      </c>
      <c r="BA31" s="18">
        <v>1</v>
      </c>
      <c r="BB31" s="18">
        <v>0</v>
      </c>
      <c r="BC31" s="18">
        <v>0</v>
      </c>
      <c r="BD31" s="18">
        <v>0</v>
      </c>
      <c r="BE31" s="18">
        <v>0</v>
      </c>
      <c r="BF31" s="18">
        <v>0</v>
      </c>
      <c r="BG31" s="18">
        <v>0</v>
      </c>
      <c r="BH31" s="18">
        <v>0</v>
      </c>
      <c r="BI31" s="18">
        <v>0</v>
      </c>
      <c r="BJ31" s="18">
        <v>0</v>
      </c>
      <c r="BK31" s="18">
        <v>0</v>
      </c>
      <c r="BL31" s="12">
        <v>5</v>
      </c>
      <c r="BM31" s="12">
        <v>5</v>
      </c>
      <c r="BN31" s="12">
        <v>4</v>
      </c>
      <c r="BO31" s="12">
        <v>3</v>
      </c>
      <c r="BP31" s="12">
        <v>4</v>
      </c>
      <c r="BQ31" s="12">
        <v>4</v>
      </c>
      <c r="BR31" s="12">
        <v>3</v>
      </c>
      <c r="BS31" s="12">
        <v>5</v>
      </c>
      <c r="BT31" s="12">
        <v>5</v>
      </c>
      <c r="BU31" s="12">
        <v>4</v>
      </c>
      <c r="BV31" s="12">
        <v>2</v>
      </c>
      <c r="BW31" s="12">
        <v>4</v>
      </c>
      <c r="BX31" s="12">
        <v>4</v>
      </c>
      <c r="BY31" s="16">
        <v>5</v>
      </c>
      <c r="BZ31" s="16">
        <v>4</v>
      </c>
      <c r="CA31" s="16">
        <v>2</v>
      </c>
      <c r="CB31" s="16">
        <v>4</v>
      </c>
      <c r="CC31" s="16">
        <v>5</v>
      </c>
      <c r="CD31" s="16">
        <v>5</v>
      </c>
      <c r="CE31" s="16">
        <v>2</v>
      </c>
      <c r="CF31" s="16">
        <v>3</v>
      </c>
      <c r="CG31" s="16">
        <v>4</v>
      </c>
      <c r="CH31" s="16">
        <v>4</v>
      </c>
      <c r="CI31" s="16">
        <v>1</v>
      </c>
      <c r="CJ31" s="16">
        <v>4</v>
      </c>
      <c r="CK31" s="17">
        <v>3</v>
      </c>
      <c r="CL31" s="18">
        <v>4</v>
      </c>
      <c r="CM31" s="12">
        <v>4</v>
      </c>
      <c r="CN31" s="12">
        <v>5</v>
      </c>
      <c r="CO31" s="12">
        <v>1</v>
      </c>
      <c r="CP31" s="12">
        <v>3</v>
      </c>
      <c r="CQ31" s="12">
        <v>4</v>
      </c>
      <c r="CR31" s="12">
        <v>3</v>
      </c>
      <c r="CS31" s="12">
        <v>1</v>
      </c>
      <c r="CT31" s="12">
        <v>4</v>
      </c>
      <c r="CU31" s="12">
        <v>4</v>
      </c>
      <c r="CV31" s="12">
        <v>4</v>
      </c>
      <c r="CW31" s="12">
        <v>2</v>
      </c>
      <c r="CX31" s="12">
        <v>4</v>
      </c>
      <c r="CY31" s="17">
        <v>2</v>
      </c>
      <c r="CZ31" s="12">
        <v>5</v>
      </c>
      <c r="DA31" s="18">
        <v>2</v>
      </c>
      <c r="DB31" s="29" t="s">
        <v>354</v>
      </c>
      <c r="DC31" s="12">
        <v>3</v>
      </c>
      <c r="DD31" s="29" t="s">
        <v>355</v>
      </c>
      <c r="DE31" s="29" t="s">
        <v>282</v>
      </c>
      <c r="DG31" s="29" t="s">
        <v>356</v>
      </c>
      <c r="DH31" s="29" t="s">
        <v>356</v>
      </c>
      <c r="DI31" s="29">
        <v>5</v>
      </c>
      <c r="DJ31" s="29">
        <v>4</v>
      </c>
      <c r="DK31" s="29">
        <v>4</v>
      </c>
      <c r="DL31" s="29" t="s">
        <v>283</v>
      </c>
      <c r="DO31" s="10">
        <v>1</v>
      </c>
      <c r="DP31" s="10">
        <v>1</v>
      </c>
      <c r="DQ31" s="10">
        <v>0</v>
      </c>
      <c r="DR31" s="10">
        <v>0</v>
      </c>
      <c r="DS31" s="10">
        <v>0</v>
      </c>
      <c r="DT31" s="10">
        <v>0</v>
      </c>
      <c r="DU31" s="10">
        <v>1</v>
      </c>
      <c r="DV31" s="10">
        <v>0</v>
      </c>
    </row>
    <row r="32" spans="1:126" x14ac:dyDescent="0.2">
      <c r="A32" s="1" t="s">
        <v>357</v>
      </c>
      <c r="B32" s="8">
        <v>43962.691724537035</v>
      </c>
      <c r="C32" s="9">
        <v>43962.678877314815</v>
      </c>
      <c r="D32" s="10">
        <v>1110.373</v>
      </c>
      <c r="E32" s="12">
        <v>1</v>
      </c>
      <c r="F32" s="12">
        <v>4</v>
      </c>
      <c r="G32" s="12">
        <v>2</v>
      </c>
      <c r="H32" s="15"/>
      <c r="I32" s="12">
        <v>10</v>
      </c>
      <c r="J32" s="12" t="s">
        <v>358</v>
      </c>
      <c r="K32" s="18">
        <v>1</v>
      </c>
      <c r="L32" s="18">
        <v>5</v>
      </c>
      <c r="M32" s="18">
        <v>5</v>
      </c>
      <c r="N32" s="18">
        <v>4</v>
      </c>
      <c r="O32" s="18">
        <v>3</v>
      </c>
      <c r="P32" s="12">
        <v>1</v>
      </c>
      <c r="Q32" s="12">
        <v>7</v>
      </c>
      <c r="R32" s="15"/>
      <c r="S32" s="18">
        <v>0</v>
      </c>
      <c r="T32" s="18">
        <v>1</v>
      </c>
      <c r="U32" s="18">
        <v>0</v>
      </c>
      <c r="V32" s="18">
        <v>0</v>
      </c>
      <c r="W32" s="18">
        <v>1</v>
      </c>
      <c r="X32" s="18">
        <v>0</v>
      </c>
      <c r="Y32" s="18">
        <v>1</v>
      </c>
      <c r="Z32" s="18">
        <v>0</v>
      </c>
      <c r="AA32" s="18">
        <v>1</v>
      </c>
      <c r="AB32" s="18">
        <v>0</v>
      </c>
      <c r="AC32" s="18">
        <v>0</v>
      </c>
      <c r="AD32" s="18">
        <v>0</v>
      </c>
      <c r="AE32" s="18">
        <v>0</v>
      </c>
      <c r="AF32" s="18">
        <v>1</v>
      </c>
      <c r="AG32" s="18">
        <v>0</v>
      </c>
      <c r="AH32" s="21"/>
      <c r="AI32" s="12">
        <v>2</v>
      </c>
      <c r="AJ32" s="12">
        <v>2</v>
      </c>
      <c r="AK32" s="12">
        <v>5</v>
      </c>
      <c r="AL32" s="12">
        <v>5</v>
      </c>
      <c r="AQ32" s="15">
        <f t="shared" si="10"/>
        <v>2</v>
      </c>
      <c r="AR32" s="15">
        <f t="shared" si="9"/>
        <v>2</v>
      </c>
      <c r="AS32" s="15">
        <f t="shared" si="9"/>
        <v>5</v>
      </c>
      <c r="AT32" s="15">
        <f t="shared" si="9"/>
        <v>5</v>
      </c>
      <c r="AU32" s="18">
        <v>1</v>
      </c>
      <c r="AV32" s="18">
        <v>0</v>
      </c>
      <c r="AW32" s="18">
        <v>1</v>
      </c>
      <c r="AX32" s="18">
        <v>0</v>
      </c>
      <c r="AY32" s="18">
        <v>0</v>
      </c>
      <c r="AZ32" s="18">
        <v>0</v>
      </c>
      <c r="BA32" s="18">
        <v>1</v>
      </c>
      <c r="BB32" s="18">
        <v>0</v>
      </c>
      <c r="BC32" s="18">
        <v>0</v>
      </c>
      <c r="BD32" s="18">
        <v>1</v>
      </c>
      <c r="BE32" s="18">
        <v>1</v>
      </c>
      <c r="BF32" s="18">
        <v>1</v>
      </c>
      <c r="BG32" s="18">
        <v>0</v>
      </c>
      <c r="BH32" s="18">
        <v>1</v>
      </c>
      <c r="BI32" s="18">
        <v>0</v>
      </c>
      <c r="BJ32" s="18">
        <v>0</v>
      </c>
      <c r="BK32" s="18">
        <v>0</v>
      </c>
      <c r="BL32" s="12">
        <v>5</v>
      </c>
      <c r="BM32" s="12">
        <v>4</v>
      </c>
      <c r="BN32" s="12">
        <v>1</v>
      </c>
      <c r="BO32" s="12">
        <v>1</v>
      </c>
      <c r="BP32" s="12">
        <v>1</v>
      </c>
      <c r="BQ32" s="12">
        <v>3</v>
      </c>
      <c r="BR32" s="12">
        <v>4</v>
      </c>
      <c r="BS32" s="12">
        <v>1</v>
      </c>
      <c r="BT32" s="12">
        <v>1</v>
      </c>
      <c r="BU32" s="12">
        <v>3</v>
      </c>
      <c r="BV32" s="12">
        <v>4</v>
      </c>
      <c r="BW32" s="12">
        <v>1</v>
      </c>
      <c r="BX32" s="12">
        <v>1</v>
      </c>
      <c r="BY32" s="16">
        <v>5</v>
      </c>
      <c r="BZ32" s="16">
        <v>5</v>
      </c>
      <c r="CA32" s="16">
        <v>1</v>
      </c>
      <c r="CB32" s="16">
        <v>5</v>
      </c>
      <c r="CC32" s="16">
        <v>1</v>
      </c>
      <c r="CD32" s="16">
        <v>5</v>
      </c>
      <c r="CE32" s="16">
        <v>1</v>
      </c>
      <c r="CF32" s="16">
        <v>5</v>
      </c>
      <c r="CG32" s="16">
        <v>1</v>
      </c>
      <c r="CH32" s="16">
        <v>5</v>
      </c>
      <c r="CI32" s="16">
        <v>1</v>
      </c>
      <c r="CJ32" s="16">
        <v>5</v>
      </c>
      <c r="CK32" s="17">
        <v>3</v>
      </c>
      <c r="CL32" s="18">
        <v>5</v>
      </c>
      <c r="CM32" s="12">
        <v>5</v>
      </c>
      <c r="CN32" s="12">
        <v>3</v>
      </c>
      <c r="CO32" s="12">
        <v>1</v>
      </c>
      <c r="CP32" s="12">
        <v>3</v>
      </c>
      <c r="CQ32" s="12">
        <v>1</v>
      </c>
      <c r="CR32" s="12">
        <v>5</v>
      </c>
      <c r="CS32" s="12">
        <v>2</v>
      </c>
      <c r="CT32" s="12">
        <v>5</v>
      </c>
      <c r="CU32" s="12">
        <v>2</v>
      </c>
      <c r="CV32" s="12">
        <v>3</v>
      </c>
      <c r="CW32" s="12">
        <v>3</v>
      </c>
      <c r="CX32" s="12">
        <v>4</v>
      </c>
      <c r="CY32" s="17">
        <v>2</v>
      </c>
      <c r="CZ32" s="12">
        <v>4</v>
      </c>
      <c r="DA32" s="18">
        <v>2</v>
      </c>
      <c r="DB32" s="29" t="s">
        <v>359</v>
      </c>
      <c r="DC32" s="12">
        <v>1</v>
      </c>
      <c r="DD32" s="29" t="s">
        <v>360</v>
      </c>
      <c r="DE32" s="29" t="s">
        <v>361</v>
      </c>
      <c r="DF32" s="29" t="s">
        <v>362</v>
      </c>
      <c r="DG32" s="29" t="s">
        <v>363</v>
      </c>
      <c r="DH32" s="29" t="s">
        <v>364</v>
      </c>
      <c r="DI32" s="29">
        <v>5</v>
      </c>
      <c r="DJ32" s="29">
        <v>4</v>
      </c>
      <c r="DK32" s="29">
        <v>4</v>
      </c>
      <c r="DL32" s="29" t="s">
        <v>365</v>
      </c>
      <c r="DO32" s="10">
        <v>1</v>
      </c>
      <c r="DP32" s="10">
        <v>1</v>
      </c>
      <c r="DQ32" s="10">
        <v>0</v>
      </c>
      <c r="DR32" s="10">
        <v>0</v>
      </c>
      <c r="DS32" s="10">
        <v>0</v>
      </c>
      <c r="DT32" s="10">
        <v>0</v>
      </c>
      <c r="DU32" s="10">
        <v>1</v>
      </c>
      <c r="DV32" s="10">
        <v>0</v>
      </c>
    </row>
    <row r="33" spans="1:126" x14ac:dyDescent="0.2">
      <c r="A33" s="1" t="s">
        <v>366</v>
      </c>
      <c r="B33" s="8">
        <v>43962.691805555558</v>
      </c>
      <c r="C33" s="9">
        <v>43962.685810185183</v>
      </c>
      <c r="D33" s="10">
        <v>517.79999999999995</v>
      </c>
      <c r="E33" s="12">
        <v>2</v>
      </c>
      <c r="F33" s="12">
        <v>2</v>
      </c>
      <c r="G33" s="12">
        <v>6</v>
      </c>
      <c r="H33" s="15"/>
      <c r="I33" s="12">
        <v>6</v>
      </c>
      <c r="J33" s="15"/>
      <c r="K33" s="18">
        <v>4</v>
      </c>
      <c r="L33" s="18">
        <v>4</v>
      </c>
      <c r="M33" s="18">
        <v>3</v>
      </c>
      <c r="N33" s="18">
        <v>3</v>
      </c>
      <c r="O33" s="18">
        <v>4</v>
      </c>
      <c r="P33" s="12">
        <v>1</v>
      </c>
      <c r="Q33" s="12">
        <v>1</v>
      </c>
      <c r="R33" s="15"/>
      <c r="S33" s="18">
        <v>0</v>
      </c>
      <c r="T33" s="18">
        <v>0</v>
      </c>
      <c r="U33" s="18">
        <v>0</v>
      </c>
      <c r="V33" s="18">
        <v>0</v>
      </c>
      <c r="W33" s="18">
        <v>0</v>
      </c>
      <c r="X33" s="18">
        <v>0</v>
      </c>
      <c r="Y33" s="18">
        <v>0</v>
      </c>
      <c r="Z33" s="18">
        <v>0</v>
      </c>
      <c r="AA33" s="18">
        <v>0</v>
      </c>
      <c r="AB33" s="18">
        <v>1</v>
      </c>
      <c r="AC33" s="18">
        <v>1</v>
      </c>
      <c r="AD33" s="18">
        <v>0</v>
      </c>
      <c r="AE33" s="18">
        <v>0</v>
      </c>
      <c r="AF33" s="18">
        <v>1</v>
      </c>
      <c r="AG33" s="18">
        <v>0</v>
      </c>
      <c r="AH33" s="21"/>
      <c r="AI33" s="12">
        <v>4</v>
      </c>
      <c r="AJ33" s="12">
        <v>4</v>
      </c>
      <c r="AK33" s="12">
        <v>4</v>
      </c>
      <c r="AL33" s="12">
        <v>4</v>
      </c>
      <c r="AQ33" s="15">
        <f t="shared" si="10"/>
        <v>4</v>
      </c>
      <c r="AR33" s="15">
        <f t="shared" si="9"/>
        <v>4</v>
      </c>
      <c r="AS33" s="15">
        <f t="shared" si="9"/>
        <v>4</v>
      </c>
      <c r="AT33" s="15">
        <f t="shared" si="9"/>
        <v>4</v>
      </c>
      <c r="AU33" s="18">
        <v>1</v>
      </c>
      <c r="AV33" s="18">
        <v>0</v>
      </c>
      <c r="AW33" s="18">
        <v>0</v>
      </c>
      <c r="AX33" s="18">
        <v>0</v>
      </c>
      <c r="AY33" s="18">
        <v>0</v>
      </c>
      <c r="AZ33" s="18">
        <v>0</v>
      </c>
      <c r="BA33" s="18">
        <v>0</v>
      </c>
      <c r="BB33" s="18">
        <v>1</v>
      </c>
      <c r="BC33" s="18">
        <v>0</v>
      </c>
      <c r="BD33" s="18">
        <v>0</v>
      </c>
      <c r="BE33" s="18">
        <v>0</v>
      </c>
      <c r="BF33" s="18">
        <v>1</v>
      </c>
      <c r="BG33" s="18">
        <v>0</v>
      </c>
      <c r="BH33" s="18">
        <v>0</v>
      </c>
      <c r="BI33" s="18">
        <v>0</v>
      </c>
      <c r="BJ33" s="18">
        <v>0</v>
      </c>
      <c r="BK33" s="18">
        <v>0</v>
      </c>
      <c r="BL33" s="12">
        <v>4</v>
      </c>
      <c r="BM33" s="12">
        <v>4</v>
      </c>
      <c r="BN33" s="12">
        <v>2</v>
      </c>
      <c r="BO33" s="12">
        <v>2</v>
      </c>
      <c r="BP33" s="12">
        <v>2</v>
      </c>
      <c r="BQ33" s="12">
        <v>4</v>
      </c>
      <c r="BR33" s="12">
        <v>2</v>
      </c>
      <c r="BS33" s="12">
        <v>4</v>
      </c>
      <c r="BT33" s="12">
        <v>4</v>
      </c>
      <c r="BU33" s="12">
        <v>4</v>
      </c>
      <c r="BV33" s="12">
        <v>2</v>
      </c>
      <c r="BW33" s="12">
        <v>4</v>
      </c>
      <c r="BX33" s="12">
        <v>4</v>
      </c>
      <c r="BY33" s="16">
        <v>4</v>
      </c>
      <c r="BZ33" s="16">
        <v>4</v>
      </c>
      <c r="CA33" s="16">
        <v>2</v>
      </c>
      <c r="CB33" s="16">
        <v>4</v>
      </c>
      <c r="CC33" s="16">
        <v>2</v>
      </c>
      <c r="CD33" s="16">
        <v>4</v>
      </c>
      <c r="CE33" s="16">
        <v>2</v>
      </c>
      <c r="CF33" s="16">
        <v>4</v>
      </c>
      <c r="CG33" s="16">
        <v>4</v>
      </c>
      <c r="CH33" s="16">
        <v>4</v>
      </c>
      <c r="CI33" s="16">
        <v>2</v>
      </c>
      <c r="CJ33" s="16">
        <v>4</v>
      </c>
      <c r="CK33" s="17">
        <v>3</v>
      </c>
      <c r="CL33" s="18">
        <v>4</v>
      </c>
      <c r="CM33" s="12">
        <v>4</v>
      </c>
      <c r="CN33" s="12">
        <v>4</v>
      </c>
      <c r="CO33" s="12">
        <v>4</v>
      </c>
      <c r="CP33" s="12">
        <v>4</v>
      </c>
      <c r="CQ33" s="12">
        <v>3</v>
      </c>
      <c r="CR33" s="12">
        <v>4</v>
      </c>
      <c r="CS33" s="12">
        <v>2</v>
      </c>
      <c r="CT33" s="12">
        <v>4</v>
      </c>
      <c r="CU33" s="12">
        <v>2</v>
      </c>
      <c r="CV33" s="12">
        <v>5</v>
      </c>
      <c r="CW33" s="12">
        <v>2</v>
      </c>
      <c r="CX33" s="12">
        <v>5</v>
      </c>
      <c r="CY33" s="17">
        <v>2</v>
      </c>
      <c r="CZ33" s="12">
        <v>4</v>
      </c>
      <c r="DA33" s="18">
        <v>2</v>
      </c>
      <c r="DB33" s="29" t="s">
        <v>367</v>
      </c>
      <c r="DC33" s="12">
        <v>3</v>
      </c>
      <c r="DD33" s="29" t="s">
        <v>368</v>
      </c>
      <c r="DE33" s="29" t="s">
        <v>369</v>
      </c>
      <c r="DF33" s="29" t="s">
        <v>370</v>
      </c>
      <c r="DG33" s="29" t="s">
        <v>371</v>
      </c>
      <c r="DH33" s="29" t="s">
        <v>372</v>
      </c>
      <c r="DI33" s="29">
        <v>4</v>
      </c>
      <c r="DJ33" s="29">
        <v>4</v>
      </c>
      <c r="DK33" s="29">
        <v>4</v>
      </c>
      <c r="DL33" s="29" t="s">
        <v>373</v>
      </c>
      <c r="DO33" s="10">
        <v>1</v>
      </c>
      <c r="DP33" s="10">
        <v>1</v>
      </c>
      <c r="DQ33" s="10">
        <v>0</v>
      </c>
      <c r="DR33" s="10">
        <v>0</v>
      </c>
      <c r="DS33" s="10">
        <v>0</v>
      </c>
      <c r="DT33" s="10">
        <v>0</v>
      </c>
      <c r="DU33" s="10">
        <v>1</v>
      </c>
      <c r="DV33" s="10">
        <v>0</v>
      </c>
    </row>
    <row r="34" spans="1:126" x14ac:dyDescent="0.2">
      <c r="A34" s="1" t="s">
        <v>374</v>
      </c>
      <c r="B34" s="8">
        <v>43962.692337962966</v>
      </c>
      <c r="C34" s="9">
        <v>43962.677881944444</v>
      </c>
      <c r="D34" s="10">
        <v>1249.1969999999999</v>
      </c>
      <c r="E34" s="12">
        <v>2</v>
      </c>
      <c r="F34" s="12">
        <v>3</v>
      </c>
      <c r="G34" s="12">
        <v>6</v>
      </c>
      <c r="H34" s="15"/>
      <c r="I34" s="12">
        <v>10</v>
      </c>
      <c r="J34" s="12" t="s">
        <v>375</v>
      </c>
      <c r="K34" s="18">
        <v>2</v>
      </c>
      <c r="L34" s="18">
        <v>5</v>
      </c>
      <c r="M34" s="18">
        <v>5</v>
      </c>
      <c r="N34" s="18">
        <v>5</v>
      </c>
      <c r="O34" s="18">
        <v>5</v>
      </c>
      <c r="P34" s="12">
        <v>1</v>
      </c>
      <c r="Q34" s="12">
        <v>1</v>
      </c>
      <c r="R34" s="15"/>
      <c r="S34" s="18">
        <v>0</v>
      </c>
      <c r="T34" s="18">
        <v>0</v>
      </c>
      <c r="U34" s="18">
        <v>1</v>
      </c>
      <c r="V34" s="18">
        <v>0</v>
      </c>
      <c r="W34" s="18">
        <v>0</v>
      </c>
      <c r="X34" s="18">
        <v>0</v>
      </c>
      <c r="Y34" s="18">
        <v>0</v>
      </c>
      <c r="Z34" s="18">
        <v>0</v>
      </c>
      <c r="AA34" s="18">
        <v>0</v>
      </c>
      <c r="AB34" s="18">
        <v>0</v>
      </c>
      <c r="AC34" s="18">
        <v>1</v>
      </c>
      <c r="AD34" s="18">
        <v>0</v>
      </c>
      <c r="AE34" s="18">
        <v>0</v>
      </c>
      <c r="AF34" s="18">
        <v>1</v>
      </c>
      <c r="AG34" s="18">
        <v>0</v>
      </c>
      <c r="AH34" s="21"/>
      <c r="AI34" s="12">
        <v>4</v>
      </c>
      <c r="AJ34" s="12">
        <v>4</v>
      </c>
      <c r="AK34" s="12">
        <v>5</v>
      </c>
      <c r="AL34" s="12">
        <v>5</v>
      </c>
      <c r="AQ34" s="15">
        <f t="shared" si="10"/>
        <v>4</v>
      </c>
      <c r="AR34" s="15">
        <f t="shared" si="9"/>
        <v>4</v>
      </c>
      <c r="AS34" s="15">
        <f t="shared" si="9"/>
        <v>5</v>
      </c>
      <c r="AT34" s="15">
        <f t="shared" si="9"/>
        <v>5</v>
      </c>
      <c r="AU34" s="18">
        <v>0</v>
      </c>
      <c r="AV34" s="18">
        <v>0</v>
      </c>
      <c r="AW34" s="18">
        <v>0</v>
      </c>
      <c r="AX34" s="18">
        <v>0</v>
      </c>
      <c r="AY34" s="18">
        <v>1</v>
      </c>
      <c r="AZ34" s="18">
        <v>0</v>
      </c>
      <c r="BA34" s="18">
        <v>0</v>
      </c>
      <c r="BB34" s="18">
        <v>1</v>
      </c>
      <c r="BC34" s="18">
        <v>1</v>
      </c>
      <c r="BD34" s="18">
        <v>0</v>
      </c>
      <c r="BE34" s="18">
        <v>1</v>
      </c>
      <c r="BF34" s="18">
        <v>0</v>
      </c>
      <c r="BG34" s="18">
        <v>0</v>
      </c>
      <c r="BH34" s="18">
        <v>0</v>
      </c>
      <c r="BI34" s="18">
        <v>0</v>
      </c>
      <c r="BJ34" s="18">
        <v>0</v>
      </c>
      <c r="BK34" s="18">
        <v>0</v>
      </c>
      <c r="BL34" s="12">
        <v>4</v>
      </c>
      <c r="BM34" s="12">
        <v>3</v>
      </c>
      <c r="BN34" s="12">
        <v>3</v>
      </c>
      <c r="BO34" s="12">
        <v>3</v>
      </c>
      <c r="BP34" s="12">
        <v>3</v>
      </c>
      <c r="BQ34" s="12">
        <v>1</v>
      </c>
      <c r="BR34" s="12">
        <v>3</v>
      </c>
      <c r="BS34" s="12">
        <v>3</v>
      </c>
      <c r="BT34" s="12">
        <v>4</v>
      </c>
      <c r="BU34" s="12">
        <v>2</v>
      </c>
      <c r="BV34" s="12">
        <v>4</v>
      </c>
      <c r="BW34" s="12">
        <v>2</v>
      </c>
      <c r="BX34" s="12">
        <v>4</v>
      </c>
      <c r="BY34" s="16">
        <v>4</v>
      </c>
      <c r="BZ34" s="16">
        <v>4</v>
      </c>
      <c r="CA34" s="16">
        <v>3</v>
      </c>
      <c r="CB34" s="16">
        <v>4</v>
      </c>
      <c r="CC34" s="16">
        <v>3</v>
      </c>
      <c r="CD34" s="16">
        <v>4</v>
      </c>
      <c r="CE34" s="16">
        <v>2</v>
      </c>
      <c r="CF34" s="16">
        <v>4</v>
      </c>
      <c r="CG34" s="16">
        <v>1</v>
      </c>
      <c r="CH34" s="16">
        <v>4</v>
      </c>
      <c r="CI34" s="16">
        <v>2</v>
      </c>
      <c r="CJ34" s="16">
        <v>4</v>
      </c>
      <c r="CK34" s="17">
        <v>3</v>
      </c>
      <c r="CL34" s="18">
        <v>4</v>
      </c>
      <c r="CM34" s="12">
        <v>4</v>
      </c>
      <c r="CN34" s="12">
        <v>4</v>
      </c>
      <c r="CO34" s="12">
        <v>3</v>
      </c>
      <c r="CP34" s="12">
        <v>4</v>
      </c>
      <c r="CQ34" s="12">
        <v>3</v>
      </c>
      <c r="CR34" s="12">
        <v>4</v>
      </c>
      <c r="CS34" s="12">
        <v>1</v>
      </c>
      <c r="CT34" s="12">
        <v>4</v>
      </c>
      <c r="CU34" s="12">
        <v>2</v>
      </c>
      <c r="CV34" s="12">
        <v>2</v>
      </c>
      <c r="CW34" s="12">
        <v>5</v>
      </c>
      <c r="CX34" s="12">
        <v>2</v>
      </c>
      <c r="CY34" s="17">
        <v>2</v>
      </c>
      <c r="CZ34" s="12">
        <v>3</v>
      </c>
      <c r="DA34" s="18">
        <v>2</v>
      </c>
      <c r="DB34" s="29" t="s">
        <v>376</v>
      </c>
      <c r="DC34" s="12">
        <v>3</v>
      </c>
      <c r="DD34" s="29" t="s">
        <v>377</v>
      </c>
      <c r="DE34" s="29" t="s">
        <v>378</v>
      </c>
      <c r="DG34" s="29" t="s">
        <v>379</v>
      </c>
      <c r="DH34" s="29" t="s">
        <v>380</v>
      </c>
      <c r="DI34" s="29">
        <v>5</v>
      </c>
      <c r="DJ34" s="29">
        <v>5</v>
      </c>
      <c r="DK34" s="29">
        <v>5</v>
      </c>
      <c r="DL34" s="29" t="s">
        <v>381</v>
      </c>
      <c r="DM34" s="10" t="s">
        <v>382</v>
      </c>
      <c r="DO34" s="10">
        <v>1</v>
      </c>
      <c r="DP34" s="10">
        <v>1</v>
      </c>
      <c r="DQ34" s="10">
        <v>0</v>
      </c>
      <c r="DR34" s="10">
        <v>0</v>
      </c>
      <c r="DS34" s="10">
        <v>0</v>
      </c>
      <c r="DT34" s="10">
        <v>0</v>
      </c>
      <c r="DU34" s="10">
        <v>1</v>
      </c>
      <c r="DV34" s="10">
        <v>0</v>
      </c>
    </row>
    <row r="35" spans="1:126" x14ac:dyDescent="0.2">
      <c r="A35" s="1" t="s">
        <v>383</v>
      </c>
      <c r="B35" s="8">
        <v>43962.693425925929</v>
      </c>
      <c r="C35" s="9">
        <v>43962.67800925926</v>
      </c>
      <c r="D35" s="10">
        <v>1331.693</v>
      </c>
      <c r="E35" s="12">
        <v>2</v>
      </c>
      <c r="F35" s="12">
        <v>3</v>
      </c>
      <c r="G35" s="12">
        <v>6</v>
      </c>
      <c r="H35" s="15"/>
      <c r="I35" s="12">
        <v>8</v>
      </c>
      <c r="J35" s="15"/>
      <c r="K35" s="18">
        <v>4</v>
      </c>
      <c r="L35" s="18">
        <v>4</v>
      </c>
      <c r="M35" s="18">
        <v>5</v>
      </c>
      <c r="N35" s="18">
        <v>4</v>
      </c>
      <c r="O35" s="18">
        <v>5</v>
      </c>
      <c r="P35" s="12">
        <v>1</v>
      </c>
      <c r="Q35" s="12">
        <v>6</v>
      </c>
      <c r="R35" s="15"/>
      <c r="S35" s="18">
        <v>0</v>
      </c>
      <c r="T35" s="18">
        <v>0</v>
      </c>
      <c r="U35" s="18">
        <v>0</v>
      </c>
      <c r="V35" s="18">
        <v>0</v>
      </c>
      <c r="W35" s="18">
        <v>0</v>
      </c>
      <c r="X35" s="18">
        <v>0</v>
      </c>
      <c r="Y35" s="18">
        <v>0</v>
      </c>
      <c r="Z35" s="18">
        <v>1</v>
      </c>
      <c r="AA35" s="18">
        <v>1</v>
      </c>
      <c r="AB35" s="18">
        <v>1</v>
      </c>
      <c r="AC35" s="18">
        <v>1</v>
      </c>
      <c r="AD35" s="18">
        <v>0</v>
      </c>
      <c r="AE35" s="18">
        <v>0</v>
      </c>
      <c r="AF35" s="18">
        <v>1</v>
      </c>
      <c r="AG35" s="18">
        <v>0</v>
      </c>
      <c r="AH35" s="21"/>
      <c r="AI35" s="12">
        <v>3</v>
      </c>
      <c r="AJ35" s="12">
        <v>4</v>
      </c>
      <c r="AK35" s="12">
        <v>4</v>
      </c>
      <c r="AL35" s="12">
        <v>4</v>
      </c>
      <c r="AQ35" s="15">
        <f t="shared" si="10"/>
        <v>3</v>
      </c>
      <c r="AR35" s="15">
        <f t="shared" si="9"/>
        <v>4</v>
      </c>
      <c r="AS35" s="15">
        <f t="shared" si="9"/>
        <v>4</v>
      </c>
      <c r="AT35" s="15">
        <f t="shared" si="9"/>
        <v>4</v>
      </c>
      <c r="AU35" s="18">
        <v>0</v>
      </c>
      <c r="AV35" s="18">
        <v>0</v>
      </c>
      <c r="AW35" s="18">
        <v>1</v>
      </c>
      <c r="AX35" s="18">
        <v>1</v>
      </c>
      <c r="AY35" s="18">
        <v>0</v>
      </c>
      <c r="AZ35" s="18">
        <v>0</v>
      </c>
      <c r="BA35" s="18">
        <v>1</v>
      </c>
      <c r="BB35" s="18">
        <v>1</v>
      </c>
      <c r="BC35" s="18">
        <v>0</v>
      </c>
      <c r="BD35" s="18">
        <v>0</v>
      </c>
      <c r="BE35" s="18">
        <v>0</v>
      </c>
      <c r="BF35" s="18">
        <v>0</v>
      </c>
      <c r="BG35" s="18">
        <v>0</v>
      </c>
      <c r="BH35" s="18">
        <v>0</v>
      </c>
      <c r="BI35" s="18">
        <v>0</v>
      </c>
      <c r="BJ35" s="18">
        <v>0</v>
      </c>
      <c r="BK35" s="18">
        <v>0</v>
      </c>
      <c r="BL35" s="12">
        <v>5</v>
      </c>
      <c r="BM35" s="12">
        <v>3</v>
      </c>
      <c r="BN35" s="12">
        <v>4</v>
      </c>
      <c r="BO35" s="12">
        <v>4</v>
      </c>
      <c r="BP35" s="12">
        <v>4</v>
      </c>
      <c r="BQ35" s="12">
        <v>3</v>
      </c>
      <c r="BR35" s="12">
        <v>1</v>
      </c>
      <c r="BS35" s="12">
        <v>5</v>
      </c>
      <c r="BT35" s="12">
        <v>5</v>
      </c>
      <c r="BU35" s="12">
        <v>5</v>
      </c>
      <c r="BV35" s="12">
        <v>1</v>
      </c>
      <c r="BW35" s="12">
        <v>4</v>
      </c>
      <c r="BX35" s="12">
        <v>5</v>
      </c>
      <c r="BY35" s="16">
        <v>5</v>
      </c>
      <c r="BZ35" s="16">
        <v>4</v>
      </c>
      <c r="CA35" s="16">
        <v>1</v>
      </c>
      <c r="CB35" s="16">
        <v>5</v>
      </c>
      <c r="CC35" s="16">
        <v>5</v>
      </c>
      <c r="CD35" s="16">
        <v>4</v>
      </c>
      <c r="CE35" s="16">
        <v>1</v>
      </c>
      <c r="CF35" s="16">
        <v>4</v>
      </c>
      <c r="CG35" s="16">
        <v>5</v>
      </c>
      <c r="CH35" s="16">
        <v>5</v>
      </c>
      <c r="CI35" s="16">
        <v>1</v>
      </c>
      <c r="CJ35" s="16">
        <v>4</v>
      </c>
      <c r="CK35" s="17">
        <v>3</v>
      </c>
      <c r="CL35" s="18">
        <v>5</v>
      </c>
      <c r="CM35" s="12">
        <v>2</v>
      </c>
      <c r="CN35" s="12">
        <v>4</v>
      </c>
      <c r="CO35" s="12">
        <v>2</v>
      </c>
      <c r="CP35" s="12">
        <v>2</v>
      </c>
      <c r="CQ35" s="12">
        <v>3</v>
      </c>
      <c r="CR35" s="12">
        <v>1</v>
      </c>
      <c r="CS35" s="12">
        <v>1</v>
      </c>
      <c r="CT35" s="12">
        <v>4</v>
      </c>
      <c r="CU35" s="12">
        <v>4</v>
      </c>
      <c r="CV35" s="12">
        <v>2</v>
      </c>
      <c r="CW35" s="12">
        <v>5</v>
      </c>
      <c r="CX35" s="12">
        <v>3</v>
      </c>
      <c r="CY35" s="17">
        <v>2</v>
      </c>
      <c r="CZ35" s="12">
        <v>2</v>
      </c>
      <c r="DA35" s="18">
        <v>1</v>
      </c>
      <c r="DB35" s="29" t="s">
        <v>384</v>
      </c>
      <c r="DC35" s="12">
        <v>3</v>
      </c>
      <c r="DD35" s="29" t="s">
        <v>385</v>
      </c>
      <c r="DE35" s="29" t="s">
        <v>386</v>
      </c>
      <c r="DG35" s="29" t="s">
        <v>387</v>
      </c>
      <c r="DH35" s="29" t="s">
        <v>388</v>
      </c>
      <c r="DI35" s="29">
        <v>5</v>
      </c>
      <c r="DJ35" s="29">
        <v>5</v>
      </c>
      <c r="DK35" s="29">
        <v>4</v>
      </c>
      <c r="DL35" s="29" t="s">
        <v>130</v>
      </c>
      <c r="DO35" s="10">
        <v>1</v>
      </c>
      <c r="DP35" s="10">
        <v>1</v>
      </c>
      <c r="DQ35" s="10">
        <v>0</v>
      </c>
      <c r="DR35" s="10">
        <v>0</v>
      </c>
      <c r="DS35" s="10">
        <v>0</v>
      </c>
      <c r="DT35" s="10">
        <v>0</v>
      </c>
      <c r="DU35" s="10">
        <v>1</v>
      </c>
      <c r="DV35" s="10">
        <v>0</v>
      </c>
    </row>
    <row r="36" spans="1:126" x14ac:dyDescent="0.2">
      <c r="A36" s="1" t="s">
        <v>389</v>
      </c>
      <c r="B36" s="8">
        <v>43962.693877314814</v>
      </c>
      <c r="C36" s="9">
        <v>43962.683900462966</v>
      </c>
      <c r="D36" s="10">
        <v>861.81</v>
      </c>
      <c r="E36" s="12">
        <v>2</v>
      </c>
      <c r="F36" s="12">
        <v>3</v>
      </c>
      <c r="G36" s="12">
        <v>6</v>
      </c>
      <c r="H36" s="15"/>
      <c r="I36" s="12">
        <v>9</v>
      </c>
      <c r="J36" s="15"/>
      <c r="K36" s="18">
        <v>1</v>
      </c>
      <c r="L36" s="18">
        <v>5</v>
      </c>
      <c r="M36" s="18">
        <v>4</v>
      </c>
      <c r="N36" s="18">
        <v>3</v>
      </c>
      <c r="O36" s="18">
        <v>3</v>
      </c>
      <c r="P36" s="12">
        <v>1</v>
      </c>
      <c r="Q36" s="12">
        <v>2</v>
      </c>
      <c r="R36" s="15"/>
      <c r="S36" s="18">
        <v>1</v>
      </c>
      <c r="T36" s="18">
        <v>0</v>
      </c>
      <c r="U36" s="18">
        <v>0</v>
      </c>
      <c r="V36" s="18">
        <v>0</v>
      </c>
      <c r="W36" s="18">
        <v>0</v>
      </c>
      <c r="X36" s="18">
        <v>0</v>
      </c>
      <c r="Y36" s="18">
        <v>0</v>
      </c>
      <c r="Z36" s="18">
        <v>0</v>
      </c>
      <c r="AA36" s="18">
        <v>1</v>
      </c>
      <c r="AB36" s="18">
        <v>0</v>
      </c>
      <c r="AC36" s="18">
        <v>0</v>
      </c>
      <c r="AD36" s="18">
        <v>1</v>
      </c>
      <c r="AE36" s="18">
        <v>0</v>
      </c>
      <c r="AF36" s="18">
        <v>0</v>
      </c>
      <c r="AG36" s="18">
        <v>0</v>
      </c>
      <c r="AH36" s="21"/>
      <c r="AI36" s="12">
        <v>3</v>
      </c>
      <c r="AJ36" s="12">
        <v>4</v>
      </c>
      <c r="AK36" s="12">
        <v>4</v>
      </c>
      <c r="AL36" s="12">
        <v>4</v>
      </c>
      <c r="AQ36" s="15">
        <f t="shared" si="10"/>
        <v>3</v>
      </c>
      <c r="AR36" s="15">
        <f t="shared" si="9"/>
        <v>4</v>
      </c>
      <c r="AS36" s="15">
        <f t="shared" si="9"/>
        <v>4</v>
      </c>
      <c r="AT36" s="15">
        <f t="shared" si="9"/>
        <v>4</v>
      </c>
      <c r="AU36" s="18">
        <v>1</v>
      </c>
      <c r="AV36" s="18">
        <v>0</v>
      </c>
      <c r="AW36" s="18">
        <v>0</v>
      </c>
      <c r="AX36" s="18">
        <v>0</v>
      </c>
      <c r="AY36" s="18">
        <v>1</v>
      </c>
      <c r="AZ36" s="18">
        <v>0</v>
      </c>
      <c r="BA36" s="18">
        <v>1</v>
      </c>
      <c r="BB36" s="18">
        <v>0</v>
      </c>
      <c r="BC36" s="18">
        <v>1</v>
      </c>
      <c r="BD36" s="18">
        <v>0</v>
      </c>
      <c r="BE36" s="18">
        <v>0</v>
      </c>
      <c r="BF36" s="18">
        <v>0</v>
      </c>
      <c r="BG36" s="18">
        <v>0</v>
      </c>
      <c r="BH36" s="18">
        <v>0</v>
      </c>
      <c r="BI36" s="18">
        <v>0</v>
      </c>
      <c r="BJ36" s="18">
        <v>0</v>
      </c>
      <c r="BK36" s="18">
        <v>0</v>
      </c>
      <c r="BL36" s="12">
        <v>1</v>
      </c>
      <c r="BM36" s="12">
        <v>3</v>
      </c>
      <c r="BN36" s="12">
        <v>4</v>
      </c>
      <c r="BO36" s="12">
        <v>4</v>
      </c>
      <c r="BP36" s="12">
        <v>4</v>
      </c>
      <c r="BQ36" s="12">
        <v>3</v>
      </c>
      <c r="BR36" s="12">
        <v>1</v>
      </c>
      <c r="BS36" s="12">
        <v>4</v>
      </c>
      <c r="BT36" s="12">
        <v>4</v>
      </c>
      <c r="BU36" s="12">
        <v>4</v>
      </c>
      <c r="BV36" s="12">
        <v>1</v>
      </c>
      <c r="BW36" s="12">
        <v>4</v>
      </c>
      <c r="BX36" s="12">
        <v>4</v>
      </c>
      <c r="BY36" s="16">
        <v>1</v>
      </c>
      <c r="BZ36" s="16">
        <v>4</v>
      </c>
      <c r="CA36" s="16">
        <v>1</v>
      </c>
      <c r="CB36" s="16">
        <v>4</v>
      </c>
      <c r="CC36" s="16">
        <v>5</v>
      </c>
      <c r="CD36" s="16">
        <v>3</v>
      </c>
      <c r="CE36" s="16">
        <v>5</v>
      </c>
      <c r="CF36" s="16">
        <v>4</v>
      </c>
      <c r="CG36" s="16">
        <v>2</v>
      </c>
      <c r="CH36" s="16">
        <v>5</v>
      </c>
      <c r="CI36" s="16">
        <v>1</v>
      </c>
      <c r="CJ36" s="16">
        <v>4</v>
      </c>
      <c r="CK36" s="17">
        <v>3</v>
      </c>
      <c r="CL36" s="18">
        <v>4</v>
      </c>
      <c r="CM36" s="12">
        <v>4</v>
      </c>
      <c r="CN36" s="12">
        <v>5</v>
      </c>
      <c r="CO36" s="12">
        <v>1</v>
      </c>
      <c r="CP36" s="12">
        <v>4</v>
      </c>
      <c r="CQ36" s="12">
        <v>4</v>
      </c>
      <c r="CR36" s="12">
        <v>3</v>
      </c>
      <c r="CS36" s="12">
        <v>1</v>
      </c>
      <c r="CT36" s="12">
        <v>4</v>
      </c>
      <c r="CU36" s="12">
        <v>2</v>
      </c>
      <c r="CV36" s="12">
        <v>4</v>
      </c>
      <c r="CW36" s="12">
        <v>1</v>
      </c>
      <c r="CX36" s="12">
        <v>5</v>
      </c>
      <c r="CY36" s="17">
        <v>2</v>
      </c>
      <c r="CZ36" s="12">
        <v>4</v>
      </c>
      <c r="DA36" s="18">
        <v>2</v>
      </c>
      <c r="DB36" s="29" t="s">
        <v>390</v>
      </c>
      <c r="DC36" s="12">
        <v>3</v>
      </c>
      <c r="DD36" s="29" t="s">
        <v>391</v>
      </c>
      <c r="DE36" s="29" t="s">
        <v>392</v>
      </c>
      <c r="DF36" s="29" t="s">
        <v>172</v>
      </c>
      <c r="DG36" s="29" t="s">
        <v>393</v>
      </c>
      <c r="DH36" s="29" t="s">
        <v>394</v>
      </c>
      <c r="DI36" s="29">
        <v>5</v>
      </c>
      <c r="DJ36" s="29">
        <v>5</v>
      </c>
      <c r="DK36" s="29">
        <v>3</v>
      </c>
      <c r="DL36" s="29" t="s">
        <v>395</v>
      </c>
      <c r="DM36" s="10" t="s">
        <v>172</v>
      </c>
      <c r="DO36" s="10">
        <v>1</v>
      </c>
      <c r="DP36" s="10">
        <v>1</v>
      </c>
      <c r="DQ36" s="10">
        <v>0</v>
      </c>
      <c r="DR36" s="10">
        <v>0</v>
      </c>
      <c r="DS36" s="10">
        <v>0</v>
      </c>
      <c r="DT36" s="10">
        <v>0</v>
      </c>
      <c r="DU36" s="10">
        <v>1</v>
      </c>
      <c r="DV36" s="10">
        <v>0</v>
      </c>
    </row>
    <row r="37" spans="1:126" x14ac:dyDescent="0.2">
      <c r="A37" s="1" t="s">
        <v>396</v>
      </c>
      <c r="B37" s="8">
        <v>43962.697974537034</v>
      </c>
      <c r="C37" s="9">
        <v>43962.689583333333</v>
      </c>
      <c r="D37" s="10">
        <v>724.91300000000001</v>
      </c>
      <c r="E37" s="12">
        <v>1</v>
      </c>
      <c r="F37" s="12">
        <v>1</v>
      </c>
      <c r="G37" s="12">
        <v>6</v>
      </c>
      <c r="H37" s="15"/>
      <c r="I37" s="12">
        <v>1</v>
      </c>
      <c r="J37" s="15"/>
      <c r="K37" s="18">
        <v>3</v>
      </c>
      <c r="L37" s="18">
        <v>4</v>
      </c>
      <c r="M37" s="18">
        <v>2</v>
      </c>
      <c r="N37" s="18">
        <v>5</v>
      </c>
      <c r="O37" s="18">
        <v>4</v>
      </c>
      <c r="P37" s="12">
        <v>1</v>
      </c>
      <c r="Q37" s="12">
        <v>3</v>
      </c>
      <c r="R37" s="15"/>
      <c r="S37" s="18">
        <v>0</v>
      </c>
      <c r="T37" s="18">
        <v>1</v>
      </c>
      <c r="U37" s="18">
        <v>0</v>
      </c>
      <c r="V37" s="18">
        <v>0</v>
      </c>
      <c r="W37" s="18">
        <v>0</v>
      </c>
      <c r="X37" s="18">
        <v>0</v>
      </c>
      <c r="Y37" s="18">
        <v>0</v>
      </c>
      <c r="Z37" s="18">
        <v>0</v>
      </c>
      <c r="AA37" s="18">
        <v>0</v>
      </c>
      <c r="AB37" s="18">
        <v>0</v>
      </c>
      <c r="AC37" s="18">
        <v>1</v>
      </c>
      <c r="AD37" s="18">
        <v>0</v>
      </c>
      <c r="AE37" s="18">
        <v>0</v>
      </c>
      <c r="AF37" s="18">
        <v>0</v>
      </c>
      <c r="AG37" s="18">
        <v>1</v>
      </c>
      <c r="AH37" s="18" t="s">
        <v>397</v>
      </c>
      <c r="AI37" s="12">
        <v>2</v>
      </c>
      <c r="AJ37" s="12">
        <v>3</v>
      </c>
      <c r="AK37" s="12">
        <v>4</v>
      </c>
      <c r="AL37" s="12">
        <v>4</v>
      </c>
      <c r="AQ37" s="15">
        <f t="shared" si="10"/>
        <v>2</v>
      </c>
      <c r="AR37" s="15">
        <f t="shared" si="9"/>
        <v>3</v>
      </c>
      <c r="AS37" s="15">
        <f t="shared" si="9"/>
        <v>4</v>
      </c>
      <c r="AT37" s="15">
        <f t="shared" si="9"/>
        <v>4</v>
      </c>
      <c r="AU37" s="18">
        <v>0</v>
      </c>
      <c r="AV37" s="18">
        <v>0</v>
      </c>
      <c r="AW37" s="18">
        <v>0</v>
      </c>
      <c r="AX37" s="18">
        <v>1</v>
      </c>
      <c r="AY37" s="18">
        <v>1</v>
      </c>
      <c r="AZ37" s="18">
        <v>0</v>
      </c>
      <c r="BA37" s="18">
        <v>1</v>
      </c>
      <c r="BB37" s="18">
        <v>1</v>
      </c>
      <c r="BC37" s="18">
        <v>0</v>
      </c>
      <c r="BD37" s="18">
        <v>1</v>
      </c>
      <c r="BE37" s="18">
        <v>0</v>
      </c>
      <c r="BF37" s="18">
        <v>0</v>
      </c>
      <c r="BG37" s="18">
        <v>0</v>
      </c>
      <c r="BH37" s="18">
        <v>0</v>
      </c>
      <c r="BI37" s="18">
        <v>0</v>
      </c>
      <c r="BJ37" s="18">
        <v>0</v>
      </c>
      <c r="BK37" s="18">
        <v>0</v>
      </c>
      <c r="BL37" s="12">
        <v>4</v>
      </c>
      <c r="BM37" s="12">
        <v>2</v>
      </c>
      <c r="BN37" s="12">
        <v>4</v>
      </c>
      <c r="BO37" s="12">
        <v>1</v>
      </c>
      <c r="BP37" s="12">
        <v>1</v>
      </c>
      <c r="BQ37" s="12">
        <v>2</v>
      </c>
      <c r="BR37" s="12">
        <v>5</v>
      </c>
      <c r="BS37" s="12">
        <v>2</v>
      </c>
      <c r="BT37" s="12">
        <v>5</v>
      </c>
      <c r="BU37" s="12">
        <v>1</v>
      </c>
      <c r="BV37" s="12">
        <v>5</v>
      </c>
      <c r="BW37" s="12">
        <v>2</v>
      </c>
      <c r="BX37" s="12">
        <v>2</v>
      </c>
      <c r="BY37" s="16">
        <v>4</v>
      </c>
      <c r="BZ37" s="16">
        <v>5</v>
      </c>
      <c r="CA37" s="16">
        <v>1</v>
      </c>
      <c r="CB37" s="16">
        <v>5</v>
      </c>
      <c r="CC37" s="16">
        <v>1</v>
      </c>
      <c r="CD37" s="16">
        <v>5</v>
      </c>
      <c r="CE37" s="16">
        <v>1</v>
      </c>
      <c r="CF37" s="16">
        <v>4</v>
      </c>
      <c r="CG37" s="16">
        <v>1</v>
      </c>
      <c r="CH37" s="16">
        <v>5</v>
      </c>
      <c r="CI37" s="16">
        <v>1</v>
      </c>
      <c r="CJ37" s="16">
        <v>5</v>
      </c>
      <c r="CK37" s="17">
        <v>3</v>
      </c>
      <c r="CL37" s="18">
        <v>5</v>
      </c>
      <c r="CM37" s="12">
        <v>4</v>
      </c>
      <c r="CN37" s="12">
        <v>4</v>
      </c>
      <c r="CO37" s="12">
        <v>4</v>
      </c>
      <c r="CP37" s="12">
        <v>4</v>
      </c>
      <c r="CQ37" s="12">
        <v>2</v>
      </c>
      <c r="CR37" s="12">
        <v>4</v>
      </c>
      <c r="CS37" s="12">
        <v>1</v>
      </c>
      <c r="CT37" s="12">
        <v>4</v>
      </c>
      <c r="CU37" s="12">
        <v>2</v>
      </c>
      <c r="CV37" s="12">
        <v>4</v>
      </c>
      <c r="CW37" s="12">
        <v>4</v>
      </c>
      <c r="CX37" s="12">
        <v>4</v>
      </c>
      <c r="CY37" s="17">
        <v>2</v>
      </c>
      <c r="CZ37" s="12">
        <v>3</v>
      </c>
      <c r="DA37" s="18">
        <v>2</v>
      </c>
      <c r="DB37" s="29" t="s">
        <v>398</v>
      </c>
      <c r="DC37" s="12">
        <v>1</v>
      </c>
      <c r="DD37" s="29" t="s">
        <v>399</v>
      </c>
      <c r="DE37" s="29" t="s">
        <v>400</v>
      </c>
      <c r="DF37" s="29" t="s">
        <v>401</v>
      </c>
      <c r="DG37" s="29" t="s">
        <v>402</v>
      </c>
      <c r="DH37" s="29" t="s">
        <v>403</v>
      </c>
      <c r="DI37" s="29">
        <v>5</v>
      </c>
      <c r="DJ37" s="29">
        <v>5</v>
      </c>
      <c r="DK37" s="29">
        <v>5</v>
      </c>
      <c r="DL37" s="29" t="s">
        <v>404</v>
      </c>
      <c r="DM37" s="10" t="s">
        <v>405</v>
      </c>
      <c r="DN37" s="10" t="s">
        <v>406</v>
      </c>
      <c r="DO37" s="10">
        <v>1</v>
      </c>
      <c r="DP37" s="10">
        <v>1</v>
      </c>
      <c r="DQ37" s="10">
        <v>0</v>
      </c>
      <c r="DR37" s="10">
        <v>0</v>
      </c>
      <c r="DS37" s="10">
        <v>0</v>
      </c>
      <c r="DT37" s="10">
        <v>0</v>
      </c>
      <c r="DU37" s="10">
        <v>1</v>
      </c>
      <c r="DV37" s="10">
        <v>0</v>
      </c>
    </row>
    <row r="38" spans="1:126" x14ac:dyDescent="0.2">
      <c r="A38" s="1" t="s">
        <v>407</v>
      </c>
      <c r="B38" s="8">
        <v>43962.698900462965</v>
      </c>
      <c r="C38" s="9">
        <v>43962.688738425924</v>
      </c>
      <c r="D38" s="10">
        <v>877.64300000000003</v>
      </c>
      <c r="E38" s="12">
        <v>2</v>
      </c>
      <c r="F38" s="12">
        <v>2</v>
      </c>
      <c r="G38" s="12">
        <v>6</v>
      </c>
      <c r="H38" s="15"/>
      <c r="I38" s="12">
        <v>6</v>
      </c>
      <c r="J38" s="15"/>
      <c r="K38" s="18">
        <v>1</v>
      </c>
      <c r="L38" s="18">
        <v>5</v>
      </c>
      <c r="M38" s="18">
        <v>4</v>
      </c>
      <c r="N38" s="18">
        <v>5</v>
      </c>
      <c r="O38" s="18">
        <v>5</v>
      </c>
      <c r="P38" s="12">
        <v>1</v>
      </c>
      <c r="Q38" s="12">
        <v>1</v>
      </c>
      <c r="R38" s="15"/>
      <c r="S38" s="18">
        <v>0</v>
      </c>
      <c r="T38" s="18">
        <v>0</v>
      </c>
      <c r="U38" s="18">
        <v>0</v>
      </c>
      <c r="V38" s="18">
        <v>1</v>
      </c>
      <c r="W38" s="18">
        <v>0</v>
      </c>
      <c r="X38" s="18">
        <v>0</v>
      </c>
      <c r="Y38" s="18">
        <v>0</v>
      </c>
      <c r="Z38" s="18">
        <v>1</v>
      </c>
      <c r="AA38" s="18">
        <v>0</v>
      </c>
      <c r="AB38" s="18">
        <v>0</v>
      </c>
      <c r="AC38" s="18">
        <v>1</v>
      </c>
      <c r="AD38" s="18">
        <v>0</v>
      </c>
      <c r="AE38" s="18">
        <v>0</v>
      </c>
      <c r="AF38" s="18">
        <v>0</v>
      </c>
      <c r="AG38" s="18">
        <v>0</v>
      </c>
      <c r="AH38" s="21"/>
      <c r="AI38" s="12">
        <v>4</v>
      </c>
      <c r="AJ38" s="12">
        <v>5</v>
      </c>
      <c r="AK38" s="12">
        <v>3</v>
      </c>
      <c r="AL38" s="12">
        <v>1</v>
      </c>
      <c r="AQ38" s="15">
        <f t="shared" si="10"/>
        <v>4</v>
      </c>
      <c r="AR38" s="15">
        <f t="shared" si="9"/>
        <v>5</v>
      </c>
      <c r="AS38" s="15">
        <f t="shared" si="9"/>
        <v>3</v>
      </c>
      <c r="AT38" s="15">
        <f t="shared" si="9"/>
        <v>1</v>
      </c>
      <c r="AU38" s="18">
        <v>0</v>
      </c>
      <c r="AV38" s="18">
        <v>0</v>
      </c>
      <c r="AW38" s="18">
        <v>0</v>
      </c>
      <c r="AX38" s="18">
        <v>0</v>
      </c>
      <c r="AY38" s="18">
        <v>0</v>
      </c>
      <c r="AZ38" s="18">
        <v>0</v>
      </c>
      <c r="BA38" s="18">
        <v>0</v>
      </c>
      <c r="BB38" s="18">
        <v>0</v>
      </c>
      <c r="BC38" s="18">
        <v>0</v>
      </c>
      <c r="BD38" s="18">
        <v>0</v>
      </c>
      <c r="BE38" s="18">
        <v>0</v>
      </c>
      <c r="BF38" s="18">
        <v>0</v>
      </c>
      <c r="BG38" s="18">
        <v>0</v>
      </c>
      <c r="BH38" s="18">
        <v>0</v>
      </c>
      <c r="BI38" s="18">
        <v>1</v>
      </c>
      <c r="BJ38" s="18">
        <v>0</v>
      </c>
      <c r="BK38" s="18">
        <v>0</v>
      </c>
      <c r="BL38" s="12">
        <v>4</v>
      </c>
      <c r="BM38" s="12">
        <v>5</v>
      </c>
      <c r="BN38" s="12">
        <v>1</v>
      </c>
      <c r="BO38" s="12">
        <v>5</v>
      </c>
      <c r="BP38" s="12">
        <v>1</v>
      </c>
      <c r="BQ38" s="12">
        <v>4</v>
      </c>
      <c r="BR38" s="12">
        <v>3</v>
      </c>
      <c r="BS38" s="12">
        <v>3</v>
      </c>
      <c r="BT38" s="12">
        <v>1</v>
      </c>
      <c r="BU38" s="12">
        <v>5</v>
      </c>
      <c r="BV38" s="12">
        <v>1</v>
      </c>
      <c r="BW38" s="12">
        <v>4</v>
      </c>
      <c r="BX38" s="12">
        <v>5</v>
      </c>
      <c r="BY38" s="16">
        <v>4</v>
      </c>
      <c r="BZ38" s="16">
        <v>4</v>
      </c>
      <c r="CA38" s="16">
        <v>4</v>
      </c>
      <c r="CB38" s="16">
        <v>3</v>
      </c>
      <c r="CC38" s="16">
        <v>4</v>
      </c>
      <c r="CD38" s="16">
        <v>5</v>
      </c>
      <c r="CE38" s="16">
        <v>2</v>
      </c>
      <c r="CF38" s="16">
        <v>4</v>
      </c>
      <c r="CG38" s="16">
        <v>1</v>
      </c>
      <c r="CH38" s="16">
        <v>3</v>
      </c>
      <c r="CI38" s="16">
        <v>2</v>
      </c>
      <c r="CJ38" s="16">
        <v>3</v>
      </c>
      <c r="CK38" s="17">
        <v>3</v>
      </c>
      <c r="CL38" s="18">
        <v>4</v>
      </c>
      <c r="CM38" s="12">
        <v>4</v>
      </c>
      <c r="CN38" s="12">
        <v>3</v>
      </c>
      <c r="CO38" s="12">
        <v>4</v>
      </c>
      <c r="CP38" s="12">
        <v>3</v>
      </c>
      <c r="CQ38" s="12">
        <v>4</v>
      </c>
      <c r="CR38" s="12">
        <v>4</v>
      </c>
      <c r="CS38" s="12">
        <v>3</v>
      </c>
      <c r="CT38" s="12">
        <v>4</v>
      </c>
      <c r="CU38" s="12">
        <v>3</v>
      </c>
      <c r="CV38" s="12">
        <v>4</v>
      </c>
      <c r="CW38" s="12">
        <v>3</v>
      </c>
      <c r="CX38" s="12">
        <v>3</v>
      </c>
      <c r="CY38" s="17">
        <v>2</v>
      </c>
      <c r="CZ38" s="12">
        <v>3</v>
      </c>
      <c r="DA38" s="18">
        <v>1</v>
      </c>
      <c r="DB38" s="29" t="s">
        <v>408</v>
      </c>
      <c r="DC38" s="12">
        <v>2</v>
      </c>
      <c r="DD38" s="29" t="s">
        <v>409</v>
      </c>
      <c r="DE38" s="29" t="s">
        <v>410</v>
      </c>
      <c r="DG38" s="29" t="s">
        <v>411</v>
      </c>
      <c r="DH38" s="29" t="s">
        <v>412</v>
      </c>
      <c r="DI38" s="29">
        <v>5</v>
      </c>
      <c r="DJ38" s="29">
        <v>3</v>
      </c>
      <c r="DK38" s="29">
        <v>2</v>
      </c>
      <c r="DL38" s="29" t="s">
        <v>130</v>
      </c>
      <c r="DO38" s="10">
        <v>1</v>
      </c>
      <c r="DP38" s="10">
        <v>1</v>
      </c>
      <c r="DQ38" s="10">
        <v>0</v>
      </c>
      <c r="DR38" s="10">
        <v>0</v>
      </c>
      <c r="DS38" s="10">
        <v>0</v>
      </c>
      <c r="DT38" s="10">
        <v>0</v>
      </c>
      <c r="DU38" s="10">
        <v>1</v>
      </c>
      <c r="DV38" s="10">
        <v>0</v>
      </c>
    </row>
    <row r="39" spans="1:126" x14ac:dyDescent="0.2">
      <c r="A39" s="1" t="s">
        <v>413</v>
      </c>
      <c r="B39" s="8">
        <v>43962.69935185185</v>
      </c>
      <c r="C39" s="9">
        <v>43962.687314814815</v>
      </c>
      <c r="D39" s="10">
        <v>1040.52</v>
      </c>
      <c r="E39" s="12">
        <v>1</v>
      </c>
      <c r="F39" s="12">
        <v>3</v>
      </c>
      <c r="G39" s="12">
        <v>8</v>
      </c>
      <c r="H39" s="15"/>
      <c r="I39" s="12">
        <v>4</v>
      </c>
      <c r="J39" s="15"/>
      <c r="K39" s="18">
        <v>2</v>
      </c>
      <c r="L39" s="18">
        <v>5</v>
      </c>
      <c r="M39" s="18">
        <v>5</v>
      </c>
      <c r="N39" s="18">
        <v>5</v>
      </c>
      <c r="O39" s="18">
        <v>5</v>
      </c>
      <c r="P39" s="12">
        <v>1</v>
      </c>
      <c r="Q39" s="12">
        <v>6</v>
      </c>
      <c r="R39" s="15"/>
      <c r="S39" s="18">
        <v>1</v>
      </c>
      <c r="T39" s="18">
        <v>1</v>
      </c>
      <c r="U39" s="18">
        <v>1</v>
      </c>
      <c r="V39" s="18">
        <v>0</v>
      </c>
      <c r="W39" s="18">
        <v>0</v>
      </c>
      <c r="X39" s="18">
        <v>0</v>
      </c>
      <c r="Y39" s="18">
        <v>0</v>
      </c>
      <c r="Z39" s="18">
        <v>1</v>
      </c>
      <c r="AA39" s="18">
        <v>1</v>
      </c>
      <c r="AB39" s="18">
        <v>0</v>
      </c>
      <c r="AC39" s="18">
        <v>1</v>
      </c>
      <c r="AD39" s="18">
        <v>0</v>
      </c>
      <c r="AE39" s="18">
        <v>1</v>
      </c>
      <c r="AF39" s="18">
        <v>1</v>
      </c>
      <c r="AG39" s="18">
        <v>0</v>
      </c>
      <c r="AH39" s="21"/>
      <c r="AI39" s="12">
        <v>3</v>
      </c>
      <c r="AJ39" s="12">
        <v>4</v>
      </c>
      <c r="AK39" s="12">
        <v>4</v>
      </c>
      <c r="AL39" s="12">
        <v>4</v>
      </c>
      <c r="AQ39" s="15">
        <f t="shared" si="10"/>
        <v>3</v>
      </c>
      <c r="AR39" s="15">
        <f t="shared" si="9"/>
        <v>4</v>
      </c>
      <c r="AS39" s="15">
        <f t="shared" si="9"/>
        <v>4</v>
      </c>
      <c r="AT39" s="15">
        <f t="shared" si="9"/>
        <v>4</v>
      </c>
      <c r="AU39" s="18">
        <v>0</v>
      </c>
      <c r="AV39" s="18">
        <v>0</v>
      </c>
      <c r="AW39" s="18">
        <v>0</v>
      </c>
      <c r="AX39" s="18">
        <v>0</v>
      </c>
      <c r="AY39" s="18">
        <v>1</v>
      </c>
      <c r="AZ39" s="18">
        <v>0</v>
      </c>
      <c r="BA39" s="18">
        <v>1</v>
      </c>
      <c r="BB39" s="18">
        <v>1</v>
      </c>
      <c r="BC39" s="18">
        <v>0</v>
      </c>
      <c r="BD39" s="18">
        <v>0</v>
      </c>
      <c r="BE39" s="18">
        <v>1</v>
      </c>
      <c r="BF39" s="18">
        <v>0</v>
      </c>
      <c r="BG39" s="18">
        <v>0</v>
      </c>
      <c r="BH39" s="18">
        <v>0</v>
      </c>
      <c r="BI39" s="18">
        <v>0</v>
      </c>
      <c r="BJ39" s="18">
        <v>0</v>
      </c>
      <c r="BK39" s="18">
        <v>0</v>
      </c>
      <c r="BL39" s="12">
        <v>4</v>
      </c>
      <c r="BM39" s="12">
        <v>3</v>
      </c>
      <c r="BN39" s="12">
        <v>4</v>
      </c>
      <c r="BO39" s="12">
        <v>2</v>
      </c>
      <c r="BP39" s="12">
        <v>2</v>
      </c>
      <c r="BQ39" s="12">
        <v>2</v>
      </c>
      <c r="BR39" s="12">
        <v>3</v>
      </c>
      <c r="BS39" s="12">
        <v>4</v>
      </c>
      <c r="BT39" s="12">
        <v>4</v>
      </c>
      <c r="BU39" s="12">
        <v>2</v>
      </c>
      <c r="BV39" s="12">
        <v>3</v>
      </c>
      <c r="BW39" s="12">
        <v>3</v>
      </c>
      <c r="BX39" s="12">
        <v>2</v>
      </c>
      <c r="BY39" s="16">
        <v>4</v>
      </c>
      <c r="BZ39" s="16">
        <v>2</v>
      </c>
      <c r="CA39" s="16">
        <v>4</v>
      </c>
      <c r="CB39" s="16">
        <v>4</v>
      </c>
      <c r="CC39" s="16">
        <v>4</v>
      </c>
      <c r="CD39" s="16">
        <v>4</v>
      </c>
      <c r="CE39" s="16">
        <v>4</v>
      </c>
      <c r="CF39" s="16">
        <v>3</v>
      </c>
      <c r="CG39" s="16">
        <v>4</v>
      </c>
      <c r="CH39" s="16">
        <v>2</v>
      </c>
      <c r="CI39" s="16">
        <v>4</v>
      </c>
      <c r="CJ39" s="16">
        <v>3</v>
      </c>
      <c r="CK39" s="17">
        <v>3</v>
      </c>
      <c r="CL39" s="18">
        <v>3</v>
      </c>
      <c r="CM39" s="12">
        <v>4</v>
      </c>
      <c r="CN39" s="12">
        <v>4</v>
      </c>
      <c r="CO39" s="12">
        <v>3</v>
      </c>
      <c r="CP39" s="12">
        <v>4</v>
      </c>
      <c r="CQ39" s="12">
        <v>4</v>
      </c>
      <c r="CR39" s="12">
        <v>4</v>
      </c>
      <c r="CS39" s="12">
        <v>3</v>
      </c>
      <c r="CT39" s="12">
        <v>4</v>
      </c>
      <c r="CU39" s="12">
        <v>3</v>
      </c>
      <c r="CV39" s="12">
        <v>4</v>
      </c>
      <c r="CW39" s="12">
        <v>2</v>
      </c>
      <c r="CX39" s="12">
        <v>4</v>
      </c>
      <c r="CY39" s="17">
        <v>2</v>
      </c>
      <c r="CZ39" s="12">
        <v>4</v>
      </c>
      <c r="DA39" s="18">
        <v>3</v>
      </c>
      <c r="DB39" s="29" t="s">
        <v>414</v>
      </c>
      <c r="DC39" s="12">
        <v>2</v>
      </c>
      <c r="DD39" s="29" t="s">
        <v>415</v>
      </c>
      <c r="DE39" s="29" t="s">
        <v>416</v>
      </c>
      <c r="DF39" s="29" t="s">
        <v>417</v>
      </c>
      <c r="DG39" s="29" t="s">
        <v>418</v>
      </c>
      <c r="DH39" s="29" t="s">
        <v>419</v>
      </c>
      <c r="DI39" s="29">
        <v>5</v>
      </c>
      <c r="DJ39" s="29">
        <v>5</v>
      </c>
      <c r="DK39" s="29">
        <v>5</v>
      </c>
      <c r="DL39" s="29" t="s">
        <v>420</v>
      </c>
      <c r="DM39" s="10" t="s">
        <v>421</v>
      </c>
      <c r="DO39" s="10">
        <v>1</v>
      </c>
      <c r="DP39" s="10">
        <v>1</v>
      </c>
      <c r="DQ39" s="10">
        <v>0</v>
      </c>
      <c r="DR39" s="10">
        <v>0</v>
      </c>
      <c r="DS39" s="10">
        <v>0</v>
      </c>
      <c r="DT39" s="10">
        <v>0</v>
      </c>
      <c r="DU39" s="10">
        <v>1</v>
      </c>
      <c r="DV39" s="10">
        <v>0</v>
      </c>
    </row>
    <row r="40" spans="1:126" x14ac:dyDescent="0.2">
      <c r="A40" s="1" t="s">
        <v>422</v>
      </c>
      <c r="B40" s="8">
        <v>43962.699386574073</v>
      </c>
      <c r="C40" s="9">
        <v>43962.690798611111</v>
      </c>
      <c r="D40" s="10">
        <v>741.67700000000002</v>
      </c>
      <c r="E40" s="12">
        <v>2</v>
      </c>
      <c r="F40" s="12">
        <v>3</v>
      </c>
      <c r="G40" s="12">
        <v>6</v>
      </c>
      <c r="H40" s="15"/>
      <c r="I40" s="12">
        <v>8</v>
      </c>
      <c r="J40" s="15"/>
      <c r="K40" s="18">
        <v>2</v>
      </c>
      <c r="L40" s="18">
        <v>4</v>
      </c>
      <c r="M40" s="18">
        <v>2</v>
      </c>
      <c r="N40" s="18">
        <v>5</v>
      </c>
      <c r="O40" s="18">
        <v>5</v>
      </c>
      <c r="P40" s="12">
        <v>1</v>
      </c>
      <c r="Q40" s="12">
        <v>1</v>
      </c>
      <c r="R40" s="15"/>
      <c r="S40" s="18">
        <v>0</v>
      </c>
      <c r="T40" s="18">
        <v>1</v>
      </c>
      <c r="U40" s="18">
        <v>0</v>
      </c>
      <c r="V40" s="18">
        <v>0</v>
      </c>
      <c r="W40" s="18">
        <v>0</v>
      </c>
      <c r="X40" s="18">
        <v>0</v>
      </c>
      <c r="Y40" s="18">
        <v>0</v>
      </c>
      <c r="Z40" s="18">
        <v>1</v>
      </c>
      <c r="AA40" s="18">
        <v>0</v>
      </c>
      <c r="AB40" s="18">
        <v>0</v>
      </c>
      <c r="AC40" s="18">
        <v>1</v>
      </c>
      <c r="AD40" s="18">
        <v>0</v>
      </c>
      <c r="AE40" s="18">
        <v>0</v>
      </c>
      <c r="AF40" s="18">
        <v>0</v>
      </c>
      <c r="AG40" s="18">
        <v>0</v>
      </c>
      <c r="AH40" s="21"/>
      <c r="AI40" s="12">
        <v>4</v>
      </c>
      <c r="AJ40" s="12">
        <v>3</v>
      </c>
      <c r="AK40" s="12">
        <v>4</v>
      </c>
      <c r="AL40" s="12">
        <v>5</v>
      </c>
      <c r="AQ40" s="15">
        <f t="shared" si="10"/>
        <v>4</v>
      </c>
      <c r="AR40" s="15">
        <f t="shared" si="9"/>
        <v>3</v>
      </c>
      <c r="AS40" s="15">
        <f t="shared" si="9"/>
        <v>4</v>
      </c>
      <c r="AT40" s="15">
        <f t="shared" si="9"/>
        <v>5</v>
      </c>
      <c r="AU40" s="18">
        <v>0</v>
      </c>
      <c r="AV40" s="18">
        <v>1</v>
      </c>
      <c r="AW40" s="18">
        <v>1</v>
      </c>
      <c r="AX40" s="18">
        <v>0</v>
      </c>
      <c r="AY40" s="18">
        <v>1</v>
      </c>
      <c r="AZ40" s="18">
        <v>0</v>
      </c>
      <c r="BA40" s="18">
        <v>0</v>
      </c>
      <c r="BB40" s="18">
        <v>0</v>
      </c>
      <c r="BC40" s="18">
        <v>1</v>
      </c>
      <c r="BD40" s="18">
        <v>1</v>
      </c>
      <c r="BE40" s="18">
        <v>0</v>
      </c>
      <c r="BF40" s="18">
        <v>0</v>
      </c>
      <c r="BG40" s="18">
        <v>0</v>
      </c>
      <c r="BH40" s="18">
        <v>0</v>
      </c>
      <c r="BI40" s="18">
        <v>0</v>
      </c>
      <c r="BJ40" s="18">
        <v>0</v>
      </c>
      <c r="BK40" s="18">
        <v>0</v>
      </c>
      <c r="BL40" s="12">
        <v>5</v>
      </c>
      <c r="BM40" s="12">
        <v>4</v>
      </c>
      <c r="BN40" s="12">
        <v>2</v>
      </c>
      <c r="BO40" s="12">
        <v>5</v>
      </c>
      <c r="BP40" s="12">
        <v>2</v>
      </c>
      <c r="BQ40" s="12">
        <v>3</v>
      </c>
      <c r="BR40" s="12">
        <v>1</v>
      </c>
      <c r="BS40" s="12">
        <v>2</v>
      </c>
      <c r="BT40" s="12">
        <v>2</v>
      </c>
      <c r="BU40" s="12">
        <v>5</v>
      </c>
      <c r="BV40" s="12">
        <v>2</v>
      </c>
      <c r="BW40" s="12">
        <v>4</v>
      </c>
      <c r="BX40" s="12">
        <v>4</v>
      </c>
      <c r="BY40" s="16">
        <v>4</v>
      </c>
      <c r="BZ40" s="16">
        <v>5</v>
      </c>
      <c r="CA40" s="16">
        <v>2</v>
      </c>
      <c r="CB40" s="16">
        <v>4</v>
      </c>
      <c r="CC40" s="16">
        <v>2</v>
      </c>
      <c r="CD40" s="16">
        <v>4</v>
      </c>
      <c r="CE40" s="16">
        <v>2</v>
      </c>
      <c r="CF40" s="16">
        <v>4</v>
      </c>
      <c r="CG40" s="16">
        <v>2</v>
      </c>
      <c r="CH40" s="16">
        <v>4</v>
      </c>
      <c r="CI40" s="16">
        <v>2</v>
      </c>
      <c r="CJ40" s="16">
        <v>4</v>
      </c>
      <c r="CK40" s="17">
        <v>3</v>
      </c>
      <c r="CL40" s="18">
        <v>4</v>
      </c>
      <c r="CM40" s="12">
        <v>4</v>
      </c>
      <c r="CN40" s="12">
        <v>4</v>
      </c>
      <c r="CO40" s="12">
        <v>1</v>
      </c>
      <c r="CP40" s="12">
        <v>4</v>
      </c>
      <c r="CQ40" s="12">
        <v>2</v>
      </c>
      <c r="CR40" s="12">
        <v>4</v>
      </c>
      <c r="CS40" s="12">
        <v>1</v>
      </c>
      <c r="CT40" s="12">
        <v>5</v>
      </c>
      <c r="CU40" s="12">
        <v>5</v>
      </c>
      <c r="CV40" s="12">
        <v>5</v>
      </c>
      <c r="CW40" s="12">
        <v>1</v>
      </c>
      <c r="CX40" s="12">
        <v>4</v>
      </c>
      <c r="CY40" s="17">
        <v>2</v>
      </c>
      <c r="CZ40" s="12">
        <v>5</v>
      </c>
      <c r="DA40" s="18">
        <v>3</v>
      </c>
      <c r="DB40" s="29" t="s">
        <v>423</v>
      </c>
      <c r="DC40" s="12">
        <v>1</v>
      </c>
      <c r="DD40" s="29" t="s">
        <v>424</v>
      </c>
      <c r="DE40" s="29" t="s">
        <v>425</v>
      </c>
      <c r="DF40" s="29" t="s">
        <v>426</v>
      </c>
      <c r="DG40" s="29" t="s">
        <v>427</v>
      </c>
      <c r="DH40" s="29" t="s">
        <v>428</v>
      </c>
      <c r="DI40" s="29">
        <v>5</v>
      </c>
      <c r="DJ40" s="29">
        <v>4</v>
      </c>
      <c r="DK40" s="29">
        <v>4</v>
      </c>
      <c r="DL40" s="29" t="s">
        <v>429</v>
      </c>
      <c r="DO40" s="10">
        <v>1</v>
      </c>
      <c r="DP40" s="10">
        <v>1</v>
      </c>
      <c r="DQ40" s="10">
        <v>0</v>
      </c>
      <c r="DR40" s="10">
        <v>0</v>
      </c>
      <c r="DS40" s="10">
        <v>0</v>
      </c>
      <c r="DT40" s="10">
        <v>0</v>
      </c>
      <c r="DU40" s="10">
        <v>1</v>
      </c>
      <c r="DV40" s="10">
        <v>0</v>
      </c>
    </row>
    <row r="41" spans="1:126" x14ac:dyDescent="0.2">
      <c r="A41" s="1" t="s">
        <v>430</v>
      </c>
      <c r="B41" s="8">
        <v>43962.704641203702</v>
      </c>
      <c r="C41" s="9">
        <v>43962.695104166669</v>
      </c>
      <c r="D41" s="10">
        <v>823.74599999999998</v>
      </c>
      <c r="E41" s="12">
        <v>2</v>
      </c>
      <c r="F41" s="12">
        <v>2</v>
      </c>
      <c r="G41" s="12">
        <v>6</v>
      </c>
      <c r="H41" s="15"/>
      <c r="I41" s="12">
        <v>6</v>
      </c>
      <c r="J41" s="15"/>
      <c r="K41" s="18">
        <v>2</v>
      </c>
      <c r="L41" s="18">
        <v>5</v>
      </c>
      <c r="M41" s="18">
        <v>5</v>
      </c>
      <c r="N41" s="18">
        <v>5</v>
      </c>
      <c r="O41" s="18">
        <v>4</v>
      </c>
      <c r="P41" s="12">
        <v>1</v>
      </c>
      <c r="Q41" s="12">
        <v>6</v>
      </c>
      <c r="R41" s="15"/>
      <c r="S41" s="18">
        <v>0</v>
      </c>
      <c r="T41" s="18">
        <v>0</v>
      </c>
      <c r="U41" s="18">
        <v>1</v>
      </c>
      <c r="V41" s="18">
        <v>0</v>
      </c>
      <c r="W41" s="18">
        <v>0</v>
      </c>
      <c r="X41" s="18">
        <v>0</v>
      </c>
      <c r="Y41" s="18">
        <v>0</v>
      </c>
      <c r="Z41" s="18">
        <v>0</v>
      </c>
      <c r="AA41" s="18">
        <v>0</v>
      </c>
      <c r="AB41" s="18">
        <v>0</v>
      </c>
      <c r="AC41" s="18">
        <v>1</v>
      </c>
      <c r="AD41" s="18">
        <v>0</v>
      </c>
      <c r="AE41" s="18">
        <v>1</v>
      </c>
      <c r="AF41" s="18">
        <v>0</v>
      </c>
      <c r="AG41" s="18">
        <v>0</v>
      </c>
      <c r="AH41" s="21"/>
      <c r="AI41" s="12">
        <v>4</v>
      </c>
      <c r="AJ41" s="12">
        <v>2</v>
      </c>
      <c r="AK41" s="12">
        <v>4</v>
      </c>
      <c r="AL41" s="12">
        <v>5</v>
      </c>
      <c r="AQ41" s="15">
        <f t="shared" si="10"/>
        <v>4</v>
      </c>
      <c r="AR41" s="15">
        <f t="shared" si="9"/>
        <v>2</v>
      </c>
      <c r="AS41" s="15">
        <f t="shared" si="9"/>
        <v>4</v>
      </c>
      <c r="AT41" s="15">
        <f t="shared" si="9"/>
        <v>5</v>
      </c>
      <c r="AU41" s="18">
        <v>0</v>
      </c>
      <c r="AV41" s="18">
        <v>0</v>
      </c>
      <c r="AW41" s="18">
        <v>0</v>
      </c>
      <c r="AX41" s="18">
        <v>0</v>
      </c>
      <c r="AY41" s="18">
        <v>1</v>
      </c>
      <c r="AZ41" s="18">
        <v>0</v>
      </c>
      <c r="BA41" s="18">
        <v>1</v>
      </c>
      <c r="BB41" s="18">
        <v>1</v>
      </c>
      <c r="BC41" s="18">
        <v>0</v>
      </c>
      <c r="BD41" s="18">
        <v>0</v>
      </c>
      <c r="BE41" s="18">
        <v>1</v>
      </c>
      <c r="BF41" s="18">
        <v>0</v>
      </c>
      <c r="BG41" s="18">
        <v>0</v>
      </c>
      <c r="BH41" s="18">
        <v>0</v>
      </c>
      <c r="BI41" s="18">
        <v>0</v>
      </c>
      <c r="BJ41" s="18">
        <v>0</v>
      </c>
      <c r="BK41" s="18">
        <v>0</v>
      </c>
      <c r="BL41" s="12">
        <v>5</v>
      </c>
      <c r="BM41" s="12">
        <v>5</v>
      </c>
      <c r="BN41" s="12">
        <v>2</v>
      </c>
      <c r="BO41" s="12">
        <v>4</v>
      </c>
      <c r="BP41" s="12">
        <v>2</v>
      </c>
      <c r="BQ41" s="12">
        <v>4</v>
      </c>
      <c r="BR41" s="12">
        <v>1</v>
      </c>
      <c r="BS41" s="12">
        <v>5</v>
      </c>
      <c r="BT41" s="12">
        <v>1</v>
      </c>
      <c r="BU41" s="12">
        <v>4</v>
      </c>
      <c r="BV41" s="12">
        <v>2</v>
      </c>
      <c r="BW41" s="12">
        <v>5</v>
      </c>
      <c r="BX41" s="12">
        <v>4</v>
      </c>
      <c r="BY41" s="16">
        <v>5</v>
      </c>
      <c r="BZ41" s="16">
        <v>5</v>
      </c>
      <c r="CA41" s="16">
        <v>1</v>
      </c>
      <c r="CB41" s="16">
        <v>5</v>
      </c>
      <c r="CC41" s="16">
        <v>3</v>
      </c>
      <c r="CD41" s="16">
        <v>5</v>
      </c>
      <c r="CE41" s="16">
        <v>1</v>
      </c>
      <c r="CF41" s="16">
        <v>5</v>
      </c>
      <c r="CG41" s="16">
        <v>1</v>
      </c>
      <c r="CH41" s="16">
        <v>5</v>
      </c>
      <c r="CI41" s="16">
        <v>1</v>
      </c>
      <c r="CJ41" s="16">
        <v>5</v>
      </c>
      <c r="CK41" s="17">
        <v>3</v>
      </c>
      <c r="CL41" s="18">
        <v>5</v>
      </c>
      <c r="CM41" s="12">
        <v>3</v>
      </c>
      <c r="CN41" s="12">
        <v>2</v>
      </c>
      <c r="CO41" s="12">
        <v>4</v>
      </c>
      <c r="CP41" s="12">
        <v>2</v>
      </c>
      <c r="CQ41" s="12">
        <v>4</v>
      </c>
      <c r="CR41" s="12">
        <v>3</v>
      </c>
      <c r="CS41" s="12">
        <v>4</v>
      </c>
      <c r="CT41" s="12">
        <v>2</v>
      </c>
      <c r="CU41" s="12">
        <v>4</v>
      </c>
      <c r="CV41" s="12">
        <v>3</v>
      </c>
      <c r="CW41" s="12">
        <v>5</v>
      </c>
      <c r="CX41" s="12">
        <v>1</v>
      </c>
      <c r="CY41" s="17">
        <v>2</v>
      </c>
      <c r="CZ41" s="12">
        <v>2</v>
      </c>
      <c r="DA41" s="18">
        <v>2</v>
      </c>
      <c r="DB41" s="29" t="s">
        <v>431</v>
      </c>
      <c r="DC41" s="12">
        <v>3</v>
      </c>
      <c r="DD41" s="29" t="s">
        <v>432</v>
      </c>
      <c r="DE41" s="29" t="s">
        <v>433</v>
      </c>
      <c r="DG41" s="29" t="s">
        <v>434</v>
      </c>
      <c r="DH41" s="29" t="s">
        <v>435</v>
      </c>
      <c r="DI41" s="29">
        <v>4</v>
      </c>
      <c r="DJ41" s="29">
        <v>4</v>
      </c>
      <c r="DK41" s="29">
        <v>5</v>
      </c>
      <c r="DL41" s="29" t="s">
        <v>157</v>
      </c>
      <c r="DO41" s="10">
        <v>1</v>
      </c>
      <c r="DP41" s="10">
        <v>1</v>
      </c>
      <c r="DQ41" s="10">
        <v>0</v>
      </c>
      <c r="DR41" s="10">
        <v>0</v>
      </c>
      <c r="DS41" s="10">
        <v>0</v>
      </c>
      <c r="DT41" s="10">
        <v>0</v>
      </c>
      <c r="DU41" s="10">
        <v>1</v>
      </c>
      <c r="DV41" s="10">
        <v>0</v>
      </c>
    </row>
    <row r="42" spans="1:126" x14ac:dyDescent="0.2">
      <c r="A42" s="1" t="s">
        <v>436</v>
      </c>
      <c r="B42" s="8">
        <v>43962.705300925925</v>
      </c>
      <c r="C42" s="9">
        <v>43962.697326388887</v>
      </c>
      <c r="D42" s="10">
        <v>688.67700000000002</v>
      </c>
      <c r="E42" s="12">
        <v>2</v>
      </c>
      <c r="F42" s="12">
        <v>4</v>
      </c>
      <c r="G42" s="12">
        <v>7</v>
      </c>
      <c r="H42" s="15"/>
      <c r="I42" s="12">
        <v>1</v>
      </c>
      <c r="J42" s="15"/>
      <c r="K42" s="18">
        <v>3</v>
      </c>
      <c r="L42" s="18">
        <v>4</v>
      </c>
      <c r="M42" s="18">
        <v>5</v>
      </c>
      <c r="N42" s="18">
        <v>5</v>
      </c>
      <c r="O42" s="18">
        <v>5</v>
      </c>
      <c r="P42" s="12">
        <v>1</v>
      </c>
      <c r="Q42" s="12">
        <v>2</v>
      </c>
      <c r="R42" s="15"/>
      <c r="S42" s="18">
        <v>1</v>
      </c>
      <c r="T42" s="18">
        <v>0</v>
      </c>
      <c r="U42" s="18">
        <v>0</v>
      </c>
      <c r="V42" s="18">
        <v>0</v>
      </c>
      <c r="W42" s="18">
        <v>0</v>
      </c>
      <c r="X42" s="18">
        <v>0</v>
      </c>
      <c r="Y42" s="18">
        <v>0</v>
      </c>
      <c r="Z42" s="18">
        <v>1</v>
      </c>
      <c r="AA42" s="18">
        <v>1</v>
      </c>
      <c r="AB42" s="18">
        <v>0</v>
      </c>
      <c r="AC42" s="18">
        <v>0</v>
      </c>
      <c r="AD42" s="18">
        <v>0</v>
      </c>
      <c r="AE42" s="18">
        <v>0</v>
      </c>
      <c r="AF42" s="18">
        <v>0</v>
      </c>
      <c r="AG42" s="18">
        <v>0</v>
      </c>
      <c r="AH42" s="21"/>
      <c r="AI42" s="12">
        <v>5</v>
      </c>
      <c r="AJ42" s="12">
        <v>5</v>
      </c>
      <c r="AK42" s="12">
        <v>5</v>
      </c>
      <c r="AL42" s="12">
        <v>5</v>
      </c>
      <c r="AQ42" s="15">
        <f t="shared" si="10"/>
        <v>5</v>
      </c>
      <c r="AR42" s="15">
        <f t="shared" si="9"/>
        <v>5</v>
      </c>
      <c r="AS42" s="15">
        <f t="shared" si="9"/>
        <v>5</v>
      </c>
      <c r="AT42" s="15">
        <f t="shared" si="9"/>
        <v>5</v>
      </c>
      <c r="AU42" s="18">
        <v>1</v>
      </c>
      <c r="AV42" s="18">
        <v>0</v>
      </c>
      <c r="AW42" s="18">
        <v>1</v>
      </c>
      <c r="AX42" s="18">
        <v>0</v>
      </c>
      <c r="AY42" s="18">
        <v>0</v>
      </c>
      <c r="AZ42" s="18">
        <v>1</v>
      </c>
      <c r="BA42" s="18">
        <v>1</v>
      </c>
      <c r="BB42" s="18">
        <v>1</v>
      </c>
      <c r="BC42" s="18">
        <v>1</v>
      </c>
      <c r="BD42" s="18">
        <v>0</v>
      </c>
      <c r="BE42" s="18">
        <v>0</v>
      </c>
      <c r="BF42" s="18">
        <v>0</v>
      </c>
      <c r="BG42" s="18">
        <v>0</v>
      </c>
      <c r="BH42" s="18">
        <v>0</v>
      </c>
      <c r="BI42" s="18">
        <v>0</v>
      </c>
      <c r="BJ42" s="18">
        <v>0</v>
      </c>
      <c r="BK42" s="18">
        <v>0</v>
      </c>
      <c r="BL42" s="12">
        <v>5</v>
      </c>
      <c r="BM42" s="12">
        <v>5</v>
      </c>
      <c r="BN42" s="12">
        <v>5</v>
      </c>
      <c r="BO42" s="12">
        <v>5</v>
      </c>
      <c r="BP42" s="12">
        <v>5</v>
      </c>
      <c r="BQ42" s="12">
        <v>5</v>
      </c>
      <c r="BR42" s="12">
        <v>1</v>
      </c>
      <c r="BS42" s="12">
        <v>5</v>
      </c>
      <c r="BT42" s="12">
        <v>5</v>
      </c>
      <c r="BU42" s="12">
        <v>5</v>
      </c>
      <c r="BV42" s="12">
        <v>1</v>
      </c>
      <c r="BW42" s="12">
        <v>5</v>
      </c>
      <c r="BX42" s="12">
        <v>5</v>
      </c>
      <c r="BY42" s="16">
        <v>5</v>
      </c>
      <c r="BZ42" s="16">
        <v>5</v>
      </c>
      <c r="CA42" s="16">
        <v>1</v>
      </c>
      <c r="CB42" s="16">
        <v>5</v>
      </c>
      <c r="CC42" s="16">
        <v>5</v>
      </c>
      <c r="CD42" s="16">
        <v>5</v>
      </c>
      <c r="CE42" s="16">
        <v>1</v>
      </c>
      <c r="CF42" s="16">
        <v>5</v>
      </c>
      <c r="CG42" s="16">
        <v>1</v>
      </c>
      <c r="CH42" s="16">
        <v>5</v>
      </c>
      <c r="CI42" s="16">
        <v>1</v>
      </c>
      <c r="CJ42" s="16">
        <v>5</v>
      </c>
      <c r="CK42" s="17">
        <v>3</v>
      </c>
      <c r="CL42" s="18">
        <v>5</v>
      </c>
      <c r="CM42" s="12">
        <v>5</v>
      </c>
      <c r="CN42" s="12">
        <v>5</v>
      </c>
      <c r="CO42" s="12">
        <v>1</v>
      </c>
      <c r="CP42" s="12">
        <v>5</v>
      </c>
      <c r="CQ42" s="12">
        <v>5</v>
      </c>
      <c r="CR42" s="12">
        <v>5</v>
      </c>
      <c r="CS42" s="12">
        <v>1</v>
      </c>
      <c r="CT42" s="12">
        <v>5</v>
      </c>
      <c r="CU42" s="12">
        <v>1</v>
      </c>
      <c r="CV42" s="12">
        <v>5</v>
      </c>
      <c r="CW42" s="12">
        <v>1</v>
      </c>
      <c r="CX42" s="12">
        <v>5</v>
      </c>
      <c r="CY42" s="17">
        <v>2</v>
      </c>
      <c r="CZ42" s="12">
        <v>5</v>
      </c>
      <c r="DA42" s="18">
        <v>1</v>
      </c>
      <c r="DB42" s="29" t="s">
        <v>437</v>
      </c>
      <c r="DC42" s="12">
        <v>1</v>
      </c>
      <c r="DD42" s="29" t="s">
        <v>438</v>
      </c>
      <c r="DE42" s="29" t="s">
        <v>439</v>
      </c>
      <c r="DG42" s="29" t="s">
        <v>440</v>
      </c>
      <c r="DH42" s="29" t="s">
        <v>441</v>
      </c>
      <c r="DI42" s="29">
        <v>5</v>
      </c>
      <c r="DJ42" s="29">
        <v>5</v>
      </c>
      <c r="DK42" s="29">
        <v>5</v>
      </c>
      <c r="DL42" s="29" t="s">
        <v>243</v>
      </c>
      <c r="DM42" s="10" t="s">
        <v>243</v>
      </c>
      <c r="DO42" s="10">
        <v>1</v>
      </c>
      <c r="DP42" s="10">
        <v>1</v>
      </c>
      <c r="DQ42" s="10">
        <v>0</v>
      </c>
      <c r="DR42" s="10">
        <v>0</v>
      </c>
      <c r="DS42" s="10">
        <v>0</v>
      </c>
      <c r="DT42" s="10">
        <v>0</v>
      </c>
      <c r="DU42" s="10">
        <v>1</v>
      </c>
      <c r="DV42" s="10">
        <v>0</v>
      </c>
    </row>
    <row r="43" spans="1:126" x14ac:dyDescent="0.2">
      <c r="A43" s="1" t="s">
        <v>442</v>
      </c>
      <c r="B43" s="8">
        <v>43962.717303240737</v>
      </c>
      <c r="C43" s="9">
        <v>43962.703414351854</v>
      </c>
      <c r="D43" s="10">
        <v>1200.3440000000001</v>
      </c>
      <c r="E43" s="12">
        <v>2</v>
      </c>
      <c r="F43" s="12">
        <v>2</v>
      </c>
      <c r="G43" s="12">
        <v>7</v>
      </c>
      <c r="H43" s="15"/>
      <c r="I43" s="12">
        <v>11</v>
      </c>
      <c r="J43" s="15"/>
      <c r="K43" s="18">
        <v>5</v>
      </c>
      <c r="L43" s="18">
        <v>5</v>
      </c>
      <c r="M43" s="18">
        <v>4</v>
      </c>
      <c r="N43" s="18">
        <v>4</v>
      </c>
      <c r="O43" s="18">
        <v>4</v>
      </c>
      <c r="P43" s="12">
        <v>1</v>
      </c>
      <c r="Q43" s="12">
        <v>1</v>
      </c>
      <c r="R43" s="15"/>
      <c r="S43" s="18">
        <v>0</v>
      </c>
      <c r="T43" s="18">
        <v>1</v>
      </c>
      <c r="U43" s="18">
        <v>0</v>
      </c>
      <c r="V43" s="18">
        <v>0</v>
      </c>
      <c r="W43" s="18">
        <v>1</v>
      </c>
      <c r="X43" s="18">
        <v>1</v>
      </c>
      <c r="Y43" s="18">
        <v>0</v>
      </c>
      <c r="Z43" s="18">
        <v>0</v>
      </c>
      <c r="AA43" s="18">
        <v>0</v>
      </c>
      <c r="AB43" s="18">
        <v>0</v>
      </c>
      <c r="AC43" s="18">
        <v>0</v>
      </c>
      <c r="AD43" s="18">
        <v>0</v>
      </c>
      <c r="AE43" s="18">
        <v>0</v>
      </c>
      <c r="AF43" s="18">
        <v>0</v>
      </c>
      <c r="AG43" s="18">
        <v>0</v>
      </c>
      <c r="AH43" s="21"/>
      <c r="AI43" s="12">
        <v>4</v>
      </c>
      <c r="AJ43" s="12">
        <v>3</v>
      </c>
      <c r="AK43" s="12">
        <v>5</v>
      </c>
      <c r="AL43" s="12">
        <v>4</v>
      </c>
      <c r="AQ43" s="15">
        <f t="shared" si="10"/>
        <v>4</v>
      </c>
      <c r="AR43" s="15">
        <f t="shared" si="9"/>
        <v>3</v>
      </c>
      <c r="AS43" s="15">
        <f t="shared" si="9"/>
        <v>5</v>
      </c>
      <c r="AT43" s="15">
        <f t="shared" si="9"/>
        <v>4</v>
      </c>
      <c r="AU43" s="18">
        <v>0</v>
      </c>
      <c r="AV43" s="18">
        <v>0</v>
      </c>
      <c r="AW43" s="18">
        <v>1</v>
      </c>
      <c r="AX43" s="18">
        <v>1</v>
      </c>
      <c r="AY43" s="18">
        <v>1</v>
      </c>
      <c r="AZ43" s="18">
        <v>0</v>
      </c>
      <c r="BA43" s="18">
        <v>0</v>
      </c>
      <c r="BB43" s="18">
        <v>0</v>
      </c>
      <c r="BC43" s="18">
        <v>0</v>
      </c>
      <c r="BD43" s="18">
        <v>0</v>
      </c>
      <c r="BE43" s="18">
        <v>0</v>
      </c>
      <c r="BF43" s="18">
        <v>0</v>
      </c>
      <c r="BG43" s="18">
        <v>0</v>
      </c>
      <c r="BH43" s="18">
        <v>0</v>
      </c>
      <c r="BI43" s="18">
        <v>0</v>
      </c>
      <c r="BJ43" s="18">
        <v>0</v>
      </c>
      <c r="BK43" s="18">
        <v>0</v>
      </c>
      <c r="BL43" s="12">
        <v>5</v>
      </c>
      <c r="BM43" s="12">
        <v>4</v>
      </c>
      <c r="BN43" s="12">
        <v>4</v>
      </c>
      <c r="BO43" s="12">
        <v>5</v>
      </c>
      <c r="BP43" s="12">
        <v>3</v>
      </c>
      <c r="BQ43" s="12">
        <v>5</v>
      </c>
      <c r="BR43" s="12">
        <v>4</v>
      </c>
      <c r="BS43" s="12">
        <v>3</v>
      </c>
      <c r="BT43" s="12">
        <v>3</v>
      </c>
      <c r="BU43" s="12">
        <v>4</v>
      </c>
      <c r="BV43" s="12">
        <v>4</v>
      </c>
      <c r="BW43" s="12">
        <v>4</v>
      </c>
      <c r="BX43" s="12">
        <v>4</v>
      </c>
      <c r="BY43" s="16">
        <v>4</v>
      </c>
      <c r="BZ43" s="16">
        <v>4</v>
      </c>
      <c r="CA43" s="16">
        <v>4</v>
      </c>
      <c r="CB43" s="16">
        <v>5</v>
      </c>
      <c r="CC43" s="16">
        <v>5</v>
      </c>
      <c r="CD43" s="16">
        <v>5</v>
      </c>
      <c r="CE43" s="16">
        <v>4</v>
      </c>
      <c r="CF43" s="16">
        <v>4</v>
      </c>
      <c r="CG43" s="16">
        <v>4</v>
      </c>
      <c r="CH43" s="16">
        <v>5</v>
      </c>
      <c r="CI43" s="16">
        <v>5</v>
      </c>
      <c r="CJ43" s="16">
        <v>4</v>
      </c>
      <c r="CK43" s="17">
        <v>3</v>
      </c>
      <c r="CL43" s="18">
        <v>4</v>
      </c>
      <c r="CM43" s="12">
        <v>5</v>
      </c>
      <c r="CN43" s="12">
        <v>4</v>
      </c>
      <c r="CO43" s="12">
        <v>4</v>
      </c>
      <c r="CP43" s="12">
        <v>3</v>
      </c>
      <c r="CQ43" s="12">
        <v>4</v>
      </c>
      <c r="CR43" s="12">
        <v>5</v>
      </c>
      <c r="CS43" s="12">
        <v>5</v>
      </c>
      <c r="CT43" s="12">
        <v>3</v>
      </c>
      <c r="CU43" s="12">
        <v>4</v>
      </c>
      <c r="CV43" s="12">
        <v>4</v>
      </c>
      <c r="CW43" s="12">
        <v>4</v>
      </c>
      <c r="CX43" s="12">
        <v>3</v>
      </c>
      <c r="CY43" s="17">
        <v>2</v>
      </c>
      <c r="CZ43" s="12">
        <v>4</v>
      </c>
      <c r="DA43" s="18">
        <v>3</v>
      </c>
      <c r="DB43" s="29" t="s">
        <v>443</v>
      </c>
      <c r="DC43" s="12">
        <v>2</v>
      </c>
      <c r="DD43" s="29" t="s">
        <v>444</v>
      </c>
      <c r="DE43" s="29" t="s">
        <v>445</v>
      </c>
      <c r="DG43" s="29" t="s">
        <v>446</v>
      </c>
      <c r="DH43" s="29" t="s">
        <v>447</v>
      </c>
      <c r="DI43" s="29">
        <v>4</v>
      </c>
      <c r="DJ43" s="29">
        <v>5</v>
      </c>
      <c r="DK43" s="29">
        <v>5</v>
      </c>
      <c r="DL43" s="29" t="s">
        <v>448</v>
      </c>
      <c r="DO43" s="10">
        <v>1</v>
      </c>
      <c r="DP43" s="10">
        <v>1</v>
      </c>
      <c r="DQ43" s="10">
        <v>0</v>
      </c>
      <c r="DR43" s="10">
        <v>0</v>
      </c>
      <c r="DS43" s="10">
        <v>0</v>
      </c>
      <c r="DT43" s="10">
        <v>0</v>
      </c>
      <c r="DU43" s="10">
        <v>1</v>
      </c>
      <c r="DV43" s="10">
        <v>0</v>
      </c>
    </row>
    <row r="44" spans="1:126" x14ac:dyDescent="0.2">
      <c r="A44" s="1" t="s">
        <v>449</v>
      </c>
      <c r="B44" s="8">
        <v>43962.719351851854</v>
      </c>
      <c r="C44" s="9">
        <v>43962.709097222221</v>
      </c>
      <c r="D44" s="10">
        <v>886.26</v>
      </c>
      <c r="E44" s="12">
        <v>1</v>
      </c>
      <c r="F44" s="12">
        <v>2</v>
      </c>
      <c r="G44" s="12">
        <v>6</v>
      </c>
      <c r="H44" s="15"/>
      <c r="I44" s="12">
        <v>13</v>
      </c>
      <c r="J44" s="15"/>
      <c r="K44" s="18">
        <v>3</v>
      </c>
      <c r="L44" s="18">
        <v>4</v>
      </c>
      <c r="M44" s="18">
        <v>4</v>
      </c>
      <c r="N44" s="18">
        <v>4</v>
      </c>
      <c r="O44" s="18">
        <v>4</v>
      </c>
      <c r="P44" s="12">
        <v>1</v>
      </c>
      <c r="Q44" s="12">
        <v>1</v>
      </c>
      <c r="R44" s="15"/>
      <c r="S44" s="18">
        <v>0</v>
      </c>
      <c r="T44" s="18">
        <v>1</v>
      </c>
      <c r="U44" s="18">
        <v>0</v>
      </c>
      <c r="V44" s="18">
        <v>0</v>
      </c>
      <c r="W44" s="18">
        <v>1</v>
      </c>
      <c r="X44" s="18">
        <v>0</v>
      </c>
      <c r="Y44" s="18">
        <v>0</v>
      </c>
      <c r="Z44" s="18">
        <v>0</v>
      </c>
      <c r="AA44" s="18">
        <v>1</v>
      </c>
      <c r="AB44" s="18">
        <v>0</v>
      </c>
      <c r="AC44" s="18">
        <v>0</v>
      </c>
      <c r="AD44" s="18">
        <v>0</v>
      </c>
      <c r="AE44" s="18">
        <v>0</v>
      </c>
      <c r="AF44" s="18">
        <v>0</v>
      </c>
      <c r="AG44" s="18">
        <v>0</v>
      </c>
      <c r="AH44" s="21"/>
      <c r="AI44" s="12">
        <v>5</v>
      </c>
      <c r="AJ44" s="12">
        <v>3</v>
      </c>
      <c r="AK44" s="12">
        <v>4</v>
      </c>
      <c r="AL44" s="12">
        <v>3</v>
      </c>
      <c r="AQ44" s="15">
        <f t="shared" si="10"/>
        <v>5</v>
      </c>
      <c r="AR44" s="15">
        <f t="shared" si="9"/>
        <v>3</v>
      </c>
      <c r="AS44" s="15">
        <f t="shared" si="9"/>
        <v>4</v>
      </c>
      <c r="AT44" s="15">
        <f t="shared" si="9"/>
        <v>3</v>
      </c>
      <c r="AU44" s="18">
        <v>0</v>
      </c>
      <c r="AV44" s="18">
        <v>0</v>
      </c>
      <c r="AW44" s="18">
        <v>0</v>
      </c>
      <c r="AX44" s="18">
        <v>0</v>
      </c>
      <c r="AY44" s="18">
        <v>0</v>
      </c>
      <c r="AZ44" s="18">
        <v>0</v>
      </c>
      <c r="BA44" s="18">
        <v>1</v>
      </c>
      <c r="BB44" s="18">
        <v>0</v>
      </c>
      <c r="BC44" s="18">
        <v>1</v>
      </c>
      <c r="BD44" s="18">
        <v>0</v>
      </c>
      <c r="BE44" s="18">
        <v>0</v>
      </c>
      <c r="BF44" s="18">
        <v>0</v>
      </c>
      <c r="BG44" s="18">
        <v>0</v>
      </c>
      <c r="BH44" s="18">
        <v>1</v>
      </c>
      <c r="BI44" s="18">
        <v>0</v>
      </c>
      <c r="BJ44" s="18">
        <v>0</v>
      </c>
      <c r="BK44" s="18">
        <v>0</v>
      </c>
      <c r="BL44" s="12">
        <v>4</v>
      </c>
      <c r="BM44" s="12">
        <v>4</v>
      </c>
      <c r="BN44" s="12">
        <v>2</v>
      </c>
      <c r="BO44" s="12">
        <v>4</v>
      </c>
      <c r="BP44" s="12">
        <v>2</v>
      </c>
      <c r="BQ44" s="12">
        <v>4</v>
      </c>
      <c r="BR44" s="12">
        <v>2</v>
      </c>
      <c r="BS44" s="12">
        <v>3</v>
      </c>
      <c r="BT44" s="12">
        <v>2</v>
      </c>
      <c r="BU44" s="12">
        <v>4</v>
      </c>
      <c r="BV44" s="12">
        <v>2</v>
      </c>
      <c r="BW44" s="12">
        <v>4</v>
      </c>
      <c r="BX44" s="12">
        <v>4</v>
      </c>
      <c r="BY44" s="16">
        <v>4</v>
      </c>
      <c r="BZ44" s="16">
        <v>4</v>
      </c>
      <c r="CA44" s="16">
        <v>4</v>
      </c>
      <c r="CB44" s="16">
        <v>2</v>
      </c>
      <c r="CC44" s="16">
        <v>4</v>
      </c>
      <c r="CD44" s="16">
        <v>4</v>
      </c>
      <c r="CE44" s="16">
        <v>3</v>
      </c>
      <c r="CF44" s="16">
        <v>4</v>
      </c>
      <c r="CG44" s="16">
        <v>2</v>
      </c>
      <c r="CH44" s="16">
        <v>2</v>
      </c>
      <c r="CI44" s="16">
        <v>4</v>
      </c>
      <c r="CJ44" s="16">
        <v>2</v>
      </c>
      <c r="CK44" s="17">
        <v>3</v>
      </c>
      <c r="CL44" s="18">
        <v>3</v>
      </c>
      <c r="CM44" s="12">
        <v>4</v>
      </c>
      <c r="CN44" s="12">
        <v>5</v>
      </c>
      <c r="CO44" s="12">
        <v>2</v>
      </c>
      <c r="CP44" s="12">
        <v>4</v>
      </c>
      <c r="CQ44" s="12">
        <v>2</v>
      </c>
      <c r="CR44" s="12">
        <v>4</v>
      </c>
      <c r="CS44" s="12">
        <v>2</v>
      </c>
      <c r="CT44" s="12">
        <v>4</v>
      </c>
      <c r="CU44" s="12">
        <v>2</v>
      </c>
      <c r="CV44" s="12">
        <v>4</v>
      </c>
      <c r="CW44" s="12">
        <v>2</v>
      </c>
      <c r="CX44" s="12">
        <v>5</v>
      </c>
      <c r="CY44" s="17">
        <v>2</v>
      </c>
      <c r="CZ44" s="12">
        <v>5</v>
      </c>
      <c r="DA44" s="18">
        <v>3</v>
      </c>
      <c r="DB44" s="29" t="s">
        <v>450</v>
      </c>
      <c r="DC44" s="12">
        <v>2</v>
      </c>
      <c r="DD44" s="29" t="s">
        <v>451</v>
      </c>
      <c r="DE44" s="29" t="s">
        <v>452</v>
      </c>
      <c r="DF44" s="29" t="s">
        <v>453</v>
      </c>
      <c r="DG44" s="29" t="s">
        <v>454</v>
      </c>
      <c r="DH44" s="29" t="s">
        <v>455</v>
      </c>
      <c r="DI44" s="29">
        <v>4</v>
      </c>
      <c r="DJ44" s="29">
        <v>4</v>
      </c>
      <c r="DK44" s="29">
        <v>4</v>
      </c>
      <c r="DL44" s="29" t="s">
        <v>456</v>
      </c>
      <c r="DM44" s="10" t="s">
        <v>457</v>
      </c>
      <c r="DN44" s="10" t="s">
        <v>458</v>
      </c>
      <c r="DO44" s="10">
        <v>1</v>
      </c>
      <c r="DP44" s="10">
        <v>1</v>
      </c>
      <c r="DQ44" s="10">
        <v>0</v>
      </c>
      <c r="DR44" s="10">
        <v>0</v>
      </c>
      <c r="DS44" s="10">
        <v>0</v>
      </c>
      <c r="DT44" s="10">
        <v>0</v>
      </c>
      <c r="DU44" s="10">
        <v>1</v>
      </c>
      <c r="DV44" s="10">
        <v>0</v>
      </c>
    </row>
    <row r="45" spans="1:126" x14ac:dyDescent="0.2">
      <c r="A45" s="1" t="s">
        <v>459</v>
      </c>
      <c r="B45" s="8">
        <v>43962.722291666665</v>
      </c>
      <c r="C45" s="9">
        <v>43962.716481481482</v>
      </c>
      <c r="D45" s="10">
        <v>501.61599999999999</v>
      </c>
      <c r="E45" s="12">
        <v>1</v>
      </c>
      <c r="F45" s="12">
        <v>2</v>
      </c>
      <c r="G45" s="12">
        <v>4</v>
      </c>
      <c r="H45" s="15"/>
      <c r="I45" s="12">
        <v>10</v>
      </c>
      <c r="J45" s="12" t="s">
        <v>330</v>
      </c>
      <c r="K45" s="18">
        <v>1</v>
      </c>
      <c r="L45" s="18">
        <v>5</v>
      </c>
      <c r="M45" s="18">
        <v>5</v>
      </c>
      <c r="N45" s="18">
        <v>4</v>
      </c>
      <c r="O45" s="18">
        <v>4</v>
      </c>
      <c r="P45" s="12">
        <v>1</v>
      </c>
      <c r="Q45" s="12">
        <v>6</v>
      </c>
      <c r="R45" s="15"/>
      <c r="S45" s="18">
        <v>0</v>
      </c>
      <c r="T45" s="18">
        <v>0</v>
      </c>
      <c r="U45" s="18">
        <v>1</v>
      </c>
      <c r="V45" s="18">
        <v>0</v>
      </c>
      <c r="W45" s="18">
        <v>1</v>
      </c>
      <c r="X45" s="18">
        <v>0</v>
      </c>
      <c r="Y45" s="18">
        <v>0</v>
      </c>
      <c r="Z45" s="18">
        <v>0</v>
      </c>
      <c r="AA45" s="18">
        <v>0</v>
      </c>
      <c r="AB45" s="18">
        <v>0</v>
      </c>
      <c r="AC45" s="18">
        <v>1</v>
      </c>
      <c r="AD45" s="18">
        <v>0</v>
      </c>
      <c r="AE45" s="18">
        <v>0</v>
      </c>
      <c r="AF45" s="18">
        <v>1</v>
      </c>
      <c r="AG45" s="18">
        <v>0</v>
      </c>
      <c r="AH45" s="21"/>
      <c r="AI45" s="12">
        <v>4</v>
      </c>
      <c r="AJ45" s="12">
        <v>5</v>
      </c>
      <c r="AK45" s="12">
        <v>3</v>
      </c>
      <c r="AL45" s="12">
        <v>2</v>
      </c>
      <c r="AQ45" s="15">
        <f t="shared" si="10"/>
        <v>4</v>
      </c>
      <c r="AR45" s="15">
        <f t="shared" si="9"/>
        <v>5</v>
      </c>
      <c r="AS45" s="15">
        <f t="shared" si="9"/>
        <v>3</v>
      </c>
      <c r="AT45" s="15">
        <f t="shared" si="9"/>
        <v>2</v>
      </c>
      <c r="AU45" s="18">
        <v>1</v>
      </c>
      <c r="AV45" s="18">
        <v>0</v>
      </c>
      <c r="AW45" s="18">
        <v>1</v>
      </c>
      <c r="AX45" s="18">
        <v>0</v>
      </c>
      <c r="AY45" s="18">
        <v>1</v>
      </c>
      <c r="AZ45" s="18">
        <v>0</v>
      </c>
      <c r="BA45" s="18">
        <v>1</v>
      </c>
      <c r="BB45" s="18">
        <v>0</v>
      </c>
      <c r="BC45" s="18">
        <v>1</v>
      </c>
      <c r="BD45" s="18">
        <v>1</v>
      </c>
      <c r="BE45" s="18">
        <v>0</v>
      </c>
      <c r="BF45" s="18">
        <v>1</v>
      </c>
      <c r="BG45" s="18">
        <v>0</v>
      </c>
      <c r="BH45" s="18">
        <v>1</v>
      </c>
      <c r="BI45" s="18">
        <v>0</v>
      </c>
      <c r="BJ45" s="18">
        <v>0</v>
      </c>
      <c r="BK45" s="18">
        <v>0</v>
      </c>
      <c r="BL45" s="12">
        <v>5</v>
      </c>
      <c r="BM45" s="12">
        <v>5</v>
      </c>
      <c r="BN45" s="12">
        <v>2</v>
      </c>
      <c r="BO45" s="12">
        <v>3</v>
      </c>
      <c r="BP45" s="12">
        <v>1</v>
      </c>
      <c r="BQ45" s="12">
        <v>4</v>
      </c>
      <c r="BR45" s="12">
        <v>2</v>
      </c>
      <c r="BS45" s="12">
        <v>4</v>
      </c>
      <c r="BT45" s="12">
        <v>2</v>
      </c>
      <c r="BU45" s="12">
        <v>4</v>
      </c>
      <c r="BV45" s="12">
        <v>2</v>
      </c>
      <c r="BW45" s="12">
        <v>4</v>
      </c>
      <c r="BX45" s="12">
        <v>4</v>
      </c>
      <c r="BY45" s="16">
        <v>4</v>
      </c>
      <c r="BZ45" s="16">
        <v>4</v>
      </c>
      <c r="CA45" s="16">
        <v>1</v>
      </c>
      <c r="CB45" s="16">
        <v>4</v>
      </c>
      <c r="CC45" s="16">
        <v>1</v>
      </c>
      <c r="CD45" s="16">
        <v>5</v>
      </c>
      <c r="CE45" s="16">
        <v>2</v>
      </c>
      <c r="CF45" s="16">
        <v>5</v>
      </c>
      <c r="CG45" s="16">
        <v>1</v>
      </c>
      <c r="CH45" s="16">
        <v>4</v>
      </c>
      <c r="CI45" s="16">
        <v>4</v>
      </c>
      <c r="CJ45" s="16">
        <v>4</v>
      </c>
      <c r="CK45" s="17">
        <v>3</v>
      </c>
      <c r="CL45" s="18">
        <v>4</v>
      </c>
      <c r="CM45" s="12">
        <v>4</v>
      </c>
      <c r="CN45" s="12">
        <v>4</v>
      </c>
      <c r="CO45" s="12">
        <v>3</v>
      </c>
      <c r="CP45" s="12">
        <v>4</v>
      </c>
      <c r="CQ45" s="12">
        <v>2</v>
      </c>
      <c r="CR45" s="12">
        <v>4</v>
      </c>
      <c r="CS45" s="12">
        <v>2</v>
      </c>
      <c r="CT45" s="12">
        <v>4</v>
      </c>
      <c r="CU45" s="12">
        <v>2</v>
      </c>
      <c r="CV45" s="12">
        <v>5</v>
      </c>
      <c r="CW45" s="12">
        <v>1</v>
      </c>
      <c r="CX45" s="12">
        <v>4</v>
      </c>
      <c r="CY45" s="17">
        <v>2</v>
      </c>
      <c r="CZ45" s="12">
        <v>4</v>
      </c>
      <c r="DA45" s="18">
        <v>3</v>
      </c>
      <c r="DB45" s="29" t="s">
        <v>460</v>
      </c>
      <c r="DC45" s="12">
        <v>1</v>
      </c>
      <c r="DD45" s="29" t="s">
        <v>461</v>
      </c>
      <c r="DE45" s="29" t="s">
        <v>462</v>
      </c>
      <c r="DF45" s="29" t="s">
        <v>328</v>
      </c>
      <c r="DG45" s="29" t="s">
        <v>463</v>
      </c>
      <c r="DH45" s="29" t="s">
        <v>464</v>
      </c>
      <c r="DI45" s="29">
        <v>5</v>
      </c>
      <c r="DJ45" s="29">
        <v>5</v>
      </c>
      <c r="DK45" s="29">
        <v>4</v>
      </c>
      <c r="DL45" s="29" t="s">
        <v>465</v>
      </c>
      <c r="DM45" s="10" t="s">
        <v>328</v>
      </c>
      <c r="DN45" s="10" t="s">
        <v>328</v>
      </c>
      <c r="DO45" s="10">
        <v>1</v>
      </c>
      <c r="DP45" s="10">
        <v>1</v>
      </c>
      <c r="DQ45" s="10">
        <v>0</v>
      </c>
      <c r="DR45" s="10">
        <v>0</v>
      </c>
      <c r="DS45" s="10">
        <v>0</v>
      </c>
      <c r="DT45" s="10">
        <v>0</v>
      </c>
      <c r="DU45" s="10">
        <v>1</v>
      </c>
      <c r="DV45" s="10">
        <v>0</v>
      </c>
    </row>
    <row r="46" spans="1:126" x14ac:dyDescent="0.2">
      <c r="A46" s="1" t="s">
        <v>466</v>
      </c>
      <c r="B46" s="8">
        <v>43962.727858796294</v>
      </c>
      <c r="C46" s="9">
        <v>43962.714872685188</v>
      </c>
      <c r="D46" s="10">
        <v>1122.8240000000001</v>
      </c>
      <c r="E46" s="12">
        <v>2</v>
      </c>
      <c r="F46" s="12">
        <v>5</v>
      </c>
      <c r="G46" s="12">
        <v>7</v>
      </c>
      <c r="H46" s="15"/>
      <c r="I46" s="12">
        <v>10</v>
      </c>
      <c r="J46" s="12" t="s">
        <v>467</v>
      </c>
      <c r="K46" s="18">
        <v>4</v>
      </c>
      <c r="L46" s="18">
        <v>4</v>
      </c>
      <c r="M46" s="18">
        <v>2</v>
      </c>
      <c r="N46" s="18">
        <v>3</v>
      </c>
      <c r="O46" s="18">
        <v>2</v>
      </c>
      <c r="P46" s="12">
        <v>3</v>
      </c>
      <c r="Q46" s="12">
        <v>3</v>
      </c>
      <c r="R46" s="15"/>
      <c r="S46" s="18">
        <v>0</v>
      </c>
      <c r="T46" s="18">
        <v>0</v>
      </c>
      <c r="U46" s="18">
        <v>0</v>
      </c>
      <c r="V46" s="18">
        <v>0</v>
      </c>
      <c r="W46" s="18">
        <v>1</v>
      </c>
      <c r="X46" s="18">
        <v>0</v>
      </c>
      <c r="Y46" s="18">
        <v>0</v>
      </c>
      <c r="Z46" s="18">
        <v>0</v>
      </c>
      <c r="AA46" s="18">
        <v>0</v>
      </c>
      <c r="AB46" s="18">
        <v>0</v>
      </c>
      <c r="AC46" s="18">
        <v>0</v>
      </c>
      <c r="AD46" s="18">
        <v>0</v>
      </c>
      <c r="AE46" s="18">
        <v>0</v>
      </c>
      <c r="AF46" s="18">
        <v>1</v>
      </c>
      <c r="AG46" s="18">
        <v>0</v>
      </c>
      <c r="AH46" s="21"/>
      <c r="AU46" s="18">
        <v>0</v>
      </c>
      <c r="AV46" s="18">
        <v>0</v>
      </c>
      <c r="AW46" s="18">
        <v>0</v>
      </c>
      <c r="AX46" s="18">
        <v>0</v>
      </c>
      <c r="AY46" s="18">
        <v>0</v>
      </c>
      <c r="AZ46" s="18">
        <v>0</v>
      </c>
      <c r="BA46" s="18">
        <v>0</v>
      </c>
      <c r="BB46" s="18">
        <v>0</v>
      </c>
      <c r="BC46" s="18">
        <v>0</v>
      </c>
      <c r="BD46" s="18">
        <v>0</v>
      </c>
      <c r="BE46" s="18">
        <v>0</v>
      </c>
      <c r="BF46" s="18">
        <v>0</v>
      </c>
      <c r="BG46" s="18">
        <v>0</v>
      </c>
      <c r="BH46" s="18">
        <v>0</v>
      </c>
      <c r="BI46" s="18">
        <v>0</v>
      </c>
      <c r="BJ46" s="18">
        <v>0</v>
      </c>
      <c r="BK46" s="18">
        <v>0</v>
      </c>
      <c r="BL46" s="12">
        <v>4</v>
      </c>
      <c r="BM46" s="12">
        <v>4</v>
      </c>
      <c r="BN46" s="12">
        <v>3</v>
      </c>
      <c r="BO46" s="12">
        <v>4</v>
      </c>
      <c r="BP46" s="12">
        <v>2</v>
      </c>
      <c r="BQ46" s="12">
        <v>4</v>
      </c>
      <c r="BR46" s="12">
        <v>2</v>
      </c>
      <c r="BS46" s="12">
        <v>4</v>
      </c>
      <c r="BT46" s="12">
        <v>4</v>
      </c>
      <c r="BU46" s="12">
        <v>4</v>
      </c>
      <c r="BV46" s="12">
        <v>2</v>
      </c>
      <c r="BW46" s="12">
        <v>4</v>
      </c>
      <c r="BX46" s="12">
        <v>4</v>
      </c>
      <c r="BY46" s="16">
        <v>4</v>
      </c>
      <c r="BZ46" s="16">
        <v>4</v>
      </c>
      <c r="CA46" s="16">
        <v>2</v>
      </c>
      <c r="CB46" s="16">
        <v>4</v>
      </c>
      <c r="CC46" s="16">
        <v>2</v>
      </c>
      <c r="CD46" s="16">
        <v>4</v>
      </c>
      <c r="CE46" s="16">
        <v>2</v>
      </c>
      <c r="CF46" s="16">
        <v>4</v>
      </c>
      <c r="CG46" s="16">
        <v>2</v>
      </c>
      <c r="CH46" s="16">
        <v>4</v>
      </c>
      <c r="CI46" s="16">
        <v>2</v>
      </c>
      <c r="CJ46" s="16">
        <v>4</v>
      </c>
      <c r="CK46" s="17">
        <v>3</v>
      </c>
      <c r="CL46" s="18">
        <v>4</v>
      </c>
      <c r="CM46" s="12">
        <v>4</v>
      </c>
      <c r="CN46" s="12">
        <v>4</v>
      </c>
      <c r="CO46" s="12">
        <v>2</v>
      </c>
      <c r="CP46" s="12">
        <v>4</v>
      </c>
      <c r="CQ46" s="12">
        <v>2</v>
      </c>
      <c r="CR46" s="12">
        <v>4</v>
      </c>
      <c r="CS46" s="12">
        <v>2</v>
      </c>
      <c r="CT46" s="12">
        <v>3</v>
      </c>
      <c r="CU46" s="12">
        <v>2</v>
      </c>
      <c r="CV46" s="12">
        <v>4</v>
      </c>
      <c r="CW46" s="12">
        <v>2</v>
      </c>
      <c r="CX46" s="12">
        <v>4</v>
      </c>
      <c r="CY46" s="17">
        <v>2</v>
      </c>
      <c r="CZ46" s="12">
        <v>4</v>
      </c>
      <c r="DA46" s="18">
        <v>3</v>
      </c>
      <c r="DB46" s="29" t="s">
        <v>468</v>
      </c>
      <c r="DC46" s="12">
        <v>1</v>
      </c>
      <c r="DD46" s="29" t="s">
        <v>469</v>
      </c>
      <c r="DE46" s="29" t="s">
        <v>470</v>
      </c>
      <c r="DF46" s="29" t="s">
        <v>471</v>
      </c>
      <c r="DG46" s="29" t="s">
        <v>472</v>
      </c>
      <c r="DH46" s="29" t="s">
        <v>473</v>
      </c>
      <c r="DI46" s="29">
        <v>4</v>
      </c>
      <c r="DJ46" s="29">
        <v>4</v>
      </c>
      <c r="DK46" s="29">
        <v>4</v>
      </c>
      <c r="DL46" s="29" t="s">
        <v>474</v>
      </c>
      <c r="DM46" s="10" t="s">
        <v>475</v>
      </c>
      <c r="DN46" s="10" t="s">
        <v>476</v>
      </c>
      <c r="DO46" s="10">
        <v>1</v>
      </c>
      <c r="DP46" s="10">
        <v>1</v>
      </c>
      <c r="DQ46" s="10">
        <v>0</v>
      </c>
      <c r="DR46" s="10">
        <v>0</v>
      </c>
      <c r="DS46" s="10">
        <v>0</v>
      </c>
      <c r="DT46" s="10">
        <v>0</v>
      </c>
      <c r="DU46" s="10">
        <v>1</v>
      </c>
      <c r="DV46" s="10">
        <v>0</v>
      </c>
    </row>
    <row r="47" spans="1:126" x14ac:dyDescent="0.2">
      <c r="A47" s="1" t="s">
        <v>477</v>
      </c>
      <c r="B47" s="8">
        <v>43962.729490740741</v>
      </c>
      <c r="C47" s="9">
        <v>43962.721365740741</v>
      </c>
      <c r="D47" s="10">
        <v>702.01700000000005</v>
      </c>
      <c r="E47" s="12">
        <v>2</v>
      </c>
      <c r="F47" s="12">
        <v>3</v>
      </c>
      <c r="G47" s="12">
        <v>7</v>
      </c>
      <c r="H47" s="15"/>
      <c r="I47" s="12">
        <v>9</v>
      </c>
      <c r="J47" s="15"/>
      <c r="K47" s="18">
        <v>2</v>
      </c>
      <c r="L47" s="18">
        <v>4</v>
      </c>
      <c r="M47" s="18">
        <v>5</v>
      </c>
      <c r="N47" s="18">
        <v>5</v>
      </c>
      <c r="O47" s="18">
        <v>5</v>
      </c>
      <c r="P47" s="12">
        <v>1</v>
      </c>
      <c r="Q47" s="12">
        <v>1</v>
      </c>
      <c r="R47" s="15"/>
      <c r="S47" s="18">
        <v>1</v>
      </c>
      <c r="T47" s="18">
        <v>1</v>
      </c>
      <c r="U47" s="18">
        <v>0</v>
      </c>
      <c r="V47" s="18">
        <v>0</v>
      </c>
      <c r="W47" s="18">
        <v>0</v>
      </c>
      <c r="X47" s="18">
        <v>1</v>
      </c>
      <c r="Y47" s="18">
        <v>0</v>
      </c>
      <c r="Z47" s="18">
        <v>0</v>
      </c>
      <c r="AA47" s="18">
        <v>0</v>
      </c>
      <c r="AB47" s="18">
        <v>0</v>
      </c>
      <c r="AC47" s="18">
        <v>0</v>
      </c>
      <c r="AD47" s="18">
        <v>0</v>
      </c>
      <c r="AE47" s="18">
        <v>0</v>
      </c>
      <c r="AF47" s="18">
        <v>0</v>
      </c>
      <c r="AG47" s="18">
        <v>0</v>
      </c>
      <c r="AH47" s="21"/>
      <c r="AI47" s="12">
        <v>4</v>
      </c>
      <c r="AJ47" s="12">
        <v>4</v>
      </c>
      <c r="AK47" s="12">
        <v>4</v>
      </c>
      <c r="AL47" s="12">
        <v>5</v>
      </c>
      <c r="AQ47" s="15">
        <f>AI47</f>
        <v>4</v>
      </c>
      <c r="AR47" s="15">
        <f t="shared" ref="AR47:AT50" si="11">AJ47</f>
        <v>4</v>
      </c>
      <c r="AS47" s="15">
        <f t="shared" si="11"/>
        <v>4</v>
      </c>
      <c r="AT47" s="15">
        <f t="shared" si="11"/>
        <v>5</v>
      </c>
      <c r="AU47" s="18">
        <v>0</v>
      </c>
      <c r="AV47" s="18">
        <v>0</v>
      </c>
      <c r="AW47" s="18">
        <v>1</v>
      </c>
      <c r="AX47" s="18">
        <v>0</v>
      </c>
      <c r="AY47" s="18">
        <v>1</v>
      </c>
      <c r="AZ47" s="18">
        <v>0</v>
      </c>
      <c r="BA47" s="18">
        <v>0</v>
      </c>
      <c r="BB47" s="18">
        <v>1</v>
      </c>
      <c r="BC47" s="18">
        <v>0</v>
      </c>
      <c r="BD47" s="18">
        <v>0</v>
      </c>
      <c r="BE47" s="18">
        <v>0</v>
      </c>
      <c r="BF47" s="18">
        <v>0</v>
      </c>
      <c r="BG47" s="18">
        <v>0</v>
      </c>
      <c r="BH47" s="18">
        <v>0</v>
      </c>
      <c r="BI47" s="18">
        <v>0</v>
      </c>
      <c r="BJ47" s="18">
        <v>0</v>
      </c>
      <c r="BK47" s="18">
        <v>0</v>
      </c>
      <c r="BL47" s="12">
        <v>5</v>
      </c>
      <c r="BM47" s="12">
        <v>2</v>
      </c>
      <c r="BN47" s="12">
        <v>1</v>
      </c>
      <c r="BO47" s="12">
        <v>5</v>
      </c>
      <c r="BP47" s="12">
        <v>1</v>
      </c>
      <c r="BQ47" s="12">
        <v>2</v>
      </c>
      <c r="BR47" s="12">
        <v>1</v>
      </c>
      <c r="BS47" s="12">
        <v>4</v>
      </c>
      <c r="BT47" s="12">
        <v>2</v>
      </c>
      <c r="BU47" s="12">
        <v>5</v>
      </c>
      <c r="BV47" s="12">
        <v>5</v>
      </c>
      <c r="BW47" s="12">
        <v>5</v>
      </c>
      <c r="BX47" s="12">
        <v>3</v>
      </c>
      <c r="BY47" s="16">
        <v>1</v>
      </c>
      <c r="BZ47" s="16">
        <v>2</v>
      </c>
      <c r="CA47" s="16">
        <v>3</v>
      </c>
      <c r="CB47" s="16">
        <v>1</v>
      </c>
      <c r="CC47" s="16">
        <v>4</v>
      </c>
      <c r="CD47" s="16">
        <v>1</v>
      </c>
      <c r="CE47" s="16">
        <v>5</v>
      </c>
      <c r="CF47" s="16">
        <v>5</v>
      </c>
      <c r="CG47" s="16">
        <v>1</v>
      </c>
      <c r="CH47" s="16">
        <v>4</v>
      </c>
      <c r="CI47" s="16">
        <v>4</v>
      </c>
      <c r="CJ47" s="16">
        <v>2</v>
      </c>
      <c r="CK47" s="17">
        <v>3</v>
      </c>
      <c r="CL47" s="18">
        <v>3</v>
      </c>
      <c r="CM47" s="12">
        <v>2</v>
      </c>
      <c r="CN47" s="12">
        <v>3</v>
      </c>
      <c r="CO47" s="12">
        <v>1</v>
      </c>
      <c r="CP47" s="12">
        <v>3</v>
      </c>
      <c r="CQ47" s="12">
        <v>4</v>
      </c>
      <c r="CR47" s="12">
        <v>4</v>
      </c>
      <c r="CS47" s="12">
        <v>1</v>
      </c>
      <c r="CT47" s="12">
        <v>5</v>
      </c>
      <c r="CU47" s="12">
        <v>1</v>
      </c>
      <c r="CV47" s="12">
        <v>4</v>
      </c>
      <c r="CW47" s="12">
        <v>3</v>
      </c>
      <c r="CX47" s="12">
        <v>5</v>
      </c>
      <c r="CY47" s="17">
        <v>2</v>
      </c>
      <c r="CZ47" s="12">
        <v>3</v>
      </c>
      <c r="DA47" s="18">
        <v>1</v>
      </c>
      <c r="DB47" s="29" t="s">
        <v>478</v>
      </c>
      <c r="DC47" s="12">
        <v>2</v>
      </c>
      <c r="DD47" s="29" t="s">
        <v>479</v>
      </c>
      <c r="DE47" s="29" t="s">
        <v>480</v>
      </c>
      <c r="DG47" s="29" t="s">
        <v>481</v>
      </c>
      <c r="DH47" s="29" t="s">
        <v>482</v>
      </c>
      <c r="DI47" s="29">
        <v>5</v>
      </c>
      <c r="DJ47" s="29">
        <v>4</v>
      </c>
      <c r="DK47" s="29">
        <v>5</v>
      </c>
      <c r="DL47" s="29" t="s">
        <v>243</v>
      </c>
      <c r="DO47" s="10">
        <v>1</v>
      </c>
      <c r="DP47" s="10">
        <v>1</v>
      </c>
      <c r="DQ47" s="10">
        <v>0</v>
      </c>
      <c r="DR47" s="10">
        <v>0</v>
      </c>
      <c r="DS47" s="10">
        <v>0</v>
      </c>
      <c r="DT47" s="10">
        <v>0</v>
      </c>
      <c r="DU47" s="10">
        <v>1</v>
      </c>
      <c r="DV47" s="10">
        <v>0</v>
      </c>
    </row>
    <row r="48" spans="1:126" x14ac:dyDescent="0.2">
      <c r="A48" s="1" t="s">
        <v>483</v>
      </c>
      <c r="B48" s="8">
        <v>43962.729953703703</v>
      </c>
      <c r="C48" s="9">
        <v>43962.71702546296</v>
      </c>
      <c r="D48" s="10">
        <v>1117.9659999999999</v>
      </c>
      <c r="E48" s="12">
        <v>1</v>
      </c>
      <c r="F48" s="12">
        <v>1</v>
      </c>
      <c r="G48" s="12">
        <v>6</v>
      </c>
      <c r="H48" s="15"/>
      <c r="I48" s="12">
        <v>9</v>
      </c>
      <c r="J48" s="15"/>
      <c r="K48" s="18">
        <v>1</v>
      </c>
      <c r="L48" s="18">
        <v>4</v>
      </c>
      <c r="M48" s="18">
        <v>4</v>
      </c>
      <c r="N48" s="18">
        <v>4</v>
      </c>
      <c r="O48" s="18">
        <v>5</v>
      </c>
      <c r="P48" s="12">
        <v>1</v>
      </c>
      <c r="Q48" s="12">
        <v>2</v>
      </c>
      <c r="R48" s="15"/>
      <c r="S48" s="18">
        <v>1</v>
      </c>
      <c r="T48" s="18">
        <v>0</v>
      </c>
      <c r="U48" s="18">
        <v>0</v>
      </c>
      <c r="V48" s="18">
        <v>0</v>
      </c>
      <c r="W48" s="18">
        <v>0</v>
      </c>
      <c r="X48" s="18">
        <v>0</v>
      </c>
      <c r="Y48" s="18">
        <v>0</v>
      </c>
      <c r="Z48" s="18">
        <v>1</v>
      </c>
      <c r="AA48" s="18">
        <v>0</v>
      </c>
      <c r="AB48" s="18">
        <v>0</v>
      </c>
      <c r="AC48" s="18">
        <v>1</v>
      </c>
      <c r="AD48" s="18">
        <v>1</v>
      </c>
      <c r="AE48" s="18">
        <v>1</v>
      </c>
      <c r="AF48" s="18">
        <v>0</v>
      </c>
      <c r="AG48" s="18">
        <v>0</v>
      </c>
      <c r="AH48" s="21"/>
      <c r="AI48" s="12">
        <v>4</v>
      </c>
      <c r="AJ48" s="12">
        <v>4</v>
      </c>
      <c r="AK48" s="12">
        <v>4</v>
      </c>
      <c r="AL48" s="12">
        <v>4</v>
      </c>
      <c r="AQ48" s="15">
        <f t="shared" ref="AQ48:AQ50" si="12">AI48</f>
        <v>4</v>
      </c>
      <c r="AR48" s="15">
        <f t="shared" si="11"/>
        <v>4</v>
      </c>
      <c r="AS48" s="15">
        <f t="shared" si="11"/>
        <v>4</v>
      </c>
      <c r="AT48" s="15">
        <f t="shared" si="11"/>
        <v>4</v>
      </c>
      <c r="AU48" s="18">
        <v>0</v>
      </c>
      <c r="AV48" s="18">
        <v>1</v>
      </c>
      <c r="AW48" s="18">
        <v>0</v>
      </c>
      <c r="AX48" s="18">
        <v>0</v>
      </c>
      <c r="AY48" s="18">
        <v>1</v>
      </c>
      <c r="AZ48" s="18">
        <v>0</v>
      </c>
      <c r="BA48" s="18">
        <v>1</v>
      </c>
      <c r="BB48" s="18">
        <v>1</v>
      </c>
      <c r="BC48" s="18">
        <v>1</v>
      </c>
      <c r="BD48" s="18">
        <v>0</v>
      </c>
      <c r="BE48" s="18">
        <v>0</v>
      </c>
      <c r="BF48" s="18">
        <v>0</v>
      </c>
      <c r="BG48" s="18">
        <v>0</v>
      </c>
      <c r="BH48" s="18">
        <v>0</v>
      </c>
      <c r="BI48" s="18">
        <v>0</v>
      </c>
      <c r="BJ48" s="18">
        <v>0</v>
      </c>
      <c r="BK48" s="18">
        <v>0</v>
      </c>
      <c r="BL48" s="12">
        <v>4</v>
      </c>
      <c r="BM48" s="12">
        <v>4</v>
      </c>
      <c r="BN48" s="12">
        <v>2</v>
      </c>
      <c r="BO48" s="12">
        <v>4</v>
      </c>
      <c r="BP48" s="12">
        <v>3</v>
      </c>
      <c r="BQ48" s="12">
        <v>4</v>
      </c>
      <c r="BR48" s="12">
        <v>3</v>
      </c>
      <c r="BS48" s="12">
        <v>3</v>
      </c>
      <c r="BT48" s="12">
        <v>2</v>
      </c>
      <c r="BU48" s="12">
        <v>4</v>
      </c>
      <c r="BV48" s="12">
        <v>1</v>
      </c>
      <c r="BW48" s="12">
        <v>4</v>
      </c>
      <c r="BX48" s="12">
        <v>4</v>
      </c>
      <c r="BY48" s="16">
        <v>4</v>
      </c>
      <c r="BZ48" s="16">
        <v>4</v>
      </c>
      <c r="CA48" s="16">
        <v>4</v>
      </c>
      <c r="CB48" s="16">
        <v>4</v>
      </c>
      <c r="CC48" s="16">
        <v>3</v>
      </c>
      <c r="CD48" s="16">
        <v>4</v>
      </c>
      <c r="CE48" s="16">
        <v>4</v>
      </c>
      <c r="CF48" s="16">
        <v>4</v>
      </c>
      <c r="CG48" s="16">
        <v>1</v>
      </c>
      <c r="CH48" s="16">
        <v>4</v>
      </c>
      <c r="CI48" s="16">
        <v>1</v>
      </c>
      <c r="CJ48" s="16">
        <v>3</v>
      </c>
      <c r="CK48" s="17">
        <v>3</v>
      </c>
      <c r="CL48" s="18">
        <v>4</v>
      </c>
      <c r="CM48" s="12">
        <v>4</v>
      </c>
      <c r="CN48" s="12">
        <v>4</v>
      </c>
      <c r="CO48" s="12">
        <v>1</v>
      </c>
      <c r="CP48" s="12">
        <v>4</v>
      </c>
      <c r="CQ48" s="12">
        <v>4</v>
      </c>
      <c r="CR48" s="12">
        <v>4</v>
      </c>
      <c r="CS48" s="12">
        <v>4</v>
      </c>
      <c r="CT48" s="12">
        <v>4</v>
      </c>
      <c r="CU48" s="12">
        <v>4</v>
      </c>
      <c r="CV48" s="12">
        <v>4</v>
      </c>
      <c r="CW48" s="12">
        <v>4</v>
      </c>
      <c r="CX48" s="12">
        <v>4</v>
      </c>
      <c r="CY48" s="17">
        <v>2</v>
      </c>
      <c r="CZ48" s="12">
        <v>4</v>
      </c>
      <c r="DA48" s="18">
        <v>1</v>
      </c>
      <c r="DB48" s="29" t="s">
        <v>484</v>
      </c>
      <c r="DC48" s="12">
        <v>3</v>
      </c>
      <c r="DD48" s="29" t="s">
        <v>485</v>
      </c>
      <c r="DE48" s="29" t="s">
        <v>486</v>
      </c>
      <c r="DG48" s="29" t="s">
        <v>487</v>
      </c>
      <c r="DH48" s="29" t="s">
        <v>488</v>
      </c>
      <c r="DI48" s="29">
        <v>4</v>
      </c>
      <c r="DJ48" s="29">
        <v>4</v>
      </c>
      <c r="DK48" s="29">
        <v>5</v>
      </c>
      <c r="DL48" s="29" t="s">
        <v>489</v>
      </c>
      <c r="DO48" s="10">
        <v>1</v>
      </c>
      <c r="DP48" s="10">
        <v>1</v>
      </c>
      <c r="DQ48" s="10">
        <v>0</v>
      </c>
      <c r="DR48" s="10">
        <v>0</v>
      </c>
      <c r="DS48" s="10">
        <v>0</v>
      </c>
      <c r="DT48" s="10">
        <v>0</v>
      </c>
      <c r="DU48" s="10">
        <v>1</v>
      </c>
      <c r="DV48" s="10">
        <v>0</v>
      </c>
    </row>
    <row r="49" spans="1:126" x14ac:dyDescent="0.2">
      <c r="A49" s="1" t="s">
        <v>490</v>
      </c>
      <c r="B49" s="8">
        <v>43962.734131944446</v>
      </c>
      <c r="C49" s="9">
        <v>43962.727372685185</v>
      </c>
      <c r="D49" s="10">
        <v>583.23400000000004</v>
      </c>
      <c r="E49" s="12">
        <v>1</v>
      </c>
      <c r="F49" s="12">
        <v>2</v>
      </c>
      <c r="G49" s="12">
        <v>7</v>
      </c>
      <c r="H49" s="15"/>
      <c r="I49" s="12">
        <v>13</v>
      </c>
      <c r="J49" s="15"/>
      <c r="K49" s="18">
        <v>2</v>
      </c>
      <c r="L49" s="18">
        <v>4</v>
      </c>
      <c r="M49" s="18">
        <v>3</v>
      </c>
      <c r="N49" s="18">
        <v>5</v>
      </c>
      <c r="O49" s="18">
        <v>4</v>
      </c>
      <c r="P49" s="12">
        <v>1</v>
      </c>
      <c r="Q49" s="12">
        <v>1</v>
      </c>
      <c r="R49" s="15"/>
      <c r="S49" s="18">
        <v>1</v>
      </c>
      <c r="T49" s="18">
        <v>0</v>
      </c>
      <c r="U49" s="18">
        <v>0</v>
      </c>
      <c r="V49" s="18">
        <v>0</v>
      </c>
      <c r="W49" s="18">
        <v>0</v>
      </c>
      <c r="X49" s="18">
        <v>0</v>
      </c>
      <c r="Y49" s="18">
        <v>0</v>
      </c>
      <c r="Z49" s="18">
        <v>1</v>
      </c>
      <c r="AA49" s="18">
        <v>0</v>
      </c>
      <c r="AB49" s="18">
        <v>0</v>
      </c>
      <c r="AC49" s="18">
        <v>0</v>
      </c>
      <c r="AD49" s="18">
        <v>0</v>
      </c>
      <c r="AE49" s="18">
        <v>1</v>
      </c>
      <c r="AF49" s="18">
        <v>0</v>
      </c>
      <c r="AG49" s="18">
        <v>0</v>
      </c>
      <c r="AH49" s="21"/>
      <c r="AI49" s="12">
        <v>4</v>
      </c>
      <c r="AJ49" s="12">
        <v>4</v>
      </c>
      <c r="AK49" s="12">
        <v>4</v>
      </c>
      <c r="AL49" s="12">
        <v>4</v>
      </c>
      <c r="AQ49" s="15">
        <f t="shared" si="12"/>
        <v>4</v>
      </c>
      <c r="AR49" s="15">
        <f t="shared" si="11"/>
        <v>4</v>
      </c>
      <c r="AS49" s="15">
        <f t="shared" si="11"/>
        <v>4</v>
      </c>
      <c r="AT49" s="15">
        <f t="shared" si="11"/>
        <v>4</v>
      </c>
      <c r="AU49" s="18">
        <v>1</v>
      </c>
      <c r="AV49" s="18">
        <v>1</v>
      </c>
      <c r="AW49" s="18">
        <v>1</v>
      </c>
      <c r="AX49" s="18">
        <v>0</v>
      </c>
      <c r="AY49" s="18">
        <v>1</v>
      </c>
      <c r="AZ49" s="18">
        <v>1</v>
      </c>
      <c r="BA49" s="18">
        <v>1</v>
      </c>
      <c r="BB49" s="18">
        <v>1</v>
      </c>
      <c r="BC49" s="18">
        <v>1</v>
      </c>
      <c r="BD49" s="18">
        <v>1</v>
      </c>
      <c r="BE49" s="18">
        <v>0</v>
      </c>
      <c r="BF49" s="18">
        <v>1</v>
      </c>
      <c r="BG49" s="18">
        <v>0</v>
      </c>
      <c r="BH49" s="18">
        <v>1</v>
      </c>
      <c r="BI49" s="18">
        <v>0</v>
      </c>
      <c r="BJ49" s="18">
        <v>0</v>
      </c>
      <c r="BK49" s="18">
        <v>0</v>
      </c>
      <c r="BL49" s="12">
        <v>4</v>
      </c>
      <c r="BM49" s="12">
        <v>4</v>
      </c>
      <c r="BN49" s="12">
        <v>2</v>
      </c>
      <c r="BO49" s="12">
        <v>4</v>
      </c>
      <c r="BP49" s="12">
        <v>5</v>
      </c>
      <c r="BQ49" s="12">
        <v>3</v>
      </c>
      <c r="BR49" s="12">
        <v>1</v>
      </c>
      <c r="BS49" s="12">
        <v>4</v>
      </c>
      <c r="BT49" s="12">
        <v>3</v>
      </c>
      <c r="BU49" s="12">
        <v>4</v>
      </c>
      <c r="BV49" s="12">
        <v>2</v>
      </c>
      <c r="BW49" s="12">
        <v>4</v>
      </c>
      <c r="BX49" s="12">
        <v>4</v>
      </c>
      <c r="BY49" s="16">
        <v>4</v>
      </c>
      <c r="BZ49" s="16">
        <v>4</v>
      </c>
      <c r="CA49" s="16">
        <v>1</v>
      </c>
      <c r="CB49" s="16">
        <v>4</v>
      </c>
      <c r="CC49" s="16">
        <v>4</v>
      </c>
      <c r="CD49" s="16">
        <v>4</v>
      </c>
      <c r="CE49" s="16">
        <v>4</v>
      </c>
      <c r="CF49" s="16">
        <v>4</v>
      </c>
      <c r="CG49" s="16">
        <v>4</v>
      </c>
      <c r="CH49" s="16">
        <v>4</v>
      </c>
      <c r="CI49" s="16">
        <v>4</v>
      </c>
      <c r="CJ49" s="16">
        <v>4</v>
      </c>
      <c r="CK49" s="17">
        <v>3</v>
      </c>
      <c r="CL49" s="18">
        <v>4</v>
      </c>
      <c r="CM49" s="12">
        <v>4</v>
      </c>
      <c r="CN49" s="12">
        <v>4</v>
      </c>
      <c r="CO49" s="12">
        <v>1</v>
      </c>
      <c r="CP49" s="12">
        <v>4</v>
      </c>
      <c r="CQ49" s="12">
        <v>2</v>
      </c>
      <c r="CR49" s="12">
        <v>4</v>
      </c>
      <c r="CS49" s="12">
        <v>2</v>
      </c>
      <c r="CT49" s="12">
        <v>4</v>
      </c>
      <c r="CU49" s="12">
        <v>1</v>
      </c>
      <c r="CV49" s="12">
        <v>3</v>
      </c>
      <c r="CW49" s="12">
        <v>2</v>
      </c>
      <c r="CX49" s="12">
        <v>4</v>
      </c>
      <c r="CY49" s="17">
        <v>2</v>
      </c>
      <c r="CZ49" s="12">
        <v>4</v>
      </c>
      <c r="DA49" s="18">
        <v>3</v>
      </c>
      <c r="DB49" s="29" t="s">
        <v>491</v>
      </c>
      <c r="DC49" s="12">
        <v>1</v>
      </c>
      <c r="DD49" s="29" t="s">
        <v>492</v>
      </c>
      <c r="DE49" s="29" t="s">
        <v>493</v>
      </c>
      <c r="DG49" s="29" t="s">
        <v>494</v>
      </c>
      <c r="DH49" s="29" t="s">
        <v>495</v>
      </c>
      <c r="DI49" s="29">
        <v>4</v>
      </c>
      <c r="DJ49" s="29">
        <v>4</v>
      </c>
      <c r="DK49" s="29">
        <v>4</v>
      </c>
      <c r="DL49" s="29" t="s">
        <v>496</v>
      </c>
      <c r="DO49" s="10">
        <v>1</v>
      </c>
      <c r="DP49" s="10">
        <v>1</v>
      </c>
      <c r="DQ49" s="10">
        <v>0</v>
      </c>
      <c r="DR49" s="10">
        <v>0</v>
      </c>
      <c r="DS49" s="10">
        <v>0</v>
      </c>
      <c r="DT49" s="10">
        <v>0</v>
      </c>
      <c r="DU49" s="10">
        <v>1</v>
      </c>
      <c r="DV49" s="10">
        <v>0</v>
      </c>
    </row>
    <row r="50" spans="1:126" x14ac:dyDescent="0.2">
      <c r="A50" s="1" t="s">
        <v>497</v>
      </c>
      <c r="B50" s="8">
        <v>43962.736296296294</v>
      </c>
      <c r="C50" s="9">
        <v>43962.733263888891</v>
      </c>
      <c r="D50" s="10">
        <v>262.02699999999999</v>
      </c>
      <c r="E50" s="12">
        <v>2</v>
      </c>
      <c r="F50" s="12">
        <v>2</v>
      </c>
      <c r="G50" s="12">
        <v>7</v>
      </c>
      <c r="H50" s="15"/>
      <c r="I50" s="12">
        <v>13</v>
      </c>
      <c r="J50" s="15"/>
      <c r="K50" s="18">
        <v>5</v>
      </c>
      <c r="L50" s="18">
        <v>3</v>
      </c>
      <c r="M50" s="18">
        <v>5</v>
      </c>
      <c r="N50" s="18">
        <v>4</v>
      </c>
      <c r="O50" s="18">
        <v>1</v>
      </c>
      <c r="P50" s="12">
        <v>1</v>
      </c>
      <c r="Q50" s="12">
        <v>1</v>
      </c>
      <c r="R50" s="15"/>
      <c r="S50" s="18">
        <v>1</v>
      </c>
      <c r="T50" s="18">
        <v>1</v>
      </c>
      <c r="U50" s="18">
        <v>0</v>
      </c>
      <c r="V50" s="18">
        <v>1</v>
      </c>
      <c r="W50" s="18">
        <v>0</v>
      </c>
      <c r="X50" s="18">
        <v>0</v>
      </c>
      <c r="Y50" s="18">
        <v>0</v>
      </c>
      <c r="Z50" s="18">
        <v>0</v>
      </c>
      <c r="AA50" s="18">
        <v>0</v>
      </c>
      <c r="AB50" s="18">
        <v>0</v>
      </c>
      <c r="AC50" s="18">
        <v>0</v>
      </c>
      <c r="AD50" s="18">
        <v>0</v>
      </c>
      <c r="AE50" s="18">
        <v>0</v>
      </c>
      <c r="AF50" s="18">
        <v>0</v>
      </c>
      <c r="AG50" s="18">
        <v>0</v>
      </c>
      <c r="AH50" s="21"/>
      <c r="AI50" s="12">
        <v>5</v>
      </c>
      <c r="AJ50" s="12">
        <v>4</v>
      </c>
      <c r="AK50" s="12">
        <v>5</v>
      </c>
      <c r="AL50" s="12">
        <v>3</v>
      </c>
      <c r="AQ50" s="15">
        <f t="shared" si="12"/>
        <v>5</v>
      </c>
      <c r="AR50" s="15">
        <f t="shared" si="11"/>
        <v>4</v>
      </c>
      <c r="AS50" s="15">
        <f t="shared" si="11"/>
        <v>5</v>
      </c>
      <c r="AT50" s="15">
        <f t="shared" si="11"/>
        <v>3</v>
      </c>
      <c r="AU50" s="18">
        <v>1</v>
      </c>
      <c r="AV50" s="18">
        <v>0</v>
      </c>
      <c r="AW50" s="18">
        <v>1</v>
      </c>
      <c r="AX50" s="18">
        <v>0</v>
      </c>
      <c r="AY50" s="18">
        <v>1</v>
      </c>
      <c r="AZ50" s="18">
        <v>0</v>
      </c>
      <c r="BA50" s="18">
        <v>0</v>
      </c>
      <c r="BB50" s="18">
        <v>0</v>
      </c>
      <c r="BC50" s="18">
        <v>0</v>
      </c>
      <c r="BD50" s="18">
        <v>0</v>
      </c>
      <c r="BE50" s="18">
        <v>0</v>
      </c>
      <c r="BF50" s="18">
        <v>0</v>
      </c>
      <c r="BG50" s="18">
        <v>0</v>
      </c>
      <c r="BH50" s="18">
        <v>0</v>
      </c>
      <c r="BI50" s="18">
        <v>0</v>
      </c>
      <c r="BJ50" s="18">
        <v>0</v>
      </c>
      <c r="BK50" s="18">
        <v>0</v>
      </c>
      <c r="BL50" s="12">
        <v>4</v>
      </c>
      <c r="BM50" s="12">
        <v>1</v>
      </c>
      <c r="BN50" s="12">
        <v>1</v>
      </c>
      <c r="BO50" s="12">
        <v>2</v>
      </c>
      <c r="BP50" s="12">
        <v>4</v>
      </c>
      <c r="BQ50" s="12">
        <v>1</v>
      </c>
      <c r="BR50" s="12">
        <v>4</v>
      </c>
      <c r="BS50" s="12">
        <v>2</v>
      </c>
      <c r="BT50" s="12">
        <v>3</v>
      </c>
      <c r="BU50" s="12">
        <v>3</v>
      </c>
      <c r="BV50" s="12">
        <v>5</v>
      </c>
      <c r="BW50" s="12">
        <v>1</v>
      </c>
      <c r="BX50" s="12">
        <v>3</v>
      </c>
      <c r="BY50" s="16">
        <v>5</v>
      </c>
      <c r="BZ50" s="16">
        <v>5</v>
      </c>
      <c r="CA50" s="16">
        <v>3</v>
      </c>
      <c r="CB50" s="16">
        <v>1</v>
      </c>
      <c r="CC50" s="16">
        <v>3</v>
      </c>
      <c r="CD50" s="16">
        <v>5</v>
      </c>
      <c r="CE50" s="16">
        <v>1</v>
      </c>
      <c r="CF50" s="16">
        <v>2</v>
      </c>
      <c r="CG50" s="16">
        <v>2</v>
      </c>
      <c r="CH50" s="16">
        <v>5</v>
      </c>
      <c r="CI50" s="16">
        <v>1</v>
      </c>
      <c r="CJ50" s="16">
        <v>5</v>
      </c>
      <c r="CK50" s="17">
        <v>3</v>
      </c>
      <c r="CL50" s="18">
        <v>4</v>
      </c>
      <c r="CM50" s="12">
        <v>1</v>
      </c>
      <c r="CN50" s="12">
        <v>2</v>
      </c>
      <c r="CO50" s="12">
        <v>1</v>
      </c>
      <c r="CP50" s="12">
        <v>1</v>
      </c>
      <c r="CQ50" s="12">
        <v>2</v>
      </c>
      <c r="CR50" s="12">
        <v>1</v>
      </c>
      <c r="CS50" s="12">
        <v>3</v>
      </c>
      <c r="CT50" s="12">
        <v>3</v>
      </c>
      <c r="CU50" s="12">
        <v>2</v>
      </c>
      <c r="CV50" s="12">
        <v>4</v>
      </c>
      <c r="CW50" s="12">
        <v>4</v>
      </c>
      <c r="CX50" s="12">
        <v>4</v>
      </c>
      <c r="CY50" s="17">
        <v>2</v>
      </c>
      <c r="CZ50" s="12">
        <v>5</v>
      </c>
      <c r="DA50" s="18">
        <v>3</v>
      </c>
      <c r="DB50" s="29" t="s">
        <v>498</v>
      </c>
      <c r="DC50" s="12">
        <v>1</v>
      </c>
      <c r="DD50" s="29" t="s">
        <v>499</v>
      </c>
      <c r="DE50" s="29" t="s">
        <v>500</v>
      </c>
      <c r="DG50" s="29" t="s">
        <v>131</v>
      </c>
      <c r="DH50" s="29" t="s">
        <v>501</v>
      </c>
      <c r="DI50" s="29">
        <v>4</v>
      </c>
      <c r="DJ50" s="29">
        <v>3</v>
      </c>
      <c r="DK50" s="29">
        <v>1</v>
      </c>
      <c r="DL50" s="29" t="s">
        <v>243</v>
      </c>
      <c r="DM50" s="10" t="s">
        <v>243</v>
      </c>
      <c r="DO50" s="10">
        <v>1</v>
      </c>
      <c r="DP50" s="10">
        <v>1</v>
      </c>
      <c r="DQ50" s="10">
        <v>0</v>
      </c>
      <c r="DR50" s="10">
        <v>0</v>
      </c>
      <c r="DS50" s="10">
        <v>0</v>
      </c>
      <c r="DT50" s="10">
        <v>0</v>
      </c>
      <c r="DU50" s="10">
        <v>1</v>
      </c>
      <c r="DV50" s="10">
        <v>0</v>
      </c>
    </row>
    <row r="51" spans="1:126" x14ac:dyDescent="0.2">
      <c r="A51" s="1" t="s">
        <v>502</v>
      </c>
      <c r="B51" s="8">
        <v>43962.739560185182</v>
      </c>
      <c r="C51" s="9">
        <v>43962.737141203703</v>
      </c>
      <c r="D51" s="10">
        <v>209.346</v>
      </c>
      <c r="E51" s="12">
        <v>1</v>
      </c>
      <c r="F51" s="12">
        <v>2</v>
      </c>
      <c r="G51" s="12">
        <v>7</v>
      </c>
      <c r="H51" s="15"/>
      <c r="I51" s="12">
        <v>9</v>
      </c>
      <c r="J51" s="15"/>
      <c r="K51" s="18">
        <v>5</v>
      </c>
      <c r="L51" s="18">
        <v>3</v>
      </c>
      <c r="M51" s="18">
        <v>5</v>
      </c>
      <c r="N51" s="18">
        <v>3</v>
      </c>
      <c r="O51" s="18">
        <v>2</v>
      </c>
      <c r="P51" s="12">
        <v>2</v>
      </c>
      <c r="Q51" s="12">
        <v>7</v>
      </c>
      <c r="R51" s="15"/>
      <c r="S51" s="18">
        <v>0</v>
      </c>
      <c r="T51" s="18">
        <v>0</v>
      </c>
      <c r="U51" s="18">
        <v>1</v>
      </c>
      <c r="V51" s="18">
        <v>0</v>
      </c>
      <c r="W51" s="18">
        <v>0</v>
      </c>
      <c r="X51" s="18">
        <v>0</v>
      </c>
      <c r="Y51" s="18">
        <v>1</v>
      </c>
      <c r="Z51" s="18">
        <v>1</v>
      </c>
      <c r="AA51" s="18">
        <v>0</v>
      </c>
      <c r="AB51" s="18">
        <v>0</v>
      </c>
      <c r="AC51" s="18">
        <v>0</v>
      </c>
      <c r="AD51" s="18">
        <v>0</v>
      </c>
      <c r="AE51" s="18">
        <v>0</v>
      </c>
      <c r="AF51" s="18">
        <v>0</v>
      </c>
      <c r="AG51" s="18">
        <v>0</v>
      </c>
      <c r="AH51" s="21"/>
      <c r="AM51" s="12">
        <v>4</v>
      </c>
      <c r="AN51" s="12">
        <v>5</v>
      </c>
      <c r="AO51" s="12">
        <v>2</v>
      </c>
      <c r="AP51" s="12">
        <v>4</v>
      </c>
      <c r="AQ51" s="12">
        <f>AM51</f>
        <v>4</v>
      </c>
      <c r="AR51" s="12">
        <f t="shared" ref="AR51:AT51" si="13">AN51</f>
        <v>5</v>
      </c>
      <c r="AS51" s="12">
        <f t="shared" si="13"/>
        <v>2</v>
      </c>
      <c r="AT51" s="12">
        <f t="shared" si="13"/>
        <v>4</v>
      </c>
      <c r="AU51" s="18">
        <v>0</v>
      </c>
      <c r="AV51" s="18">
        <v>0</v>
      </c>
      <c r="AW51" s="18">
        <v>0</v>
      </c>
      <c r="AX51" s="18">
        <v>0</v>
      </c>
      <c r="AY51" s="18">
        <v>0</v>
      </c>
      <c r="AZ51" s="18">
        <v>0</v>
      </c>
      <c r="BA51" s="18">
        <v>1</v>
      </c>
      <c r="BB51" s="18">
        <v>1</v>
      </c>
      <c r="BC51" s="18">
        <v>0</v>
      </c>
      <c r="BD51" s="18">
        <v>0</v>
      </c>
      <c r="BE51" s="18">
        <v>0</v>
      </c>
      <c r="BF51" s="18">
        <v>1</v>
      </c>
      <c r="BG51" s="18">
        <v>0</v>
      </c>
      <c r="BH51" s="18">
        <v>0</v>
      </c>
      <c r="BI51" s="18">
        <v>0</v>
      </c>
      <c r="BJ51" s="18">
        <v>0</v>
      </c>
      <c r="BK51" s="18">
        <v>0</v>
      </c>
      <c r="BL51" s="12">
        <v>4</v>
      </c>
      <c r="BM51" s="12">
        <v>4</v>
      </c>
      <c r="BN51" s="12">
        <v>4</v>
      </c>
      <c r="BO51" s="12">
        <v>5</v>
      </c>
      <c r="BP51" s="12">
        <v>2</v>
      </c>
      <c r="BQ51" s="12">
        <v>1</v>
      </c>
      <c r="BR51" s="12">
        <v>4</v>
      </c>
      <c r="BS51" s="12">
        <v>1</v>
      </c>
      <c r="BT51" s="12">
        <v>2</v>
      </c>
      <c r="BU51" s="12">
        <v>2</v>
      </c>
      <c r="BV51" s="12">
        <v>4</v>
      </c>
      <c r="BW51" s="12">
        <v>3</v>
      </c>
      <c r="BX51" s="12">
        <v>5</v>
      </c>
      <c r="BY51" s="16">
        <v>2</v>
      </c>
      <c r="BZ51" s="16">
        <v>2</v>
      </c>
      <c r="CA51" s="16">
        <v>3</v>
      </c>
      <c r="CB51" s="16">
        <v>5</v>
      </c>
      <c r="CC51" s="16">
        <v>5</v>
      </c>
      <c r="CD51" s="16">
        <v>5</v>
      </c>
      <c r="CE51" s="16">
        <v>1</v>
      </c>
      <c r="CF51" s="16">
        <v>4</v>
      </c>
      <c r="CG51" s="16">
        <v>1</v>
      </c>
      <c r="CH51" s="16">
        <v>1</v>
      </c>
      <c r="CI51" s="16">
        <v>4</v>
      </c>
      <c r="CJ51" s="16">
        <v>4</v>
      </c>
      <c r="CK51" s="17">
        <v>3</v>
      </c>
      <c r="CL51" s="18">
        <v>4</v>
      </c>
      <c r="CM51" s="12">
        <v>2</v>
      </c>
      <c r="CN51" s="12">
        <v>1</v>
      </c>
      <c r="CO51" s="12">
        <v>3</v>
      </c>
      <c r="CP51" s="12">
        <v>2</v>
      </c>
      <c r="CQ51" s="12">
        <v>1</v>
      </c>
      <c r="CR51" s="12">
        <v>2</v>
      </c>
      <c r="CS51" s="12">
        <v>5</v>
      </c>
      <c r="CT51" s="12">
        <v>3</v>
      </c>
      <c r="CU51" s="12">
        <v>5</v>
      </c>
      <c r="CV51" s="12">
        <v>1</v>
      </c>
      <c r="CW51" s="12">
        <v>5</v>
      </c>
      <c r="CX51" s="12">
        <v>2</v>
      </c>
      <c r="CY51" s="17">
        <v>2</v>
      </c>
      <c r="CZ51" s="12">
        <v>1</v>
      </c>
      <c r="DA51" s="18">
        <v>2</v>
      </c>
      <c r="DB51" s="29" t="s">
        <v>503</v>
      </c>
      <c r="DC51" s="12">
        <v>3</v>
      </c>
      <c r="DD51" s="29" t="s">
        <v>504</v>
      </c>
      <c r="DE51" s="29" t="s">
        <v>505</v>
      </c>
      <c r="DG51" s="29" t="s">
        <v>506</v>
      </c>
      <c r="DH51" s="29" t="s">
        <v>507</v>
      </c>
      <c r="DI51" s="29">
        <v>4</v>
      </c>
      <c r="DJ51" s="29">
        <v>5</v>
      </c>
      <c r="DK51" s="29">
        <v>3</v>
      </c>
      <c r="DL51" s="29" t="s">
        <v>243</v>
      </c>
      <c r="DN51" s="10" t="s">
        <v>508</v>
      </c>
      <c r="DO51" s="10">
        <v>1</v>
      </c>
      <c r="DP51" s="10">
        <v>1</v>
      </c>
      <c r="DQ51" s="10">
        <v>0</v>
      </c>
      <c r="DR51" s="10">
        <v>0</v>
      </c>
      <c r="DS51" s="10">
        <v>0</v>
      </c>
      <c r="DT51" s="10">
        <v>0</v>
      </c>
      <c r="DU51" s="10">
        <v>1</v>
      </c>
      <c r="DV51" s="10">
        <v>0</v>
      </c>
    </row>
    <row r="52" spans="1:126" x14ac:dyDescent="0.2">
      <c r="A52" s="1" t="s">
        <v>509</v>
      </c>
      <c r="B52" s="8">
        <v>43962.740497685183</v>
      </c>
      <c r="C52" s="9">
        <v>43962.730844907404</v>
      </c>
      <c r="D52" s="10">
        <v>833.80600000000004</v>
      </c>
      <c r="E52" s="12">
        <v>2</v>
      </c>
      <c r="F52" s="12">
        <v>2</v>
      </c>
      <c r="G52" s="12">
        <v>6</v>
      </c>
      <c r="H52" s="15"/>
      <c r="I52" s="12">
        <v>8</v>
      </c>
      <c r="J52" s="15"/>
      <c r="K52" s="18">
        <v>4</v>
      </c>
      <c r="L52" s="18">
        <v>5</v>
      </c>
      <c r="M52" s="18">
        <v>4</v>
      </c>
      <c r="N52" s="18">
        <v>5</v>
      </c>
      <c r="O52" s="18">
        <v>5</v>
      </c>
      <c r="P52" s="12">
        <v>1</v>
      </c>
      <c r="Q52" s="12">
        <v>2</v>
      </c>
      <c r="R52" s="15"/>
      <c r="S52" s="18">
        <v>1</v>
      </c>
      <c r="T52" s="18">
        <v>0</v>
      </c>
      <c r="U52" s="18">
        <v>0</v>
      </c>
      <c r="V52" s="18">
        <v>0</v>
      </c>
      <c r="W52" s="18">
        <v>0</v>
      </c>
      <c r="X52" s="18">
        <v>0</v>
      </c>
      <c r="Y52" s="18">
        <v>0</v>
      </c>
      <c r="Z52" s="18">
        <v>1</v>
      </c>
      <c r="AA52" s="18">
        <v>0</v>
      </c>
      <c r="AB52" s="18">
        <v>0</v>
      </c>
      <c r="AC52" s="18">
        <v>0</v>
      </c>
      <c r="AD52" s="18">
        <v>0</v>
      </c>
      <c r="AE52" s="18">
        <v>1</v>
      </c>
      <c r="AF52" s="18">
        <v>0</v>
      </c>
      <c r="AG52" s="18">
        <v>0</v>
      </c>
      <c r="AH52" s="21"/>
      <c r="AI52" s="12">
        <v>5</v>
      </c>
      <c r="AJ52" s="12">
        <v>4</v>
      </c>
      <c r="AK52" s="12">
        <v>5</v>
      </c>
      <c r="AL52" s="12">
        <v>5</v>
      </c>
      <c r="AQ52" s="15">
        <f>AI52</f>
        <v>5</v>
      </c>
      <c r="AR52" s="15">
        <f>AJ52</f>
        <v>4</v>
      </c>
      <c r="AS52" s="15">
        <f>AK52</f>
        <v>5</v>
      </c>
      <c r="AT52" s="15">
        <f>AL52</f>
        <v>5</v>
      </c>
      <c r="AU52" s="18">
        <v>0</v>
      </c>
      <c r="AV52" s="18">
        <v>0</v>
      </c>
      <c r="AW52" s="18">
        <v>1</v>
      </c>
      <c r="AX52" s="18">
        <v>0</v>
      </c>
      <c r="AY52" s="18">
        <v>1</v>
      </c>
      <c r="AZ52" s="18">
        <v>1</v>
      </c>
      <c r="BA52" s="18">
        <v>0</v>
      </c>
      <c r="BB52" s="18">
        <v>0</v>
      </c>
      <c r="BC52" s="18">
        <v>1</v>
      </c>
      <c r="BD52" s="18">
        <v>1</v>
      </c>
      <c r="BE52" s="18">
        <v>1</v>
      </c>
      <c r="BF52" s="18">
        <v>1</v>
      </c>
      <c r="BG52" s="18">
        <v>0</v>
      </c>
      <c r="BH52" s="18">
        <v>0</v>
      </c>
      <c r="BI52" s="18">
        <v>0</v>
      </c>
      <c r="BJ52" s="18">
        <v>0</v>
      </c>
      <c r="BK52" s="18">
        <v>0</v>
      </c>
      <c r="BL52" s="12">
        <v>4</v>
      </c>
      <c r="BM52" s="12">
        <v>4</v>
      </c>
      <c r="BN52" s="12">
        <v>1</v>
      </c>
      <c r="BO52" s="12">
        <v>5</v>
      </c>
      <c r="BP52" s="12">
        <v>3</v>
      </c>
      <c r="BQ52" s="12">
        <v>4</v>
      </c>
      <c r="BR52" s="12">
        <v>1</v>
      </c>
      <c r="BS52" s="12">
        <v>5</v>
      </c>
      <c r="BT52" s="12">
        <v>2</v>
      </c>
      <c r="BU52" s="12">
        <v>5</v>
      </c>
      <c r="BV52" s="12">
        <v>1</v>
      </c>
      <c r="BW52" s="12">
        <v>5</v>
      </c>
      <c r="BX52" s="12">
        <v>5</v>
      </c>
      <c r="BY52" s="16">
        <v>1</v>
      </c>
      <c r="BZ52" s="16">
        <v>2</v>
      </c>
      <c r="CA52" s="16">
        <v>1</v>
      </c>
      <c r="CB52" s="16">
        <v>5</v>
      </c>
      <c r="CC52" s="16">
        <v>3</v>
      </c>
      <c r="CD52" s="16">
        <v>3</v>
      </c>
      <c r="CE52" s="16">
        <v>2</v>
      </c>
      <c r="CF52" s="16">
        <v>5</v>
      </c>
      <c r="CG52" s="16">
        <v>1</v>
      </c>
      <c r="CH52" s="16">
        <v>5</v>
      </c>
      <c r="CI52" s="16">
        <v>1</v>
      </c>
      <c r="CJ52" s="16">
        <v>4</v>
      </c>
      <c r="CK52" s="17">
        <v>3</v>
      </c>
      <c r="CL52" s="18">
        <v>1</v>
      </c>
      <c r="CM52" s="12">
        <v>3</v>
      </c>
      <c r="CN52" s="12">
        <v>5</v>
      </c>
      <c r="CO52" s="12">
        <v>1</v>
      </c>
      <c r="CP52" s="12">
        <v>5</v>
      </c>
      <c r="CQ52" s="12">
        <v>3</v>
      </c>
      <c r="CR52" s="12">
        <v>2</v>
      </c>
      <c r="CS52" s="12">
        <v>1</v>
      </c>
      <c r="CT52" s="12">
        <v>4</v>
      </c>
      <c r="CU52" s="12">
        <v>2</v>
      </c>
      <c r="CV52" s="12">
        <v>4</v>
      </c>
      <c r="CW52" s="12">
        <v>5</v>
      </c>
      <c r="CX52" s="12">
        <v>4</v>
      </c>
      <c r="CY52" s="17">
        <v>2</v>
      </c>
      <c r="CZ52" s="12">
        <v>5</v>
      </c>
      <c r="DA52" s="18">
        <v>3</v>
      </c>
      <c r="DB52" s="29" t="s">
        <v>510</v>
      </c>
      <c r="DC52" s="12">
        <v>1</v>
      </c>
      <c r="DD52" s="29" t="s">
        <v>511</v>
      </c>
      <c r="DE52" s="29" t="s">
        <v>512</v>
      </c>
      <c r="DF52" s="29" t="s">
        <v>130</v>
      </c>
      <c r="DG52" s="29" t="s">
        <v>351</v>
      </c>
      <c r="DH52" s="29" t="s">
        <v>513</v>
      </c>
      <c r="DI52" s="29">
        <v>5</v>
      </c>
      <c r="DJ52" s="29">
        <v>5</v>
      </c>
      <c r="DK52" s="29">
        <v>5</v>
      </c>
      <c r="DL52" s="29" t="s">
        <v>130</v>
      </c>
      <c r="DM52" s="10" t="s">
        <v>130</v>
      </c>
      <c r="DN52" s="10" t="s">
        <v>182</v>
      </c>
      <c r="DO52" s="10">
        <v>1</v>
      </c>
      <c r="DP52" s="10">
        <v>1</v>
      </c>
      <c r="DQ52" s="10">
        <v>0</v>
      </c>
      <c r="DR52" s="10">
        <v>0</v>
      </c>
      <c r="DS52" s="10">
        <v>0</v>
      </c>
      <c r="DT52" s="10">
        <v>0</v>
      </c>
      <c r="DU52" s="10">
        <v>1</v>
      </c>
      <c r="DV52" s="10">
        <v>0</v>
      </c>
    </row>
    <row r="53" spans="1:126" x14ac:dyDescent="0.2">
      <c r="A53" s="1" t="s">
        <v>514</v>
      </c>
      <c r="B53" s="8">
        <v>43962.746631944443</v>
      </c>
      <c r="C53" s="9">
        <v>43962.730104166665</v>
      </c>
      <c r="D53" s="10">
        <v>1428.106</v>
      </c>
      <c r="E53" s="12">
        <v>1</v>
      </c>
      <c r="F53" s="12">
        <v>2</v>
      </c>
      <c r="G53" s="12">
        <v>6</v>
      </c>
      <c r="H53" s="15"/>
      <c r="I53" s="12">
        <v>10</v>
      </c>
      <c r="J53" s="12" t="s">
        <v>515</v>
      </c>
      <c r="K53" s="18">
        <v>1</v>
      </c>
      <c r="L53" s="18">
        <v>5</v>
      </c>
      <c r="M53" s="18">
        <v>5</v>
      </c>
      <c r="N53" s="18">
        <v>5</v>
      </c>
      <c r="O53" s="18">
        <v>5</v>
      </c>
      <c r="P53" s="12">
        <v>1</v>
      </c>
      <c r="Q53" s="12">
        <v>2</v>
      </c>
      <c r="R53" s="15"/>
      <c r="S53" s="18">
        <v>0</v>
      </c>
      <c r="T53" s="18">
        <v>1</v>
      </c>
      <c r="U53" s="18">
        <v>1</v>
      </c>
      <c r="V53" s="18">
        <v>1</v>
      </c>
      <c r="W53" s="18">
        <v>1</v>
      </c>
      <c r="X53" s="18">
        <v>1</v>
      </c>
      <c r="Y53" s="18">
        <v>0</v>
      </c>
      <c r="Z53" s="18">
        <v>1</v>
      </c>
      <c r="AA53" s="18">
        <v>0</v>
      </c>
      <c r="AB53" s="18">
        <v>1</v>
      </c>
      <c r="AC53" s="18">
        <v>1</v>
      </c>
      <c r="AD53" s="18">
        <v>0</v>
      </c>
      <c r="AE53" s="18">
        <v>0</v>
      </c>
      <c r="AF53" s="18">
        <v>0</v>
      </c>
      <c r="AG53" s="18">
        <v>1</v>
      </c>
      <c r="AH53" s="18" t="s">
        <v>175</v>
      </c>
      <c r="AI53" s="12">
        <v>5</v>
      </c>
      <c r="AJ53" s="12">
        <v>5</v>
      </c>
      <c r="AK53" s="12">
        <v>3</v>
      </c>
      <c r="AL53" s="12">
        <v>4</v>
      </c>
      <c r="AQ53" s="15">
        <f t="shared" ref="AQ53:AT55" si="14">AI53</f>
        <v>5</v>
      </c>
      <c r="AR53" s="15">
        <f t="shared" si="14"/>
        <v>5</v>
      </c>
      <c r="AS53" s="15">
        <f t="shared" si="14"/>
        <v>3</v>
      </c>
      <c r="AT53" s="15">
        <f t="shared" si="14"/>
        <v>4</v>
      </c>
      <c r="AU53" s="18">
        <v>0</v>
      </c>
      <c r="AV53" s="18">
        <v>0</v>
      </c>
      <c r="AW53" s="18">
        <v>1</v>
      </c>
      <c r="AX53" s="18">
        <v>1</v>
      </c>
      <c r="AY53" s="18">
        <v>1</v>
      </c>
      <c r="AZ53" s="18">
        <v>0</v>
      </c>
      <c r="BA53" s="18">
        <v>1</v>
      </c>
      <c r="BB53" s="18">
        <v>1</v>
      </c>
      <c r="BC53" s="18">
        <v>0</v>
      </c>
      <c r="BD53" s="18">
        <v>0</v>
      </c>
      <c r="BE53" s="18">
        <v>1</v>
      </c>
      <c r="BF53" s="18">
        <v>0</v>
      </c>
      <c r="BG53" s="18">
        <v>0</v>
      </c>
      <c r="BH53" s="18">
        <v>0</v>
      </c>
      <c r="BI53" s="18">
        <v>0</v>
      </c>
      <c r="BJ53" s="18">
        <v>0</v>
      </c>
      <c r="BK53" s="18">
        <v>0</v>
      </c>
      <c r="BL53" s="12">
        <v>5</v>
      </c>
      <c r="BM53" s="12">
        <v>5</v>
      </c>
      <c r="BN53" s="12">
        <v>2</v>
      </c>
      <c r="BO53" s="12">
        <v>5</v>
      </c>
      <c r="BP53" s="12">
        <v>3</v>
      </c>
      <c r="BQ53" s="12">
        <v>5</v>
      </c>
      <c r="BR53" s="12">
        <v>1</v>
      </c>
      <c r="BS53" s="12">
        <v>4</v>
      </c>
      <c r="BT53" s="12">
        <v>2</v>
      </c>
      <c r="BU53" s="12">
        <v>4</v>
      </c>
      <c r="BV53" s="12">
        <v>2</v>
      </c>
      <c r="BW53" s="12">
        <v>4</v>
      </c>
      <c r="BX53" s="12">
        <v>5</v>
      </c>
      <c r="BY53" s="16">
        <v>5</v>
      </c>
      <c r="BZ53" s="16">
        <v>5</v>
      </c>
      <c r="CA53" s="16">
        <v>2</v>
      </c>
      <c r="CB53" s="16">
        <v>5</v>
      </c>
      <c r="CC53" s="16">
        <v>1</v>
      </c>
      <c r="CD53" s="16">
        <v>5</v>
      </c>
      <c r="CE53" s="16">
        <v>1</v>
      </c>
      <c r="CF53" s="16">
        <v>5</v>
      </c>
      <c r="CG53" s="16">
        <v>1</v>
      </c>
      <c r="CH53" s="16">
        <v>5</v>
      </c>
      <c r="CI53" s="16">
        <v>1</v>
      </c>
      <c r="CJ53" s="16">
        <v>5</v>
      </c>
      <c r="CK53" s="17">
        <v>3</v>
      </c>
      <c r="CL53" s="18">
        <v>5</v>
      </c>
      <c r="CM53" s="12">
        <v>5</v>
      </c>
      <c r="CN53" s="12">
        <v>1</v>
      </c>
      <c r="CO53" s="12">
        <v>4</v>
      </c>
      <c r="CP53" s="12">
        <v>2</v>
      </c>
      <c r="CQ53" s="12">
        <v>2</v>
      </c>
      <c r="CR53" s="12">
        <v>2</v>
      </c>
      <c r="CS53" s="12">
        <v>5</v>
      </c>
      <c r="CT53" s="12">
        <v>1</v>
      </c>
      <c r="CU53" s="12">
        <v>4</v>
      </c>
      <c r="CV53" s="12">
        <v>1</v>
      </c>
      <c r="CW53" s="12">
        <v>5</v>
      </c>
      <c r="CX53" s="12">
        <v>1</v>
      </c>
      <c r="CY53" s="17">
        <v>2</v>
      </c>
      <c r="CZ53" s="12">
        <v>2</v>
      </c>
      <c r="DA53" s="18">
        <v>2</v>
      </c>
      <c r="DB53" s="29" t="s">
        <v>516</v>
      </c>
      <c r="DC53" s="12">
        <v>3</v>
      </c>
      <c r="DD53" s="29" t="s">
        <v>517</v>
      </c>
      <c r="DE53" s="29" t="s">
        <v>518</v>
      </c>
      <c r="DF53" s="29" t="s">
        <v>519</v>
      </c>
      <c r="DG53" s="29" t="s">
        <v>520</v>
      </c>
      <c r="DH53" s="29" t="s">
        <v>521</v>
      </c>
      <c r="DI53" s="29">
        <v>5</v>
      </c>
      <c r="DJ53" s="29">
        <v>5</v>
      </c>
      <c r="DK53" s="29">
        <v>3</v>
      </c>
      <c r="DL53" s="29" t="s">
        <v>522</v>
      </c>
      <c r="DM53" s="10" t="s">
        <v>523</v>
      </c>
      <c r="DN53" s="10" t="s">
        <v>524</v>
      </c>
      <c r="DO53" s="10">
        <v>1</v>
      </c>
      <c r="DP53" s="10">
        <v>1</v>
      </c>
      <c r="DQ53" s="10">
        <v>0</v>
      </c>
      <c r="DR53" s="10">
        <v>0</v>
      </c>
      <c r="DS53" s="10">
        <v>0</v>
      </c>
      <c r="DT53" s="10">
        <v>0</v>
      </c>
      <c r="DU53" s="10">
        <v>1</v>
      </c>
      <c r="DV53" s="10">
        <v>0</v>
      </c>
    </row>
    <row r="54" spans="1:126" x14ac:dyDescent="0.2">
      <c r="A54" s="1" t="s">
        <v>525</v>
      </c>
      <c r="B54" s="8">
        <v>43962.751122685186</v>
      </c>
      <c r="C54" s="9">
        <v>43962.744467592594</v>
      </c>
      <c r="D54" s="10">
        <v>575.16399999999999</v>
      </c>
      <c r="E54" s="12">
        <v>1</v>
      </c>
      <c r="F54" s="12">
        <v>4</v>
      </c>
      <c r="G54" s="12">
        <v>6</v>
      </c>
      <c r="H54" s="15"/>
      <c r="I54" s="12">
        <v>11</v>
      </c>
      <c r="J54" s="15"/>
      <c r="K54" s="18">
        <v>1</v>
      </c>
      <c r="L54" s="18">
        <v>5</v>
      </c>
      <c r="M54" s="18">
        <v>5</v>
      </c>
      <c r="N54" s="18">
        <v>5</v>
      </c>
      <c r="O54" s="18">
        <v>5</v>
      </c>
      <c r="P54" s="12">
        <v>1</v>
      </c>
      <c r="Q54" s="12">
        <v>2</v>
      </c>
      <c r="R54" s="15"/>
      <c r="S54" s="18">
        <v>1</v>
      </c>
      <c r="T54" s="18">
        <v>1</v>
      </c>
      <c r="U54" s="18">
        <v>1</v>
      </c>
      <c r="V54" s="18">
        <v>0</v>
      </c>
      <c r="W54" s="18">
        <v>0</v>
      </c>
      <c r="X54" s="18">
        <v>0</v>
      </c>
      <c r="Y54" s="18">
        <v>0</v>
      </c>
      <c r="Z54" s="18">
        <v>0</v>
      </c>
      <c r="AA54" s="18">
        <v>1</v>
      </c>
      <c r="AB54" s="18">
        <v>0</v>
      </c>
      <c r="AC54" s="18">
        <v>1</v>
      </c>
      <c r="AD54" s="18">
        <v>0</v>
      </c>
      <c r="AE54" s="18">
        <v>1</v>
      </c>
      <c r="AF54" s="18">
        <v>1</v>
      </c>
      <c r="AG54" s="18">
        <v>0</v>
      </c>
      <c r="AH54" s="21"/>
      <c r="AI54" s="12">
        <v>5</v>
      </c>
      <c r="AJ54" s="12">
        <v>5</v>
      </c>
      <c r="AK54" s="12">
        <v>3</v>
      </c>
      <c r="AL54" s="12">
        <v>3</v>
      </c>
      <c r="AQ54" s="15">
        <f t="shared" si="14"/>
        <v>5</v>
      </c>
      <c r="AR54" s="15">
        <f t="shared" si="14"/>
        <v>5</v>
      </c>
      <c r="AS54" s="15">
        <f t="shared" si="14"/>
        <v>3</v>
      </c>
      <c r="AT54" s="15">
        <f t="shared" si="14"/>
        <v>3</v>
      </c>
      <c r="AU54" s="18">
        <v>1</v>
      </c>
      <c r="AV54" s="18">
        <v>1</v>
      </c>
      <c r="AW54" s="18">
        <v>1</v>
      </c>
      <c r="AX54" s="18">
        <v>0</v>
      </c>
      <c r="AY54" s="18">
        <v>1</v>
      </c>
      <c r="AZ54" s="18">
        <v>1</v>
      </c>
      <c r="BA54" s="18">
        <v>1</v>
      </c>
      <c r="BB54" s="18">
        <v>1</v>
      </c>
      <c r="BC54" s="18">
        <v>1</v>
      </c>
      <c r="BD54" s="18">
        <v>0</v>
      </c>
      <c r="BE54" s="18">
        <v>0</v>
      </c>
      <c r="BF54" s="18">
        <v>0</v>
      </c>
      <c r="BG54" s="18">
        <v>0</v>
      </c>
      <c r="BH54" s="18">
        <v>0</v>
      </c>
      <c r="BI54" s="18">
        <v>0</v>
      </c>
      <c r="BJ54" s="18">
        <v>0</v>
      </c>
      <c r="BK54" s="18">
        <v>0</v>
      </c>
      <c r="BL54" s="12">
        <v>4</v>
      </c>
      <c r="BM54" s="12">
        <v>3</v>
      </c>
      <c r="BN54" s="12">
        <v>3</v>
      </c>
      <c r="BO54" s="12">
        <v>3</v>
      </c>
      <c r="BP54" s="12">
        <v>3</v>
      </c>
      <c r="BQ54" s="12">
        <v>3</v>
      </c>
      <c r="BR54" s="12">
        <v>2</v>
      </c>
      <c r="BS54" s="12">
        <v>4</v>
      </c>
      <c r="BT54" s="12">
        <v>2</v>
      </c>
      <c r="BU54" s="12">
        <v>3</v>
      </c>
      <c r="BV54" s="12">
        <v>2</v>
      </c>
      <c r="BW54" s="12">
        <v>4</v>
      </c>
      <c r="BX54" s="12">
        <v>4</v>
      </c>
      <c r="BY54" s="16">
        <v>4</v>
      </c>
      <c r="BZ54" s="16">
        <v>4</v>
      </c>
      <c r="CA54" s="16">
        <v>2</v>
      </c>
      <c r="CB54" s="16">
        <v>4</v>
      </c>
      <c r="CC54" s="16">
        <v>4</v>
      </c>
      <c r="CD54" s="16">
        <v>4</v>
      </c>
      <c r="CE54" s="16">
        <v>2</v>
      </c>
      <c r="CF54" s="16">
        <v>4</v>
      </c>
      <c r="CG54" s="16">
        <v>2</v>
      </c>
      <c r="CH54" s="16">
        <v>3</v>
      </c>
      <c r="CI54" s="16">
        <v>2</v>
      </c>
      <c r="CJ54" s="16">
        <v>3</v>
      </c>
      <c r="CK54" s="17">
        <v>3</v>
      </c>
      <c r="CL54" s="18">
        <v>4</v>
      </c>
      <c r="CM54" s="12">
        <v>4</v>
      </c>
      <c r="CN54" s="12">
        <v>4</v>
      </c>
      <c r="CO54" s="12">
        <v>2</v>
      </c>
      <c r="CP54" s="12">
        <v>4</v>
      </c>
      <c r="CQ54" s="12">
        <v>2</v>
      </c>
      <c r="CR54" s="12">
        <v>4</v>
      </c>
      <c r="CS54" s="12">
        <v>2</v>
      </c>
      <c r="CT54" s="12">
        <v>4</v>
      </c>
      <c r="CU54" s="12">
        <v>2</v>
      </c>
      <c r="CV54" s="12">
        <v>4</v>
      </c>
      <c r="CW54" s="12">
        <v>4</v>
      </c>
      <c r="CX54" s="12">
        <v>4</v>
      </c>
      <c r="CY54" s="17">
        <v>2</v>
      </c>
      <c r="CZ54" s="12">
        <v>4</v>
      </c>
      <c r="DA54" s="18">
        <v>2</v>
      </c>
      <c r="DB54" s="29" t="s">
        <v>526</v>
      </c>
      <c r="DC54" s="12">
        <v>1</v>
      </c>
      <c r="DD54" s="29" t="s">
        <v>527</v>
      </c>
      <c r="DE54" s="29" t="s">
        <v>528</v>
      </c>
      <c r="DF54" s="29" t="s">
        <v>130</v>
      </c>
      <c r="DG54" s="29" t="s">
        <v>529</v>
      </c>
      <c r="DH54" s="29" t="s">
        <v>530</v>
      </c>
      <c r="DI54" s="29">
        <v>5</v>
      </c>
      <c r="DJ54" s="29">
        <v>5</v>
      </c>
      <c r="DK54" s="29">
        <v>5</v>
      </c>
      <c r="DL54" s="29" t="s">
        <v>531</v>
      </c>
      <c r="DO54" s="10">
        <v>1</v>
      </c>
      <c r="DP54" s="10">
        <v>1</v>
      </c>
      <c r="DQ54" s="10">
        <v>0</v>
      </c>
      <c r="DR54" s="10">
        <v>0</v>
      </c>
      <c r="DS54" s="10">
        <v>0</v>
      </c>
      <c r="DT54" s="10">
        <v>0</v>
      </c>
      <c r="DU54" s="10">
        <v>1</v>
      </c>
      <c r="DV54" s="10">
        <v>0</v>
      </c>
    </row>
    <row r="55" spans="1:126" x14ac:dyDescent="0.2">
      <c r="A55" s="1" t="s">
        <v>532</v>
      </c>
      <c r="B55" s="8">
        <v>43962.769317129627</v>
      </c>
      <c r="C55" s="9">
        <v>43962.754004629627</v>
      </c>
      <c r="D55" s="10">
        <v>1322.673</v>
      </c>
      <c r="E55" s="12">
        <v>2</v>
      </c>
      <c r="F55" s="12">
        <v>5</v>
      </c>
      <c r="G55" s="12">
        <v>7</v>
      </c>
      <c r="H55" s="15"/>
      <c r="I55" s="12">
        <v>8</v>
      </c>
      <c r="J55" s="15"/>
      <c r="K55" s="18">
        <v>2</v>
      </c>
      <c r="L55" s="18">
        <v>5</v>
      </c>
      <c r="M55" s="18">
        <v>5</v>
      </c>
      <c r="N55" s="18">
        <v>5</v>
      </c>
      <c r="O55" s="18">
        <v>5</v>
      </c>
      <c r="P55" s="12">
        <v>1</v>
      </c>
      <c r="Q55" s="12">
        <v>6</v>
      </c>
      <c r="R55" s="15"/>
      <c r="S55" s="18">
        <v>1</v>
      </c>
      <c r="T55" s="18">
        <v>0</v>
      </c>
      <c r="U55" s="18">
        <v>0</v>
      </c>
      <c r="V55" s="18">
        <v>0</v>
      </c>
      <c r="W55" s="18">
        <v>0</v>
      </c>
      <c r="X55" s="18">
        <v>0</v>
      </c>
      <c r="Y55" s="18">
        <v>0</v>
      </c>
      <c r="Z55" s="18">
        <v>0</v>
      </c>
      <c r="AA55" s="18">
        <v>0</v>
      </c>
      <c r="AB55" s="18">
        <v>0</v>
      </c>
      <c r="AC55" s="18">
        <v>1</v>
      </c>
      <c r="AD55" s="18">
        <v>1</v>
      </c>
      <c r="AE55" s="18">
        <v>1</v>
      </c>
      <c r="AF55" s="18">
        <v>0</v>
      </c>
      <c r="AG55" s="18">
        <v>0</v>
      </c>
      <c r="AH55" s="21"/>
      <c r="AI55" s="12">
        <v>3</v>
      </c>
      <c r="AJ55" s="12">
        <v>4</v>
      </c>
      <c r="AK55" s="12">
        <v>4</v>
      </c>
      <c r="AL55" s="12">
        <v>5</v>
      </c>
      <c r="AQ55" s="15">
        <f t="shared" si="14"/>
        <v>3</v>
      </c>
      <c r="AR55" s="15">
        <f t="shared" si="14"/>
        <v>4</v>
      </c>
      <c r="AS55" s="15">
        <f t="shared" si="14"/>
        <v>4</v>
      </c>
      <c r="AT55" s="15">
        <f t="shared" si="14"/>
        <v>5</v>
      </c>
      <c r="AU55" s="18">
        <v>1</v>
      </c>
      <c r="AV55" s="18">
        <v>1</v>
      </c>
      <c r="AW55" s="18">
        <v>0</v>
      </c>
      <c r="AX55" s="18">
        <v>0</v>
      </c>
      <c r="AY55" s="18">
        <v>1</v>
      </c>
      <c r="AZ55" s="18">
        <v>1</v>
      </c>
      <c r="BA55" s="18">
        <v>1</v>
      </c>
      <c r="BB55" s="18">
        <v>0</v>
      </c>
      <c r="BC55" s="18">
        <v>1</v>
      </c>
      <c r="BD55" s="18">
        <v>0</v>
      </c>
      <c r="BE55" s="18">
        <v>1</v>
      </c>
      <c r="BF55" s="18">
        <v>0</v>
      </c>
      <c r="BG55" s="18">
        <v>0</v>
      </c>
      <c r="BH55" s="18">
        <v>1</v>
      </c>
      <c r="BI55" s="18">
        <v>0</v>
      </c>
      <c r="BJ55" s="18">
        <v>0</v>
      </c>
      <c r="BK55" s="18">
        <v>0</v>
      </c>
      <c r="BL55" s="12">
        <v>3</v>
      </c>
      <c r="BM55" s="12">
        <v>4</v>
      </c>
      <c r="BN55" s="12">
        <v>2</v>
      </c>
      <c r="BO55" s="12">
        <v>3</v>
      </c>
      <c r="BP55" s="12">
        <v>4</v>
      </c>
      <c r="BQ55" s="12">
        <v>4</v>
      </c>
      <c r="BR55" s="12">
        <v>3</v>
      </c>
      <c r="BS55" s="12">
        <v>4</v>
      </c>
      <c r="BT55" s="12">
        <v>2</v>
      </c>
      <c r="BU55" s="12">
        <v>3</v>
      </c>
      <c r="BV55" s="12">
        <v>2</v>
      </c>
      <c r="BW55" s="12">
        <v>4</v>
      </c>
      <c r="BX55" s="12">
        <v>4</v>
      </c>
      <c r="BY55" s="16">
        <v>2</v>
      </c>
      <c r="BZ55" s="16">
        <v>3</v>
      </c>
      <c r="CA55" s="16">
        <v>2</v>
      </c>
      <c r="CB55" s="16">
        <v>2</v>
      </c>
      <c r="CC55" s="16">
        <v>3</v>
      </c>
      <c r="CD55" s="16">
        <v>4</v>
      </c>
      <c r="CE55" s="16">
        <v>2</v>
      </c>
      <c r="CF55" s="16">
        <v>3</v>
      </c>
      <c r="CG55" s="16">
        <v>2</v>
      </c>
      <c r="CH55" s="16">
        <v>3</v>
      </c>
      <c r="CI55" s="16">
        <v>1</v>
      </c>
      <c r="CJ55" s="16">
        <v>4</v>
      </c>
      <c r="CK55" s="17">
        <v>3</v>
      </c>
      <c r="CL55" s="18">
        <v>3</v>
      </c>
      <c r="CM55" s="12">
        <v>3</v>
      </c>
      <c r="CN55" s="12">
        <v>4</v>
      </c>
      <c r="CO55" s="12">
        <v>1</v>
      </c>
      <c r="CP55" s="12">
        <v>4</v>
      </c>
      <c r="CQ55" s="12">
        <v>4</v>
      </c>
      <c r="CR55" s="12">
        <v>4</v>
      </c>
      <c r="CS55" s="12">
        <v>2</v>
      </c>
      <c r="CT55" s="12">
        <v>4</v>
      </c>
      <c r="CU55" s="12">
        <v>2</v>
      </c>
      <c r="CV55" s="12">
        <v>4</v>
      </c>
      <c r="CW55" s="12">
        <v>1</v>
      </c>
      <c r="CX55" s="12">
        <v>5</v>
      </c>
      <c r="CY55" s="17">
        <v>2</v>
      </c>
      <c r="CZ55" s="12">
        <v>4</v>
      </c>
      <c r="DA55" s="18">
        <v>3</v>
      </c>
      <c r="DB55" s="29" t="s">
        <v>533</v>
      </c>
      <c r="DC55" s="12">
        <v>1</v>
      </c>
      <c r="DD55" s="29" t="s">
        <v>534</v>
      </c>
      <c r="DE55" s="29" t="s">
        <v>535</v>
      </c>
      <c r="DF55" s="29" t="s">
        <v>536</v>
      </c>
      <c r="DG55" s="29" t="s">
        <v>537</v>
      </c>
      <c r="DH55" s="29" t="s">
        <v>538</v>
      </c>
      <c r="DI55" s="29">
        <v>5</v>
      </c>
      <c r="DJ55" s="29">
        <v>4</v>
      </c>
      <c r="DK55" s="29">
        <v>5</v>
      </c>
      <c r="DL55" s="29" t="s">
        <v>539</v>
      </c>
      <c r="DM55" s="10" t="s">
        <v>540</v>
      </c>
      <c r="DN55" s="10" t="s">
        <v>541</v>
      </c>
      <c r="DO55" s="10">
        <v>1</v>
      </c>
      <c r="DP55" s="10">
        <v>1</v>
      </c>
      <c r="DQ55" s="10">
        <v>0</v>
      </c>
      <c r="DR55" s="10">
        <v>0</v>
      </c>
      <c r="DS55" s="10">
        <v>0</v>
      </c>
      <c r="DT55" s="10">
        <v>0</v>
      </c>
      <c r="DU55" s="10">
        <v>1</v>
      </c>
      <c r="DV55" s="10">
        <v>0</v>
      </c>
    </row>
    <row r="56" spans="1:126" x14ac:dyDescent="0.2">
      <c r="A56" s="1" t="s">
        <v>542</v>
      </c>
      <c r="B56" s="8">
        <v>43962.774085648147</v>
      </c>
      <c r="C56" s="9">
        <v>43962.767222222225</v>
      </c>
      <c r="D56" s="10">
        <v>592.53</v>
      </c>
      <c r="E56" s="12">
        <v>2</v>
      </c>
      <c r="F56" s="12">
        <v>3</v>
      </c>
      <c r="G56" s="12">
        <v>4</v>
      </c>
      <c r="H56" s="15"/>
      <c r="I56" s="12">
        <v>3</v>
      </c>
      <c r="J56" s="15"/>
      <c r="K56" s="18">
        <v>2</v>
      </c>
      <c r="L56" s="18">
        <v>4</v>
      </c>
      <c r="M56" s="18">
        <v>4</v>
      </c>
      <c r="N56" s="18">
        <v>4</v>
      </c>
      <c r="O56" s="18">
        <v>3</v>
      </c>
      <c r="P56" s="12">
        <v>2</v>
      </c>
      <c r="Q56" s="12">
        <v>4</v>
      </c>
      <c r="R56" s="15"/>
      <c r="S56" s="18">
        <v>0</v>
      </c>
      <c r="T56" s="18">
        <v>0</v>
      </c>
      <c r="U56" s="18">
        <v>0</v>
      </c>
      <c r="V56" s="18">
        <v>1</v>
      </c>
      <c r="W56" s="18">
        <v>0</v>
      </c>
      <c r="X56" s="18">
        <v>0</v>
      </c>
      <c r="Y56" s="18">
        <v>0</v>
      </c>
      <c r="Z56" s="18">
        <v>0</v>
      </c>
      <c r="AA56" s="18">
        <v>0</v>
      </c>
      <c r="AB56" s="18">
        <v>0</v>
      </c>
      <c r="AC56" s="18">
        <v>1</v>
      </c>
      <c r="AD56" s="18">
        <v>0</v>
      </c>
      <c r="AE56" s="18">
        <v>0</v>
      </c>
      <c r="AF56" s="18">
        <v>1</v>
      </c>
      <c r="AG56" s="18">
        <v>0</v>
      </c>
      <c r="AH56" s="21"/>
      <c r="AM56" s="12">
        <v>3</v>
      </c>
      <c r="AN56" s="12">
        <v>4</v>
      </c>
      <c r="AO56" s="12">
        <v>3</v>
      </c>
      <c r="AP56" s="12">
        <v>4</v>
      </c>
      <c r="AQ56" s="12">
        <f>AM56</f>
        <v>3</v>
      </c>
      <c r="AR56" s="12">
        <f t="shared" ref="AR56:AT56" si="15">AN56</f>
        <v>4</v>
      </c>
      <c r="AS56" s="12">
        <f t="shared" si="15"/>
        <v>3</v>
      </c>
      <c r="AT56" s="12">
        <f t="shared" si="15"/>
        <v>4</v>
      </c>
      <c r="AU56" s="18">
        <v>0</v>
      </c>
      <c r="AV56" s="18">
        <v>1</v>
      </c>
      <c r="AW56" s="18">
        <v>0</v>
      </c>
      <c r="AX56" s="18">
        <v>0</v>
      </c>
      <c r="AY56" s="18">
        <v>1</v>
      </c>
      <c r="AZ56" s="18">
        <v>0</v>
      </c>
      <c r="BA56" s="18">
        <v>0</v>
      </c>
      <c r="BB56" s="18">
        <v>1</v>
      </c>
      <c r="BC56" s="18">
        <v>0</v>
      </c>
      <c r="BD56" s="18">
        <v>0</v>
      </c>
      <c r="BE56" s="18">
        <v>1</v>
      </c>
      <c r="BF56" s="18">
        <v>0</v>
      </c>
      <c r="BG56" s="18">
        <v>0</v>
      </c>
      <c r="BH56" s="18">
        <v>0</v>
      </c>
      <c r="BI56" s="18">
        <v>0</v>
      </c>
      <c r="BJ56" s="18">
        <v>0</v>
      </c>
      <c r="BK56" s="18">
        <v>0</v>
      </c>
      <c r="BL56" s="12">
        <v>4</v>
      </c>
      <c r="BM56" s="12">
        <v>5</v>
      </c>
      <c r="BN56" s="12">
        <v>2</v>
      </c>
      <c r="BO56" s="12">
        <v>4</v>
      </c>
      <c r="BP56" s="12">
        <v>2</v>
      </c>
      <c r="BQ56" s="12">
        <v>4</v>
      </c>
      <c r="BR56" s="12">
        <v>2</v>
      </c>
      <c r="BS56" s="12">
        <v>4</v>
      </c>
      <c r="BT56" s="12">
        <v>2</v>
      </c>
      <c r="BU56" s="12">
        <v>4</v>
      </c>
      <c r="BV56" s="12">
        <v>1</v>
      </c>
      <c r="BW56" s="12">
        <v>4</v>
      </c>
      <c r="BX56" s="12">
        <v>5</v>
      </c>
      <c r="BY56" s="16">
        <v>4</v>
      </c>
      <c r="BZ56" s="16">
        <v>2</v>
      </c>
      <c r="CA56" s="16">
        <v>4</v>
      </c>
      <c r="CB56" s="16">
        <v>3</v>
      </c>
      <c r="CC56" s="16">
        <v>4</v>
      </c>
      <c r="CD56" s="16">
        <v>2</v>
      </c>
      <c r="CE56" s="16">
        <v>3</v>
      </c>
      <c r="CF56" s="16">
        <v>2</v>
      </c>
      <c r="CG56" s="16">
        <v>3</v>
      </c>
      <c r="CH56" s="16">
        <v>2</v>
      </c>
      <c r="CI56" s="16">
        <v>4</v>
      </c>
      <c r="CJ56" s="16">
        <v>2</v>
      </c>
      <c r="CK56" s="17">
        <v>3</v>
      </c>
      <c r="CL56" s="18">
        <v>3</v>
      </c>
      <c r="CM56" s="12">
        <v>4</v>
      </c>
      <c r="CN56" s="12">
        <v>1</v>
      </c>
      <c r="CO56" s="12">
        <v>4</v>
      </c>
      <c r="CP56" s="12">
        <v>2</v>
      </c>
      <c r="CQ56" s="12">
        <v>5</v>
      </c>
      <c r="CR56" s="12">
        <v>3</v>
      </c>
      <c r="CS56" s="12">
        <v>4</v>
      </c>
      <c r="CT56" s="12">
        <v>2</v>
      </c>
      <c r="CU56" s="12">
        <v>4</v>
      </c>
      <c r="CV56" s="12">
        <v>2</v>
      </c>
      <c r="CW56" s="12">
        <v>4</v>
      </c>
      <c r="CX56" s="12">
        <v>2</v>
      </c>
      <c r="CY56" s="17">
        <v>2</v>
      </c>
      <c r="CZ56" s="12">
        <v>2</v>
      </c>
      <c r="DA56" s="18">
        <v>1</v>
      </c>
      <c r="DB56" s="29" t="s">
        <v>543</v>
      </c>
      <c r="DC56" s="12">
        <v>3</v>
      </c>
      <c r="DD56" s="29" t="s">
        <v>544</v>
      </c>
      <c r="DE56" s="29" t="s">
        <v>545</v>
      </c>
      <c r="DG56" s="29" t="s">
        <v>130</v>
      </c>
      <c r="DH56" s="29" t="s">
        <v>546</v>
      </c>
      <c r="DI56" s="29">
        <v>5</v>
      </c>
      <c r="DJ56" s="29">
        <v>4</v>
      </c>
      <c r="DK56" s="29">
        <v>3</v>
      </c>
      <c r="DL56" s="29" t="s">
        <v>130</v>
      </c>
      <c r="DO56" s="10">
        <v>1</v>
      </c>
      <c r="DP56" s="10">
        <v>1</v>
      </c>
      <c r="DQ56" s="10">
        <v>0</v>
      </c>
      <c r="DR56" s="10">
        <v>0</v>
      </c>
      <c r="DS56" s="10">
        <v>0</v>
      </c>
      <c r="DT56" s="10">
        <v>0</v>
      </c>
      <c r="DU56" s="10">
        <v>1</v>
      </c>
      <c r="DV56" s="10">
        <v>0</v>
      </c>
    </row>
    <row r="57" spans="1:126" x14ac:dyDescent="0.2">
      <c r="A57" s="1" t="s">
        <v>547</v>
      </c>
      <c r="B57" s="8">
        <v>43962.777442129627</v>
      </c>
      <c r="C57" s="9">
        <v>43962.762349537035</v>
      </c>
      <c r="D57" s="10">
        <v>1304.6030000000001</v>
      </c>
      <c r="E57" s="12">
        <v>2</v>
      </c>
      <c r="F57" s="12">
        <v>2</v>
      </c>
      <c r="G57" s="12">
        <v>6</v>
      </c>
      <c r="H57" s="15"/>
      <c r="I57" s="12">
        <v>3</v>
      </c>
      <c r="J57" s="15"/>
      <c r="K57" s="18">
        <v>1</v>
      </c>
      <c r="L57" s="18">
        <v>4</v>
      </c>
      <c r="M57" s="18">
        <v>4</v>
      </c>
      <c r="N57" s="18">
        <v>4</v>
      </c>
      <c r="O57" s="18">
        <v>4</v>
      </c>
      <c r="P57" s="12">
        <v>1</v>
      </c>
      <c r="Q57" s="12">
        <v>1</v>
      </c>
      <c r="R57" s="15"/>
      <c r="S57" s="18">
        <v>0</v>
      </c>
      <c r="T57" s="18">
        <v>0</v>
      </c>
      <c r="U57" s="18">
        <v>1</v>
      </c>
      <c r="V57" s="18">
        <v>0</v>
      </c>
      <c r="W57" s="18">
        <v>0</v>
      </c>
      <c r="X57" s="18">
        <v>0</v>
      </c>
      <c r="Y57" s="18">
        <v>0</v>
      </c>
      <c r="Z57" s="18">
        <v>1</v>
      </c>
      <c r="AA57" s="18">
        <v>0</v>
      </c>
      <c r="AB57" s="18">
        <v>0</v>
      </c>
      <c r="AC57" s="18">
        <v>0</v>
      </c>
      <c r="AD57" s="18">
        <v>0</v>
      </c>
      <c r="AE57" s="18">
        <v>1</v>
      </c>
      <c r="AF57" s="18">
        <v>0</v>
      </c>
      <c r="AG57" s="18">
        <v>0</v>
      </c>
      <c r="AH57" s="21"/>
      <c r="AI57" s="12">
        <v>4</v>
      </c>
      <c r="AJ57" s="12">
        <v>4</v>
      </c>
      <c r="AK57" s="12">
        <v>4</v>
      </c>
      <c r="AL57" s="12">
        <v>4</v>
      </c>
      <c r="AQ57" s="15">
        <f>AI57</f>
        <v>4</v>
      </c>
      <c r="AR57" s="15">
        <f t="shared" ref="AR57:AT57" si="16">AJ57</f>
        <v>4</v>
      </c>
      <c r="AS57" s="15">
        <f t="shared" si="16"/>
        <v>4</v>
      </c>
      <c r="AT57" s="15">
        <f t="shared" si="16"/>
        <v>4</v>
      </c>
      <c r="AU57" s="18">
        <v>0</v>
      </c>
      <c r="AV57" s="18">
        <v>1</v>
      </c>
      <c r="AW57" s="18">
        <v>1</v>
      </c>
      <c r="AX57" s="18">
        <v>0</v>
      </c>
      <c r="AY57" s="18">
        <v>1</v>
      </c>
      <c r="AZ57" s="18">
        <v>0</v>
      </c>
      <c r="BA57" s="18">
        <v>1</v>
      </c>
      <c r="BB57" s="18">
        <v>0</v>
      </c>
      <c r="BC57" s="18">
        <v>1</v>
      </c>
      <c r="BD57" s="18">
        <v>1</v>
      </c>
      <c r="BE57" s="18">
        <v>0</v>
      </c>
      <c r="BF57" s="18">
        <v>1</v>
      </c>
      <c r="BG57" s="18">
        <v>1</v>
      </c>
      <c r="BH57" s="18">
        <v>1</v>
      </c>
      <c r="BI57" s="18">
        <v>0</v>
      </c>
      <c r="BJ57" s="18">
        <v>0</v>
      </c>
      <c r="BK57" s="18">
        <v>0</v>
      </c>
      <c r="BL57" s="12">
        <v>3</v>
      </c>
      <c r="BM57" s="12">
        <v>3</v>
      </c>
      <c r="BN57" s="12">
        <v>3</v>
      </c>
      <c r="BO57" s="12">
        <v>3</v>
      </c>
      <c r="BP57" s="12">
        <v>3</v>
      </c>
      <c r="BQ57" s="12">
        <v>3</v>
      </c>
      <c r="BR57" s="12">
        <v>3</v>
      </c>
      <c r="BS57" s="12">
        <v>3</v>
      </c>
      <c r="BT57" s="12">
        <v>3</v>
      </c>
      <c r="BU57" s="12">
        <v>3</v>
      </c>
      <c r="BV57" s="12">
        <v>3</v>
      </c>
      <c r="BW57" s="12">
        <v>3</v>
      </c>
      <c r="BX57" s="12">
        <v>3</v>
      </c>
      <c r="BY57" s="16">
        <v>3</v>
      </c>
      <c r="BZ57" s="16">
        <v>4</v>
      </c>
      <c r="CA57" s="16">
        <v>4</v>
      </c>
      <c r="CB57" s="16">
        <v>4</v>
      </c>
      <c r="CC57" s="16">
        <v>4</v>
      </c>
      <c r="CD57" s="16">
        <v>4</v>
      </c>
      <c r="CE57" s="16">
        <v>2</v>
      </c>
      <c r="CF57" s="16">
        <v>4</v>
      </c>
      <c r="CG57" s="16">
        <v>3</v>
      </c>
      <c r="CH57" s="16">
        <v>4</v>
      </c>
      <c r="CI57" s="16">
        <v>3</v>
      </c>
      <c r="CJ57" s="16">
        <v>4</v>
      </c>
      <c r="CK57" s="17">
        <v>3</v>
      </c>
      <c r="CL57" s="18">
        <v>4</v>
      </c>
      <c r="CM57" s="12">
        <v>3</v>
      </c>
      <c r="CN57" s="12">
        <v>4</v>
      </c>
      <c r="CO57" s="12">
        <v>2</v>
      </c>
      <c r="CP57" s="12">
        <v>4</v>
      </c>
      <c r="CQ57" s="12">
        <v>4</v>
      </c>
      <c r="CR57" s="12">
        <v>4</v>
      </c>
      <c r="CS57" s="12">
        <v>2</v>
      </c>
      <c r="CT57" s="12">
        <v>4</v>
      </c>
      <c r="CU57" s="12">
        <v>4</v>
      </c>
      <c r="CV57" s="12">
        <v>4</v>
      </c>
      <c r="CW57" s="12">
        <v>2</v>
      </c>
      <c r="CX57" s="12">
        <v>4</v>
      </c>
      <c r="CY57" s="17">
        <v>2</v>
      </c>
      <c r="CZ57" s="12">
        <v>4</v>
      </c>
      <c r="DA57" s="18">
        <v>3</v>
      </c>
      <c r="DB57" s="29" t="s">
        <v>548</v>
      </c>
      <c r="DC57" s="12">
        <v>1</v>
      </c>
      <c r="DD57" s="29" t="s">
        <v>549</v>
      </c>
      <c r="DE57" s="29" t="s">
        <v>550</v>
      </c>
      <c r="DF57" s="29" t="s">
        <v>130</v>
      </c>
      <c r="DG57" s="29" t="s">
        <v>551</v>
      </c>
      <c r="DH57" s="29" t="s">
        <v>552</v>
      </c>
      <c r="DI57" s="29">
        <v>4</v>
      </c>
      <c r="DJ57" s="29">
        <v>4</v>
      </c>
      <c r="DK57" s="29">
        <v>4</v>
      </c>
      <c r="DL57" s="29" t="s">
        <v>553</v>
      </c>
      <c r="DM57" s="10" t="s">
        <v>130</v>
      </c>
      <c r="DO57" s="10">
        <v>1</v>
      </c>
      <c r="DP57" s="10">
        <v>1</v>
      </c>
      <c r="DQ57" s="10">
        <v>0</v>
      </c>
      <c r="DR57" s="10">
        <v>0</v>
      </c>
      <c r="DS57" s="10">
        <v>0</v>
      </c>
      <c r="DT57" s="10">
        <v>0</v>
      </c>
      <c r="DU57" s="10">
        <v>1</v>
      </c>
      <c r="DV57" s="10">
        <v>0</v>
      </c>
    </row>
    <row r="58" spans="1:126" x14ac:dyDescent="0.2">
      <c r="A58" s="1" t="s">
        <v>554</v>
      </c>
      <c r="B58" s="8">
        <v>43962.783194444448</v>
      </c>
      <c r="C58" s="9">
        <v>43962.774606481478</v>
      </c>
      <c r="D58" s="10">
        <v>742.24599999999998</v>
      </c>
      <c r="E58" s="12">
        <v>1</v>
      </c>
      <c r="F58" s="12">
        <v>4</v>
      </c>
      <c r="G58" s="12">
        <v>7</v>
      </c>
      <c r="H58" s="15"/>
      <c r="I58" s="12">
        <v>12</v>
      </c>
      <c r="J58" s="15"/>
      <c r="K58" s="18">
        <v>2</v>
      </c>
      <c r="L58" s="18">
        <v>4</v>
      </c>
      <c r="M58" s="18">
        <v>4</v>
      </c>
      <c r="N58" s="18">
        <v>4</v>
      </c>
      <c r="O58" s="18">
        <v>4</v>
      </c>
      <c r="P58" s="12">
        <v>3</v>
      </c>
      <c r="Q58" s="12">
        <v>4</v>
      </c>
      <c r="R58" s="15"/>
      <c r="S58" s="18">
        <v>0</v>
      </c>
      <c r="T58" s="18">
        <v>0</v>
      </c>
      <c r="U58" s="18">
        <v>0</v>
      </c>
      <c r="V58" s="18">
        <v>0</v>
      </c>
      <c r="W58" s="18">
        <v>0</v>
      </c>
      <c r="X58" s="18">
        <v>1</v>
      </c>
      <c r="Y58" s="18">
        <v>0</v>
      </c>
      <c r="Z58" s="18">
        <v>0</v>
      </c>
      <c r="AA58" s="18">
        <v>0</v>
      </c>
      <c r="AB58" s="18">
        <v>0</v>
      </c>
      <c r="AC58" s="18">
        <v>1</v>
      </c>
      <c r="AD58" s="18">
        <v>0</v>
      </c>
      <c r="AE58" s="18">
        <v>0</v>
      </c>
      <c r="AF58" s="18">
        <v>0</v>
      </c>
      <c r="AG58" s="18">
        <v>0</v>
      </c>
      <c r="AH58" s="21"/>
      <c r="AU58" s="18">
        <v>0</v>
      </c>
      <c r="AV58" s="18">
        <v>0</v>
      </c>
      <c r="AW58" s="18">
        <v>0</v>
      </c>
      <c r="AX58" s="18">
        <v>0</v>
      </c>
      <c r="AY58" s="18">
        <v>0</v>
      </c>
      <c r="AZ58" s="18">
        <v>0</v>
      </c>
      <c r="BA58" s="18">
        <v>0</v>
      </c>
      <c r="BB58" s="18">
        <v>0</v>
      </c>
      <c r="BC58" s="18">
        <v>0</v>
      </c>
      <c r="BD58" s="18">
        <v>0</v>
      </c>
      <c r="BE58" s="18">
        <v>0</v>
      </c>
      <c r="BF58" s="18">
        <v>0</v>
      </c>
      <c r="BG58" s="18">
        <v>0</v>
      </c>
      <c r="BH58" s="18">
        <v>0</v>
      </c>
      <c r="BI58" s="18">
        <v>0</v>
      </c>
      <c r="BJ58" s="18">
        <v>0</v>
      </c>
      <c r="BK58" s="18">
        <v>0</v>
      </c>
      <c r="BL58" s="12">
        <v>4</v>
      </c>
      <c r="BM58" s="12">
        <v>4</v>
      </c>
      <c r="BN58" s="12">
        <v>2</v>
      </c>
      <c r="BO58" s="12">
        <v>2</v>
      </c>
      <c r="BP58" s="12">
        <v>2</v>
      </c>
      <c r="BQ58" s="12">
        <v>2</v>
      </c>
      <c r="BR58" s="12">
        <v>4</v>
      </c>
      <c r="BS58" s="12">
        <v>2</v>
      </c>
      <c r="BT58" s="12">
        <v>2</v>
      </c>
      <c r="BU58" s="12">
        <v>4</v>
      </c>
      <c r="BV58" s="12">
        <v>2</v>
      </c>
      <c r="BW58" s="12">
        <v>2</v>
      </c>
      <c r="BX58" s="12">
        <v>2</v>
      </c>
      <c r="BY58" s="16">
        <v>4</v>
      </c>
      <c r="BZ58" s="16">
        <v>4</v>
      </c>
      <c r="CA58" s="16">
        <v>2</v>
      </c>
      <c r="CB58" s="16">
        <v>4</v>
      </c>
      <c r="CC58" s="16">
        <v>2</v>
      </c>
      <c r="CD58" s="16">
        <v>4</v>
      </c>
      <c r="CE58" s="16">
        <v>2</v>
      </c>
      <c r="CF58" s="16">
        <v>4</v>
      </c>
      <c r="CG58" s="16">
        <v>2</v>
      </c>
      <c r="CH58" s="16">
        <v>3</v>
      </c>
      <c r="CI58" s="16">
        <v>2</v>
      </c>
      <c r="CJ58" s="16">
        <v>4</v>
      </c>
      <c r="CK58" s="17">
        <v>3</v>
      </c>
      <c r="CL58" s="18">
        <v>4</v>
      </c>
      <c r="CM58" s="12">
        <v>4</v>
      </c>
      <c r="CN58" s="12">
        <v>5</v>
      </c>
      <c r="CO58" s="12">
        <v>2</v>
      </c>
      <c r="CP58" s="12">
        <v>4</v>
      </c>
      <c r="CQ58" s="12">
        <v>2</v>
      </c>
      <c r="CR58" s="12">
        <v>4</v>
      </c>
      <c r="CS58" s="12">
        <v>2</v>
      </c>
      <c r="CT58" s="12">
        <v>4</v>
      </c>
      <c r="CU58" s="12">
        <v>2</v>
      </c>
      <c r="CV58" s="12">
        <v>5</v>
      </c>
      <c r="CW58" s="12">
        <v>2</v>
      </c>
      <c r="CX58" s="12">
        <v>5</v>
      </c>
      <c r="CY58" s="17">
        <v>2</v>
      </c>
      <c r="CZ58" s="12">
        <v>4</v>
      </c>
      <c r="DA58" s="18">
        <v>3</v>
      </c>
      <c r="DB58" s="29" t="s">
        <v>555</v>
      </c>
      <c r="DC58" s="12">
        <v>1</v>
      </c>
      <c r="DD58" s="29" t="s">
        <v>556</v>
      </c>
      <c r="DE58" s="29" t="s">
        <v>557</v>
      </c>
      <c r="DG58" s="29" t="s">
        <v>558</v>
      </c>
      <c r="DH58" s="29" t="s">
        <v>559</v>
      </c>
      <c r="DI58" s="29">
        <v>4</v>
      </c>
      <c r="DJ58" s="29">
        <v>4</v>
      </c>
      <c r="DK58" s="29">
        <v>3</v>
      </c>
      <c r="DL58" s="29" t="s">
        <v>560</v>
      </c>
      <c r="DM58" s="10" t="s">
        <v>561</v>
      </c>
      <c r="DO58" s="10">
        <v>1</v>
      </c>
      <c r="DP58" s="10">
        <v>1</v>
      </c>
      <c r="DQ58" s="10">
        <v>0</v>
      </c>
      <c r="DR58" s="10">
        <v>0</v>
      </c>
      <c r="DS58" s="10">
        <v>0</v>
      </c>
      <c r="DT58" s="10">
        <v>0</v>
      </c>
      <c r="DU58" s="10">
        <v>1</v>
      </c>
      <c r="DV58" s="10">
        <v>0</v>
      </c>
    </row>
    <row r="59" spans="1:126" x14ac:dyDescent="0.2">
      <c r="A59" s="1" t="s">
        <v>562</v>
      </c>
      <c r="B59" s="8">
        <v>43962.78738425926</v>
      </c>
      <c r="C59" s="9">
        <v>43962.779953703706</v>
      </c>
      <c r="D59" s="10">
        <v>641.83000000000004</v>
      </c>
      <c r="E59" s="12">
        <v>1</v>
      </c>
      <c r="F59" s="12">
        <v>5</v>
      </c>
      <c r="G59" s="12">
        <v>2</v>
      </c>
      <c r="H59" s="15"/>
      <c r="I59" s="12">
        <v>10</v>
      </c>
      <c r="J59" s="12" t="s">
        <v>563</v>
      </c>
      <c r="K59" s="18">
        <v>5</v>
      </c>
      <c r="L59" s="18">
        <v>4</v>
      </c>
      <c r="M59" s="18">
        <v>5</v>
      </c>
      <c r="N59" s="18">
        <v>4</v>
      </c>
      <c r="O59" s="18">
        <v>4</v>
      </c>
      <c r="P59" s="12">
        <v>1</v>
      </c>
      <c r="Q59" s="12">
        <v>3</v>
      </c>
      <c r="R59" s="15"/>
      <c r="S59" s="18">
        <v>0</v>
      </c>
      <c r="T59" s="18">
        <v>0</v>
      </c>
      <c r="U59" s="18">
        <v>0</v>
      </c>
      <c r="V59" s="18">
        <v>1</v>
      </c>
      <c r="W59" s="18">
        <v>1</v>
      </c>
      <c r="X59" s="18">
        <v>0</v>
      </c>
      <c r="Y59" s="18">
        <v>1</v>
      </c>
      <c r="Z59" s="18">
        <v>0</v>
      </c>
      <c r="AA59" s="18">
        <v>0</v>
      </c>
      <c r="AB59" s="18">
        <v>0</v>
      </c>
      <c r="AC59" s="18">
        <v>1</v>
      </c>
      <c r="AD59" s="18">
        <v>0</v>
      </c>
      <c r="AE59" s="18">
        <v>0</v>
      </c>
      <c r="AF59" s="18">
        <v>1</v>
      </c>
      <c r="AG59" s="18">
        <v>0</v>
      </c>
      <c r="AH59" s="21"/>
      <c r="AI59" s="12">
        <v>4</v>
      </c>
      <c r="AJ59" s="12">
        <v>4</v>
      </c>
      <c r="AK59" s="12">
        <v>5</v>
      </c>
      <c r="AL59" s="12">
        <v>5</v>
      </c>
      <c r="AQ59" s="15">
        <f>AI59</f>
        <v>4</v>
      </c>
      <c r="AR59" s="15">
        <f t="shared" ref="AR59:AT64" si="17">AJ59</f>
        <v>4</v>
      </c>
      <c r="AS59" s="15">
        <f t="shared" si="17"/>
        <v>5</v>
      </c>
      <c r="AT59" s="15">
        <f t="shared" si="17"/>
        <v>5</v>
      </c>
      <c r="AU59" s="18">
        <v>1</v>
      </c>
      <c r="AV59" s="18">
        <v>1</v>
      </c>
      <c r="AW59" s="18">
        <v>1</v>
      </c>
      <c r="AX59" s="18">
        <v>0</v>
      </c>
      <c r="AY59" s="18">
        <v>1</v>
      </c>
      <c r="AZ59" s="18">
        <v>1</v>
      </c>
      <c r="BA59" s="18">
        <v>1</v>
      </c>
      <c r="BB59" s="18">
        <v>0</v>
      </c>
      <c r="BC59" s="18">
        <v>1</v>
      </c>
      <c r="BD59" s="18">
        <v>0</v>
      </c>
      <c r="BE59" s="18">
        <v>0</v>
      </c>
      <c r="BF59" s="18">
        <v>1</v>
      </c>
      <c r="BG59" s="18">
        <v>0</v>
      </c>
      <c r="BH59" s="18">
        <v>1</v>
      </c>
      <c r="BI59" s="18">
        <v>0</v>
      </c>
      <c r="BJ59" s="18">
        <v>0</v>
      </c>
      <c r="BK59" s="18">
        <v>0</v>
      </c>
      <c r="BL59" s="12">
        <v>4</v>
      </c>
      <c r="BM59" s="12">
        <v>4</v>
      </c>
      <c r="BN59" s="12">
        <v>2</v>
      </c>
      <c r="BO59" s="12">
        <v>4</v>
      </c>
      <c r="BP59" s="12">
        <v>2</v>
      </c>
      <c r="BQ59" s="12">
        <v>4</v>
      </c>
      <c r="BR59" s="12">
        <v>2</v>
      </c>
      <c r="BS59" s="12">
        <v>3</v>
      </c>
      <c r="BT59" s="12">
        <v>2</v>
      </c>
      <c r="BU59" s="12">
        <v>4</v>
      </c>
      <c r="BV59" s="12">
        <v>3</v>
      </c>
      <c r="BW59" s="12">
        <v>4</v>
      </c>
      <c r="BX59" s="12">
        <v>4</v>
      </c>
      <c r="BY59" s="16">
        <v>5</v>
      </c>
      <c r="BZ59" s="16">
        <v>4</v>
      </c>
      <c r="CA59" s="16">
        <v>1</v>
      </c>
      <c r="CB59" s="16">
        <v>5</v>
      </c>
      <c r="CC59" s="16">
        <v>2</v>
      </c>
      <c r="CD59" s="16">
        <v>5</v>
      </c>
      <c r="CE59" s="16">
        <v>2</v>
      </c>
      <c r="CF59" s="16">
        <v>5</v>
      </c>
      <c r="CG59" s="16">
        <v>1</v>
      </c>
      <c r="CH59" s="16">
        <v>4</v>
      </c>
      <c r="CI59" s="16">
        <v>2</v>
      </c>
      <c r="CJ59" s="16">
        <v>5</v>
      </c>
      <c r="CK59" s="17">
        <v>3</v>
      </c>
      <c r="CL59" s="18">
        <v>5</v>
      </c>
      <c r="CM59" s="12">
        <v>4</v>
      </c>
      <c r="CN59" s="12">
        <v>3</v>
      </c>
      <c r="CO59" s="12">
        <v>3</v>
      </c>
      <c r="CP59" s="12">
        <v>3</v>
      </c>
      <c r="CQ59" s="12">
        <v>2</v>
      </c>
      <c r="CR59" s="12">
        <v>4</v>
      </c>
      <c r="CS59" s="12">
        <v>2</v>
      </c>
      <c r="CT59" s="12">
        <v>3</v>
      </c>
      <c r="CU59" s="12">
        <v>2</v>
      </c>
      <c r="CV59" s="12">
        <v>4</v>
      </c>
      <c r="CW59" s="12">
        <v>3</v>
      </c>
      <c r="CX59" s="12">
        <v>3</v>
      </c>
      <c r="CY59" s="17">
        <v>2</v>
      </c>
      <c r="CZ59" s="12">
        <v>4</v>
      </c>
      <c r="DA59" s="18">
        <v>2</v>
      </c>
      <c r="DB59" s="29" t="s">
        <v>564</v>
      </c>
      <c r="DC59" s="12">
        <v>1</v>
      </c>
      <c r="DD59" s="29" t="s">
        <v>565</v>
      </c>
      <c r="DE59" s="29" t="s">
        <v>566</v>
      </c>
      <c r="DF59" s="29" t="s">
        <v>567</v>
      </c>
      <c r="DG59" s="29" t="s">
        <v>568</v>
      </c>
      <c r="DH59" s="29" t="s">
        <v>569</v>
      </c>
      <c r="DI59" s="29">
        <v>5</v>
      </c>
      <c r="DJ59" s="29">
        <v>5</v>
      </c>
      <c r="DK59" s="29">
        <v>5</v>
      </c>
      <c r="DL59" s="29" t="s">
        <v>243</v>
      </c>
      <c r="DM59" s="10" t="s">
        <v>570</v>
      </c>
      <c r="DN59" s="10" t="s">
        <v>571</v>
      </c>
      <c r="DO59" s="10">
        <v>1</v>
      </c>
      <c r="DP59" s="10">
        <v>1</v>
      </c>
      <c r="DQ59" s="10">
        <v>0</v>
      </c>
      <c r="DR59" s="10">
        <v>0</v>
      </c>
      <c r="DS59" s="10">
        <v>0</v>
      </c>
      <c r="DT59" s="10">
        <v>0</v>
      </c>
      <c r="DU59" s="10">
        <v>1</v>
      </c>
      <c r="DV59" s="10">
        <v>0</v>
      </c>
    </row>
    <row r="60" spans="1:126" x14ac:dyDescent="0.2">
      <c r="A60" s="1" t="s">
        <v>572</v>
      </c>
      <c r="B60" s="8">
        <v>43962.799108796295</v>
      </c>
      <c r="C60" s="9">
        <v>43962.786400462966</v>
      </c>
      <c r="D60" s="10">
        <v>1097.473</v>
      </c>
      <c r="E60" s="12">
        <v>2</v>
      </c>
      <c r="F60" s="12">
        <v>2</v>
      </c>
      <c r="G60" s="12">
        <v>6</v>
      </c>
      <c r="H60" s="15"/>
      <c r="I60" s="12">
        <v>12</v>
      </c>
      <c r="J60" s="15"/>
      <c r="K60" s="18">
        <v>5</v>
      </c>
      <c r="L60" s="18">
        <v>5</v>
      </c>
      <c r="M60" s="18">
        <v>4</v>
      </c>
      <c r="N60" s="18">
        <v>5</v>
      </c>
      <c r="O60" s="18">
        <v>5</v>
      </c>
      <c r="P60" s="12">
        <v>1</v>
      </c>
      <c r="Q60" s="12">
        <v>2</v>
      </c>
      <c r="R60" s="15"/>
      <c r="S60" s="18">
        <v>1</v>
      </c>
      <c r="T60" s="18">
        <v>0</v>
      </c>
      <c r="U60" s="18">
        <v>1</v>
      </c>
      <c r="V60" s="18">
        <v>0</v>
      </c>
      <c r="W60" s="18">
        <v>0</v>
      </c>
      <c r="X60" s="18">
        <v>0</v>
      </c>
      <c r="Y60" s="18">
        <v>0</v>
      </c>
      <c r="Z60" s="18">
        <v>0</v>
      </c>
      <c r="AA60" s="18">
        <v>0</v>
      </c>
      <c r="AB60" s="18">
        <v>0</v>
      </c>
      <c r="AC60" s="18">
        <v>0</v>
      </c>
      <c r="AD60" s="18">
        <v>0</v>
      </c>
      <c r="AE60" s="18">
        <v>1</v>
      </c>
      <c r="AF60" s="18">
        <v>0</v>
      </c>
      <c r="AG60" s="18">
        <v>0</v>
      </c>
      <c r="AH60" s="21"/>
      <c r="AI60" s="12">
        <v>5</v>
      </c>
      <c r="AJ60" s="12">
        <v>5</v>
      </c>
      <c r="AK60" s="12">
        <v>5</v>
      </c>
      <c r="AL60" s="12">
        <v>5</v>
      </c>
      <c r="AQ60" s="15">
        <f t="shared" ref="AQ60:AQ64" si="18">AI60</f>
        <v>5</v>
      </c>
      <c r="AR60" s="15">
        <f t="shared" si="17"/>
        <v>5</v>
      </c>
      <c r="AS60" s="15">
        <f t="shared" si="17"/>
        <v>5</v>
      </c>
      <c r="AT60" s="15">
        <f t="shared" si="17"/>
        <v>5</v>
      </c>
      <c r="AU60" s="18">
        <v>1</v>
      </c>
      <c r="AV60" s="18">
        <v>1</v>
      </c>
      <c r="AW60" s="18">
        <v>1</v>
      </c>
      <c r="AX60" s="18">
        <v>0</v>
      </c>
      <c r="AY60" s="18">
        <v>1</v>
      </c>
      <c r="AZ60" s="18">
        <v>0</v>
      </c>
      <c r="BA60" s="18">
        <v>1</v>
      </c>
      <c r="BB60" s="18">
        <v>0</v>
      </c>
      <c r="BC60" s="18">
        <v>1</v>
      </c>
      <c r="BD60" s="18">
        <v>0</v>
      </c>
      <c r="BE60" s="18">
        <v>0</v>
      </c>
      <c r="BF60" s="18">
        <v>0</v>
      </c>
      <c r="BG60" s="18">
        <v>0</v>
      </c>
      <c r="BH60" s="18">
        <v>0</v>
      </c>
      <c r="BI60" s="18">
        <v>0</v>
      </c>
      <c r="BJ60" s="18">
        <v>0</v>
      </c>
      <c r="BK60" s="18">
        <v>0</v>
      </c>
      <c r="BL60" s="12">
        <v>5</v>
      </c>
      <c r="BM60" s="12">
        <v>5</v>
      </c>
      <c r="BN60" s="12">
        <v>1</v>
      </c>
      <c r="BO60" s="12">
        <v>5</v>
      </c>
      <c r="BP60" s="12">
        <v>4</v>
      </c>
      <c r="BQ60" s="12">
        <v>5</v>
      </c>
      <c r="BR60" s="12">
        <v>1</v>
      </c>
      <c r="BS60" s="12">
        <v>5</v>
      </c>
      <c r="BT60" s="12">
        <v>1</v>
      </c>
      <c r="BU60" s="12">
        <v>5</v>
      </c>
      <c r="BV60" s="12">
        <v>1</v>
      </c>
      <c r="BW60" s="12">
        <v>5</v>
      </c>
      <c r="BX60" s="12">
        <v>5</v>
      </c>
      <c r="BY60" s="16">
        <v>4</v>
      </c>
      <c r="BZ60" s="16">
        <v>5</v>
      </c>
      <c r="CA60" s="16">
        <v>1</v>
      </c>
      <c r="CB60" s="16">
        <v>5</v>
      </c>
      <c r="CC60" s="16">
        <v>4</v>
      </c>
      <c r="CD60" s="16">
        <v>5</v>
      </c>
      <c r="CE60" s="16">
        <v>1</v>
      </c>
      <c r="CF60" s="16">
        <v>5</v>
      </c>
      <c r="CG60" s="16">
        <v>1</v>
      </c>
      <c r="CH60" s="16">
        <v>5</v>
      </c>
      <c r="CI60" s="16">
        <v>1</v>
      </c>
      <c r="CJ60" s="16">
        <v>5</v>
      </c>
      <c r="CK60" s="17">
        <v>3</v>
      </c>
      <c r="CL60" s="18">
        <v>5</v>
      </c>
      <c r="CM60" s="12">
        <v>4</v>
      </c>
      <c r="CN60" s="12">
        <v>5</v>
      </c>
      <c r="CO60" s="12">
        <v>1</v>
      </c>
      <c r="CP60" s="12">
        <v>5</v>
      </c>
      <c r="CQ60" s="12">
        <v>5</v>
      </c>
      <c r="CR60" s="12">
        <v>5</v>
      </c>
      <c r="CS60" s="12">
        <v>1</v>
      </c>
      <c r="CT60" s="12">
        <v>5</v>
      </c>
      <c r="CU60" s="12">
        <v>1</v>
      </c>
      <c r="CV60" s="12">
        <v>5</v>
      </c>
      <c r="CW60" s="12">
        <v>1</v>
      </c>
      <c r="CX60" s="12">
        <v>5</v>
      </c>
      <c r="CY60" s="17">
        <v>2</v>
      </c>
      <c r="CZ60" s="12">
        <v>5</v>
      </c>
      <c r="DA60" s="18">
        <v>1</v>
      </c>
      <c r="DB60" s="29" t="s">
        <v>573</v>
      </c>
      <c r="DC60" s="12">
        <v>2</v>
      </c>
      <c r="DD60" s="29" t="s">
        <v>574</v>
      </c>
      <c r="DE60" s="29" t="s">
        <v>575</v>
      </c>
      <c r="DG60" s="29" t="s">
        <v>576</v>
      </c>
      <c r="DH60" s="29" t="s">
        <v>577</v>
      </c>
      <c r="DI60" s="29">
        <v>5</v>
      </c>
      <c r="DJ60" s="29">
        <v>5</v>
      </c>
      <c r="DK60" s="29">
        <v>5</v>
      </c>
      <c r="DL60" s="29" t="s">
        <v>578</v>
      </c>
      <c r="DO60" s="10">
        <v>1</v>
      </c>
      <c r="DP60" s="10">
        <v>1</v>
      </c>
      <c r="DQ60" s="10">
        <v>0</v>
      </c>
      <c r="DR60" s="10">
        <v>0</v>
      </c>
      <c r="DS60" s="10">
        <v>0</v>
      </c>
      <c r="DT60" s="10">
        <v>0</v>
      </c>
      <c r="DU60" s="10">
        <v>1</v>
      </c>
      <c r="DV60" s="10">
        <v>0</v>
      </c>
    </row>
    <row r="61" spans="1:126" x14ac:dyDescent="0.2">
      <c r="A61" s="1" t="s">
        <v>579</v>
      </c>
      <c r="B61" s="8">
        <v>43962.802210648151</v>
      </c>
      <c r="C61" s="9">
        <v>43962.791898148149</v>
      </c>
      <c r="D61" s="10">
        <v>891.24699999999996</v>
      </c>
      <c r="E61" s="12">
        <v>2</v>
      </c>
      <c r="F61" s="12">
        <v>5</v>
      </c>
      <c r="G61" s="12">
        <v>4</v>
      </c>
      <c r="H61" s="15"/>
      <c r="I61" s="12">
        <v>8</v>
      </c>
      <c r="J61" s="15"/>
      <c r="K61" s="18">
        <v>1</v>
      </c>
      <c r="L61" s="18">
        <v>5</v>
      </c>
      <c r="M61" s="18">
        <v>4</v>
      </c>
      <c r="N61" s="18">
        <v>4</v>
      </c>
      <c r="O61" s="18">
        <v>2</v>
      </c>
      <c r="P61" s="12">
        <v>1</v>
      </c>
      <c r="Q61" s="12">
        <v>7</v>
      </c>
      <c r="R61" s="15"/>
      <c r="S61" s="18">
        <v>1</v>
      </c>
      <c r="T61" s="18">
        <v>1</v>
      </c>
      <c r="U61" s="18">
        <v>0</v>
      </c>
      <c r="V61" s="18">
        <v>0</v>
      </c>
      <c r="W61" s="18">
        <v>1</v>
      </c>
      <c r="X61" s="18">
        <v>0</v>
      </c>
      <c r="Y61" s="18">
        <v>0</v>
      </c>
      <c r="Z61" s="18">
        <v>0</v>
      </c>
      <c r="AA61" s="18">
        <v>1</v>
      </c>
      <c r="AB61" s="18">
        <v>0</v>
      </c>
      <c r="AC61" s="18">
        <v>0</v>
      </c>
      <c r="AD61" s="18">
        <v>1</v>
      </c>
      <c r="AE61" s="18">
        <v>0</v>
      </c>
      <c r="AF61" s="18">
        <v>1</v>
      </c>
      <c r="AG61" s="18">
        <v>0</v>
      </c>
      <c r="AH61" s="21"/>
      <c r="AI61" s="12">
        <v>4</v>
      </c>
      <c r="AJ61" s="12">
        <v>4</v>
      </c>
      <c r="AK61" s="12">
        <v>3</v>
      </c>
      <c r="AL61" s="12">
        <v>2</v>
      </c>
      <c r="AQ61" s="15">
        <f t="shared" si="18"/>
        <v>4</v>
      </c>
      <c r="AR61" s="15">
        <f t="shared" si="17"/>
        <v>4</v>
      </c>
      <c r="AS61" s="15">
        <f t="shared" si="17"/>
        <v>3</v>
      </c>
      <c r="AT61" s="15">
        <f t="shared" si="17"/>
        <v>2</v>
      </c>
      <c r="AU61" s="18">
        <v>0</v>
      </c>
      <c r="AV61" s="18">
        <v>0</v>
      </c>
      <c r="AW61" s="18">
        <v>0</v>
      </c>
      <c r="AX61" s="18">
        <v>0</v>
      </c>
      <c r="AY61" s="18">
        <v>1</v>
      </c>
      <c r="AZ61" s="18">
        <v>0</v>
      </c>
      <c r="BA61" s="18">
        <v>0</v>
      </c>
      <c r="BB61" s="18">
        <v>0</v>
      </c>
      <c r="BC61" s="18">
        <v>0</v>
      </c>
      <c r="BD61" s="18">
        <v>0</v>
      </c>
      <c r="BE61" s="18">
        <v>0</v>
      </c>
      <c r="BF61" s="18">
        <v>0</v>
      </c>
      <c r="BG61" s="18">
        <v>0</v>
      </c>
      <c r="BH61" s="18">
        <v>0</v>
      </c>
      <c r="BI61" s="18">
        <v>0</v>
      </c>
      <c r="BJ61" s="18">
        <v>0</v>
      </c>
      <c r="BK61" s="18">
        <v>0</v>
      </c>
      <c r="BL61" s="12">
        <v>4</v>
      </c>
      <c r="BM61" s="12">
        <v>2</v>
      </c>
      <c r="BN61" s="12">
        <v>3</v>
      </c>
      <c r="BO61" s="12">
        <v>3</v>
      </c>
      <c r="BP61" s="12">
        <v>2</v>
      </c>
      <c r="BQ61" s="12">
        <v>2</v>
      </c>
      <c r="BR61" s="12">
        <v>3</v>
      </c>
      <c r="BS61" s="12">
        <v>2</v>
      </c>
      <c r="BT61" s="12">
        <v>3</v>
      </c>
      <c r="BU61" s="12">
        <v>2</v>
      </c>
      <c r="BV61" s="12">
        <v>3</v>
      </c>
      <c r="BW61" s="12">
        <v>2</v>
      </c>
      <c r="BX61" s="12">
        <v>3</v>
      </c>
      <c r="BY61" s="16">
        <v>4</v>
      </c>
      <c r="BZ61" s="16">
        <v>2</v>
      </c>
      <c r="CA61" s="16">
        <v>5</v>
      </c>
      <c r="CB61" s="16">
        <v>2</v>
      </c>
      <c r="CC61" s="16">
        <v>5</v>
      </c>
      <c r="CD61" s="16">
        <v>2</v>
      </c>
      <c r="CE61" s="16">
        <v>3</v>
      </c>
      <c r="CF61" s="16">
        <v>2</v>
      </c>
      <c r="CG61" s="16">
        <v>5</v>
      </c>
      <c r="CH61" s="16">
        <v>2</v>
      </c>
      <c r="CI61" s="16">
        <v>5</v>
      </c>
      <c r="CJ61" s="16">
        <v>2</v>
      </c>
      <c r="CK61" s="17">
        <v>3</v>
      </c>
      <c r="CL61" s="18">
        <v>3</v>
      </c>
      <c r="CM61" s="12">
        <v>4</v>
      </c>
      <c r="CN61" s="12">
        <v>2</v>
      </c>
      <c r="CO61" s="12">
        <v>5</v>
      </c>
      <c r="CP61" s="12">
        <v>2</v>
      </c>
      <c r="CQ61" s="12">
        <v>5</v>
      </c>
      <c r="CR61" s="12">
        <v>3</v>
      </c>
      <c r="CS61" s="12">
        <v>4</v>
      </c>
      <c r="CT61" s="12">
        <v>2</v>
      </c>
      <c r="CU61" s="12">
        <v>4</v>
      </c>
      <c r="CV61" s="12">
        <v>2</v>
      </c>
      <c r="CW61" s="12">
        <v>4</v>
      </c>
      <c r="CX61" s="12">
        <v>2</v>
      </c>
      <c r="CY61" s="17">
        <v>2</v>
      </c>
      <c r="CZ61" s="12">
        <v>3</v>
      </c>
      <c r="DA61" s="18">
        <v>1</v>
      </c>
      <c r="DB61" s="29" t="s">
        <v>580</v>
      </c>
      <c r="DC61" s="12">
        <v>2</v>
      </c>
      <c r="DD61" s="29" t="s">
        <v>581</v>
      </c>
      <c r="DE61" s="29" t="s">
        <v>582</v>
      </c>
      <c r="DG61" s="29" t="s">
        <v>130</v>
      </c>
      <c r="DH61" s="29" t="s">
        <v>583</v>
      </c>
      <c r="DI61" s="29">
        <v>4</v>
      </c>
      <c r="DJ61" s="29">
        <v>4</v>
      </c>
      <c r="DK61" s="29">
        <v>2</v>
      </c>
      <c r="DL61" s="29" t="s">
        <v>130</v>
      </c>
      <c r="DM61" s="10" t="s">
        <v>182</v>
      </c>
      <c r="DO61" s="10">
        <v>1</v>
      </c>
      <c r="DP61" s="10">
        <v>1</v>
      </c>
      <c r="DQ61" s="10">
        <v>0</v>
      </c>
      <c r="DR61" s="10">
        <v>0</v>
      </c>
      <c r="DS61" s="10">
        <v>0</v>
      </c>
      <c r="DT61" s="10">
        <v>0</v>
      </c>
      <c r="DU61" s="10">
        <v>1</v>
      </c>
      <c r="DV61" s="10">
        <v>0</v>
      </c>
    </row>
    <row r="62" spans="1:126" x14ac:dyDescent="0.2">
      <c r="A62" s="1" t="s">
        <v>584</v>
      </c>
      <c r="B62" s="8">
        <v>43962.815983796296</v>
      </c>
      <c r="C62" s="9">
        <v>43962.805127314816</v>
      </c>
      <c r="D62" s="10">
        <v>938.71</v>
      </c>
      <c r="E62" s="12">
        <v>2</v>
      </c>
      <c r="F62" s="12">
        <v>3</v>
      </c>
      <c r="G62" s="12">
        <v>7</v>
      </c>
      <c r="H62" s="15"/>
      <c r="I62" s="12">
        <v>8</v>
      </c>
      <c r="J62" s="15"/>
      <c r="K62" s="18">
        <v>4</v>
      </c>
      <c r="L62" s="18">
        <v>4</v>
      </c>
      <c r="M62" s="18">
        <v>5</v>
      </c>
      <c r="N62" s="18">
        <v>5</v>
      </c>
      <c r="O62" s="18">
        <v>5</v>
      </c>
      <c r="P62" s="12">
        <v>1</v>
      </c>
      <c r="Q62" s="12">
        <v>6</v>
      </c>
      <c r="R62" s="15"/>
      <c r="S62" s="18">
        <v>1</v>
      </c>
      <c r="T62" s="18">
        <v>0</v>
      </c>
      <c r="U62" s="18">
        <v>0</v>
      </c>
      <c r="V62" s="18">
        <v>0</v>
      </c>
      <c r="W62" s="18">
        <v>1</v>
      </c>
      <c r="X62" s="18">
        <v>0</v>
      </c>
      <c r="Y62" s="18">
        <v>0</v>
      </c>
      <c r="Z62" s="18">
        <v>1</v>
      </c>
      <c r="AA62" s="18">
        <v>0</v>
      </c>
      <c r="AB62" s="18">
        <v>0</v>
      </c>
      <c r="AC62" s="18">
        <v>0</v>
      </c>
      <c r="AD62" s="18">
        <v>0</v>
      </c>
      <c r="AE62" s="18">
        <v>0</v>
      </c>
      <c r="AF62" s="18">
        <v>0</v>
      </c>
      <c r="AG62" s="18">
        <v>0</v>
      </c>
      <c r="AH62" s="21"/>
      <c r="AI62" s="12">
        <v>4</v>
      </c>
      <c r="AJ62" s="12">
        <v>5</v>
      </c>
      <c r="AK62" s="12">
        <v>5</v>
      </c>
      <c r="AL62" s="12">
        <v>5</v>
      </c>
      <c r="AQ62" s="15">
        <f t="shared" si="18"/>
        <v>4</v>
      </c>
      <c r="AR62" s="15">
        <f t="shared" si="17"/>
        <v>5</v>
      </c>
      <c r="AS62" s="15">
        <f t="shared" si="17"/>
        <v>5</v>
      </c>
      <c r="AT62" s="15">
        <f t="shared" si="17"/>
        <v>5</v>
      </c>
      <c r="AU62" s="18">
        <v>1</v>
      </c>
      <c r="AV62" s="18">
        <v>0</v>
      </c>
      <c r="AW62" s="18">
        <v>1</v>
      </c>
      <c r="AX62" s="18">
        <v>0</v>
      </c>
      <c r="AY62" s="18">
        <v>0</v>
      </c>
      <c r="AZ62" s="18">
        <v>0</v>
      </c>
      <c r="BA62" s="18">
        <v>1</v>
      </c>
      <c r="BB62" s="18">
        <v>1</v>
      </c>
      <c r="BC62" s="18">
        <v>0</v>
      </c>
      <c r="BD62" s="18">
        <v>0</v>
      </c>
      <c r="BE62" s="18">
        <v>0</v>
      </c>
      <c r="BF62" s="18">
        <v>0</v>
      </c>
      <c r="BG62" s="18">
        <v>0</v>
      </c>
      <c r="BH62" s="18">
        <v>0</v>
      </c>
      <c r="BI62" s="18">
        <v>0</v>
      </c>
      <c r="BJ62" s="18">
        <v>0</v>
      </c>
      <c r="BK62" s="18">
        <v>0</v>
      </c>
      <c r="BL62" s="12">
        <v>4</v>
      </c>
      <c r="BM62" s="12">
        <v>5</v>
      </c>
      <c r="BN62" s="12">
        <v>1</v>
      </c>
      <c r="BO62" s="12">
        <v>4</v>
      </c>
      <c r="BP62" s="12">
        <v>4</v>
      </c>
      <c r="BQ62" s="12">
        <v>5</v>
      </c>
      <c r="BR62" s="12">
        <v>2</v>
      </c>
      <c r="BS62" s="12">
        <v>4</v>
      </c>
      <c r="BT62" s="12">
        <v>1</v>
      </c>
      <c r="BU62" s="12">
        <v>5</v>
      </c>
      <c r="BV62" s="12">
        <v>1</v>
      </c>
      <c r="BW62" s="12">
        <v>4</v>
      </c>
      <c r="BX62" s="12">
        <v>4</v>
      </c>
      <c r="BY62" s="16">
        <v>4</v>
      </c>
      <c r="BZ62" s="16">
        <v>5</v>
      </c>
      <c r="CA62" s="16">
        <v>2</v>
      </c>
      <c r="CB62" s="16">
        <v>5</v>
      </c>
      <c r="CC62" s="16">
        <v>5</v>
      </c>
      <c r="CD62" s="16">
        <v>5</v>
      </c>
      <c r="CE62" s="16">
        <v>4</v>
      </c>
      <c r="CF62" s="16">
        <v>4</v>
      </c>
      <c r="CG62" s="16">
        <v>3</v>
      </c>
      <c r="CH62" s="16">
        <v>4</v>
      </c>
      <c r="CI62" s="16">
        <v>1</v>
      </c>
      <c r="CJ62" s="16">
        <v>4</v>
      </c>
      <c r="CK62" s="17">
        <v>3</v>
      </c>
      <c r="CL62" s="18">
        <v>4</v>
      </c>
      <c r="CM62" s="12">
        <v>4</v>
      </c>
      <c r="CN62" s="12">
        <v>5</v>
      </c>
      <c r="CO62" s="12">
        <v>1</v>
      </c>
      <c r="CP62" s="12">
        <v>2</v>
      </c>
      <c r="CQ62" s="12">
        <v>4</v>
      </c>
      <c r="CR62" s="12">
        <v>5</v>
      </c>
      <c r="CS62" s="12">
        <v>1</v>
      </c>
      <c r="CT62" s="12">
        <v>3</v>
      </c>
      <c r="CU62" s="12">
        <v>4</v>
      </c>
      <c r="CV62" s="12">
        <v>4</v>
      </c>
      <c r="CW62" s="12">
        <v>5</v>
      </c>
      <c r="CX62" s="12">
        <v>4</v>
      </c>
      <c r="CY62" s="17">
        <v>2</v>
      </c>
      <c r="CZ62" s="12">
        <v>4</v>
      </c>
      <c r="DA62" s="18">
        <v>1</v>
      </c>
      <c r="DB62" s="29" t="s">
        <v>585</v>
      </c>
      <c r="DC62" s="12">
        <v>3</v>
      </c>
      <c r="DD62" s="29" t="s">
        <v>586</v>
      </c>
      <c r="DE62" s="29" t="s">
        <v>587</v>
      </c>
      <c r="DG62" s="29" t="s">
        <v>588</v>
      </c>
      <c r="DH62" s="29" t="s">
        <v>589</v>
      </c>
      <c r="DI62" s="29">
        <v>5</v>
      </c>
      <c r="DJ62" s="29">
        <v>5</v>
      </c>
      <c r="DK62" s="29">
        <v>5</v>
      </c>
      <c r="DL62" s="29" t="s">
        <v>243</v>
      </c>
      <c r="DO62" s="10">
        <v>1</v>
      </c>
      <c r="DP62" s="10">
        <v>1</v>
      </c>
      <c r="DQ62" s="10">
        <v>0</v>
      </c>
      <c r="DR62" s="10">
        <v>0</v>
      </c>
      <c r="DS62" s="10">
        <v>0</v>
      </c>
      <c r="DT62" s="10">
        <v>0</v>
      </c>
      <c r="DU62" s="10">
        <v>1</v>
      </c>
      <c r="DV62" s="10">
        <v>0</v>
      </c>
    </row>
    <row r="63" spans="1:126" x14ac:dyDescent="0.2">
      <c r="A63" s="1" t="s">
        <v>590</v>
      </c>
      <c r="B63" s="8">
        <v>43962.822685185187</v>
      </c>
      <c r="C63" s="9">
        <v>43962.812372685185</v>
      </c>
      <c r="D63" s="10">
        <v>890.90700000000004</v>
      </c>
      <c r="E63" s="12">
        <v>2</v>
      </c>
      <c r="F63" s="12">
        <v>3</v>
      </c>
      <c r="G63" s="12">
        <v>6</v>
      </c>
      <c r="H63" s="15"/>
      <c r="I63" s="12">
        <v>11</v>
      </c>
      <c r="J63" s="15"/>
      <c r="K63" s="18">
        <v>1</v>
      </c>
      <c r="L63" s="18">
        <v>4</v>
      </c>
      <c r="M63" s="18">
        <v>4</v>
      </c>
      <c r="N63" s="18">
        <v>4</v>
      </c>
      <c r="O63" s="18">
        <v>4</v>
      </c>
      <c r="P63" s="12">
        <v>1</v>
      </c>
      <c r="Q63" s="12">
        <v>1</v>
      </c>
      <c r="R63" s="15"/>
      <c r="S63" s="18">
        <v>0</v>
      </c>
      <c r="T63" s="18">
        <v>0</v>
      </c>
      <c r="U63" s="18">
        <v>0</v>
      </c>
      <c r="V63" s="18">
        <v>1</v>
      </c>
      <c r="W63" s="18">
        <v>0</v>
      </c>
      <c r="X63" s="18">
        <v>0</v>
      </c>
      <c r="Y63" s="18">
        <v>0</v>
      </c>
      <c r="Z63" s="18">
        <v>0</v>
      </c>
      <c r="AA63" s="18">
        <v>0</v>
      </c>
      <c r="AB63" s="18">
        <v>0</v>
      </c>
      <c r="AC63" s="18">
        <v>0</v>
      </c>
      <c r="AD63" s="18">
        <v>1</v>
      </c>
      <c r="AE63" s="18">
        <v>0</v>
      </c>
      <c r="AF63" s="18">
        <v>1</v>
      </c>
      <c r="AG63" s="18">
        <v>0</v>
      </c>
      <c r="AH63" s="21"/>
      <c r="AI63" s="12">
        <v>3</v>
      </c>
      <c r="AJ63" s="12">
        <v>4</v>
      </c>
      <c r="AK63" s="12">
        <v>5</v>
      </c>
      <c r="AL63" s="12">
        <v>4</v>
      </c>
      <c r="AQ63" s="15">
        <f t="shared" si="18"/>
        <v>3</v>
      </c>
      <c r="AR63" s="15">
        <f t="shared" si="17"/>
        <v>4</v>
      </c>
      <c r="AS63" s="15">
        <f t="shared" si="17"/>
        <v>5</v>
      </c>
      <c r="AT63" s="15">
        <f t="shared" si="17"/>
        <v>4</v>
      </c>
      <c r="AU63" s="18">
        <v>0</v>
      </c>
      <c r="AV63" s="18">
        <v>0</v>
      </c>
      <c r="AW63" s="18">
        <v>1</v>
      </c>
      <c r="AX63" s="18">
        <v>0</v>
      </c>
      <c r="AY63" s="18">
        <v>1</v>
      </c>
      <c r="AZ63" s="18">
        <v>0</v>
      </c>
      <c r="BA63" s="18">
        <v>1</v>
      </c>
      <c r="BB63" s="18">
        <v>0</v>
      </c>
      <c r="BC63" s="18">
        <v>0</v>
      </c>
      <c r="BD63" s="18">
        <v>0</v>
      </c>
      <c r="BE63" s="18">
        <v>0</v>
      </c>
      <c r="BF63" s="18">
        <v>0</v>
      </c>
      <c r="BG63" s="18">
        <v>0</v>
      </c>
      <c r="BH63" s="18">
        <v>0</v>
      </c>
      <c r="BI63" s="18">
        <v>0</v>
      </c>
      <c r="BJ63" s="18">
        <v>0</v>
      </c>
      <c r="BK63" s="18">
        <v>0</v>
      </c>
      <c r="BL63" s="12">
        <v>5</v>
      </c>
      <c r="BM63" s="12">
        <v>4</v>
      </c>
      <c r="BN63" s="12">
        <v>1</v>
      </c>
      <c r="BO63" s="12">
        <v>4</v>
      </c>
      <c r="BP63" s="12">
        <v>1</v>
      </c>
      <c r="BQ63" s="12">
        <v>4</v>
      </c>
      <c r="BR63" s="12">
        <v>1</v>
      </c>
      <c r="BS63" s="12">
        <v>5</v>
      </c>
      <c r="BT63" s="12">
        <v>1</v>
      </c>
      <c r="BU63" s="12">
        <v>4</v>
      </c>
      <c r="BV63" s="12">
        <v>1</v>
      </c>
      <c r="BW63" s="12">
        <v>4</v>
      </c>
      <c r="BX63" s="12">
        <v>5</v>
      </c>
      <c r="BY63" s="16">
        <v>5</v>
      </c>
      <c r="BZ63" s="16">
        <v>2</v>
      </c>
      <c r="CA63" s="16">
        <v>5</v>
      </c>
      <c r="CB63" s="16">
        <v>2</v>
      </c>
      <c r="CC63" s="16">
        <v>5</v>
      </c>
      <c r="CD63" s="16">
        <v>1</v>
      </c>
      <c r="CE63" s="16">
        <v>2</v>
      </c>
      <c r="CF63" s="16">
        <v>2</v>
      </c>
      <c r="CG63" s="16">
        <v>4</v>
      </c>
      <c r="CH63" s="16">
        <v>2</v>
      </c>
      <c r="CI63" s="16">
        <v>4</v>
      </c>
      <c r="CJ63" s="16">
        <v>3</v>
      </c>
      <c r="CK63" s="17">
        <v>3</v>
      </c>
      <c r="CL63" s="18">
        <v>1</v>
      </c>
      <c r="CM63" s="12">
        <v>5</v>
      </c>
      <c r="CN63" s="12">
        <v>1</v>
      </c>
      <c r="CO63" s="12">
        <v>5</v>
      </c>
      <c r="CP63" s="12">
        <v>1</v>
      </c>
      <c r="CQ63" s="12">
        <v>5</v>
      </c>
      <c r="CR63" s="12">
        <v>4</v>
      </c>
      <c r="CS63" s="12">
        <v>4</v>
      </c>
      <c r="CT63" s="12">
        <v>2</v>
      </c>
      <c r="CU63" s="12">
        <v>5</v>
      </c>
      <c r="CV63" s="12">
        <v>1</v>
      </c>
      <c r="CW63" s="12">
        <v>5</v>
      </c>
      <c r="CX63" s="12">
        <v>1</v>
      </c>
      <c r="CY63" s="17">
        <v>2</v>
      </c>
      <c r="CZ63" s="12">
        <v>2</v>
      </c>
      <c r="DA63" s="18">
        <v>1</v>
      </c>
      <c r="DB63" s="29" t="s">
        <v>591</v>
      </c>
      <c r="DC63" s="12">
        <v>2</v>
      </c>
      <c r="DD63" s="29" t="s">
        <v>592</v>
      </c>
      <c r="DE63" s="29" t="s">
        <v>593</v>
      </c>
      <c r="DF63" s="29" t="s">
        <v>594</v>
      </c>
      <c r="DG63" s="29" t="s">
        <v>595</v>
      </c>
      <c r="DH63" s="29" t="s">
        <v>596</v>
      </c>
      <c r="DI63" s="29">
        <v>5</v>
      </c>
      <c r="DJ63" s="29">
        <v>4</v>
      </c>
      <c r="DK63" s="29">
        <v>2</v>
      </c>
      <c r="DL63" s="29" t="s">
        <v>597</v>
      </c>
      <c r="DM63" s="10" t="s">
        <v>598</v>
      </c>
      <c r="DO63" s="10">
        <v>1</v>
      </c>
      <c r="DP63" s="10">
        <v>1</v>
      </c>
      <c r="DQ63" s="10">
        <v>0</v>
      </c>
      <c r="DR63" s="10">
        <v>0</v>
      </c>
      <c r="DS63" s="10">
        <v>0</v>
      </c>
      <c r="DT63" s="10">
        <v>0</v>
      </c>
      <c r="DU63" s="10">
        <v>1</v>
      </c>
      <c r="DV63" s="10">
        <v>0</v>
      </c>
    </row>
    <row r="64" spans="1:126" x14ac:dyDescent="0.2">
      <c r="A64" s="1" t="s">
        <v>599</v>
      </c>
      <c r="B64" s="8">
        <v>43962.85</v>
      </c>
      <c r="C64" s="9">
        <v>43962.845069444447</v>
      </c>
      <c r="D64" s="10">
        <v>426.76</v>
      </c>
      <c r="E64" s="12">
        <v>3</v>
      </c>
      <c r="F64" s="12">
        <v>4</v>
      </c>
      <c r="G64" s="12">
        <v>6</v>
      </c>
      <c r="H64" s="15"/>
      <c r="I64" s="12">
        <v>8</v>
      </c>
      <c r="J64" s="15"/>
      <c r="K64" s="18">
        <v>1</v>
      </c>
      <c r="L64" s="18">
        <v>5</v>
      </c>
      <c r="M64" s="18">
        <v>4</v>
      </c>
      <c r="N64" s="18">
        <v>5</v>
      </c>
      <c r="O64" s="18">
        <v>5</v>
      </c>
      <c r="P64" s="12">
        <v>1</v>
      </c>
      <c r="Q64" s="12">
        <v>1</v>
      </c>
      <c r="R64" s="15"/>
      <c r="S64" s="18">
        <v>0</v>
      </c>
      <c r="T64" s="18">
        <v>0</v>
      </c>
      <c r="U64" s="18">
        <v>0</v>
      </c>
      <c r="V64" s="18">
        <v>0</v>
      </c>
      <c r="W64" s="18">
        <v>0</v>
      </c>
      <c r="X64" s="18">
        <v>0</v>
      </c>
      <c r="Y64" s="18">
        <v>0</v>
      </c>
      <c r="Z64" s="18">
        <v>0</v>
      </c>
      <c r="AA64" s="18">
        <v>0</v>
      </c>
      <c r="AB64" s="18">
        <v>0</v>
      </c>
      <c r="AC64" s="18">
        <v>0</v>
      </c>
      <c r="AD64" s="18">
        <v>0</v>
      </c>
      <c r="AE64" s="18">
        <v>0</v>
      </c>
      <c r="AF64" s="18">
        <v>0</v>
      </c>
      <c r="AG64" s="18">
        <v>1</v>
      </c>
      <c r="AH64" s="18" t="s">
        <v>600</v>
      </c>
      <c r="AI64" s="12">
        <v>4</v>
      </c>
      <c r="AJ64" s="12">
        <v>4</v>
      </c>
      <c r="AK64" s="12">
        <v>5</v>
      </c>
      <c r="AL64" s="12">
        <v>5</v>
      </c>
      <c r="AQ64" s="15">
        <f t="shared" si="18"/>
        <v>4</v>
      </c>
      <c r="AR64" s="15">
        <f t="shared" si="17"/>
        <v>4</v>
      </c>
      <c r="AS64" s="15">
        <f t="shared" si="17"/>
        <v>5</v>
      </c>
      <c r="AT64" s="15">
        <f t="shared" si="17"/>
        <v>5</v>
      </c>
      <c r="AU64" s="18">
        <v>1</v>
      </c>
      <c r="AV64" s="18">
        <v>0</v>
      </c>
      <c r="AW64" s="18">
        <v>1</v>
      </c>
      <c r="AX64" s="18">
        <v>0</v>
      </c>
      <c r="AY64" s="18">
        <v>1</v>
      </c>
      <c r="AZ64" s="18">
        <v>1</v>
      </c>
      <c r="BA64" s="18">
        <v>1</v>
      </c>
      <c r="BB64" s="18">
        <v>0</v>
      </c>
      <c r="BC64" s="18">
        <v>0</v>
      </c>
      <c r="BD64" s="18">
        <v>0</v>
      </c>
      <c r="BE64" s="18">
        <v>0</v>
      </c>
      <c r="BF64" s="18">
        <v>0</v>
      </c>
      <c r="BG64" s="18">
        <v>0</v>
      </c>
      <c r="BH64" s="18">
        <v>1</v>
      </c>
      <c r="BI64" s="18">
        <v>0</v>
      </c>
      <c r="BJ64" s="18">
        <v>0</v>
      </c>
      <c r="BK64" s="18">
        <v>0</v>
      </c>
      <c r="BL64" s="12">
        <v>5</v>
      </c>
      <c r="BM64" s="12">
        <v>3</v>
      </c>
      <c r="BN64" s="12">
        <v>2</v>
      </c>
      <c r="BO64" s="12">
        <v>4</v>
      </c>
      <c r="BP64" s="12">
        <v>2</v>
      </c>
      <c r="BQ64" s="12">
        <v>4</v>
      </c>
      <c r="BR64" s="12">
        <v>1</v>
      </c>
      <c r="BS64" s="12">
        <v>3</v>
      </c>
      <c r="BT64" s="12">
        <v>4</v>
      </c>
      <c r="BU64" s="12">
        <v>2</v>
      </c>
      <c r="BV64" s="12">
        <v>3</v>
      </c>
      <c r="BW64" s="12">
        <v>3</v>
      </c>
      <c r="BX64" s="12">
        <v>3</v>
      </c>
      <c r="BY64" s="16">
        <v>5</v>
      </c>
      <c r="BZ64" s="16">
        <v>4</v>
      </c>
      <c r="CA64" s="16">
        <v>2</v>
      </c>
      <c r="CB64" s="16">
        <v>5</v>
      </c>
      <c r="CC64" s="16">
        <v>2</v>
      </c>
      <c r="CD64" s="16">
        <v>5</v>
      </c>
      <c r="CE64" s="16">
        <v>1</v>
      </c>
      <c r="CF64" s="16">
        <v>4</v>
      </c>
      <c r="CG64" s="16">
        <v>2</v>
      </c>
      <c r="CH64" s="16">
        <v>4</v>
      </c>
      <c r="CI64" s="16">
        <v>4</v>
      </c>
      <c r="CJ64" s="16">
        <v>4</v>
      </c>
      <c r="CK64" s="17">
        <v>3</v>
      </c>
      <c r="CL64" s="18">
        <v>4</v>
      </c>
      <c r="CM64" s="12">
        <v>5</v>
      </c>
      <c r="CN64" s="12">
        <v>5</v>
      </c>
      <c r="CO64" s="12">
        <v>1</v>
      </c>
      <c r="CP64" s="12">
        <v>5</v>
      </c>
      <c r="CQ64" s="12">
        <v>1</v>
      </c>
      <c r="CR64" s="12">
        <v>5</v>
      </c>
      <c r="CS64" s="12">
        <v>1</v>
      </c>
      <c r="CT64" s="12">
        <v>5</v>
      </c>
      <c r="CU64" s="12">
        <v>2</v>
      </c>
      <c r="CV64" s="12">
        <v>5</v>
      </c>
      <c r="CW64" s="12">
        <v>1</v>
      </c>
      <c r="CX64" s="12">
        <v>5</v>
      </c>
      <c r="CY64" s="17">
        <v>2</v>
      </c>
      <c r="CZ64" s="12">
        <v>5</v>
      </c>
      <c r="DA64" s="18">
        <v>3</v>
      </c>
      <c r="DB64" s="29" t="s">
        <v>601</v>
      </c>
      <c r="DC64" s="12">
        <v>1</v>
      </c>
      <c r="DD64" s="29" t="s">
        <v>602</v>
      </c>
      <c r="DE64" s="29" t="s">
        <v>603</v>
      </c>
      <c r="DF64" s="29" t="s">
        <v>604</v>
      </c>
      <c r="DG64" s="29" t="s">
        <v>131</v>
      </c>
      <c r="DH64" s="29" t="s">
        <v>605</v>
      </c>
      <c r="DI64" s="29">
        <v>5</v>
      </c>
      <c r="DJ64" s="29">
        <v>5</v>
      </c>
      <c r="DK64" s="29">
        <v>5</v>
      </c>
      <c r="DL64" s="29" t="s">
        <v>130</v>
      </c>
      <c r="DM64" s="10" t="s">
        <v>130</v>
      </c>
      <c r="DO64" s="10">
        <v>1</v>
      </c>
      <c r="DP64" s="10">
        <v>1</v>
      </c>
      <c r="DQ64" s="10">
        <v>0</v>
      </c>
      <c r="DR64" s="10">
        <v>0</v>
      </c>
      <c r="DS64" s="10">
        <v>0</v>
      </c>
      <c r="DT64" s="10">
        <v>0</v>
      </c>
      <c r="DU64" s="10">
        <v>1</v>
      </c>
      <c r="DV64" s="10">
        <v>0</v>
      </c>
    </row>
    <row r="65" spans="1:126" x14ac:dyDescent="0.2">
      <c r="A65" s="1" t="s">
        <v>606</v>
      </c>
      <c r="B65" s="8">
        <v>43962.852835648147</v>
      </c>
      <c r="C65" s="9">
        <v>43962.841979166667</v>
      </c>
      <c r="D65" s="10">
        <v>937.48400000000004</v>
      </c>
      <c r="E65" s="12">
        <v>3</v>
      </c>
      <c r="F65" s="12">
        <v>1</v>
      </c>
      <c r="G65" s="12">
        <v>6</v>
      </c>
      <c r="H65" s="15"/>
      <c r="I65" s="12">
        <v>10</v>
      </c>
      <c r="J65" s="12" t="s">
        <v>607</v>
      </c>
      <c r="K65" s="18">
        <v>2</v>
      </c>
      <c r="L65" s="18">
        <v>4</v>
      </c>
      <c r="M65" s="18">
        <v>4</v>
      </c>
      <c r="N65" s="18">
        <v>3</v>
      </c>
      <c r="O65" s="18">
        <v>3</v>
      </c>
      <c r="P65" s="12">
        <v>2</v>
      </c>
      <c r="Q65" s="12">
        <v>2</v>
      </c>
      <c r="R65" s="15"/>
      <c r="S65" s="18">
        <v>0</v>
      </c>
      <c r="T65" s="18">
        <v>0</v>
      </c>
      <c r="U65" s="18">
        <v>0</v>
      </c>
      <c r="V65" s="18">
        <v>1</v>
      </c>
      <c r="W65" s="18">
        <v>0</v>
      </c>
      <c r="X65" s="18">
        <v>0</v>
      </c>
      <c r="Y65" s="18">
        <v>1</v>
      </c>
      <c r="Z65" s="18">
        <v>0</v>
      </c>
      <c r="AA65" s="18">
        <v>0</v>
      </c>
      <c r="AB65" s="18">
        <v>0</v>
      </c>
      <c r="AC65" s="18">
        <v>0</v>
      </c>
      <c r="AD65" s="18">
        <v>0</v>
      </c>
      <c r="AE65" s="18">
        <v>0</v>
      </c>
      <c r="AF65" s="18">
        <v>0</v>
      </c>
      <c r="AG65" s="18">
        <v>1</v>
      </c>
      <c r="AH65" s="18" t="s">
        <v>608</v>
      </c>
      <c r="AM65" s="12">
        <v>1</v>
      </c>
      <c r="AN65" s="12">
        <v>2</v>
      </c>
      <c r="AO65" s="12">
        <v>5</v>
      </c>
      <c r="AP65" s="12">
        <v>3</v>
      </c>
      <c r="AQ65" s="12">
        <f>AM65</f>
        <v>1</v>
      </c>
      <c r="AR65" s="12">
        <f t="shared" ref="AR65:AT65" si="19">AN65</f>
        <v>2</v>
      </c>
      <c r="AS65" s="12">
        <f t="shared" si="19"/>
        <v>5</v>
      </c>
      <c r="AT65" s="12">
        <f t="shared" si="19"/>
        <v>3</v>
      </c>
      <c r="AU65" s="18">
        <v>0</v>
      </c>
      <c r="AV65" s="18">
        <v>0</v>
      </c>
      <c r="AW65" s="18">
        <v>0</v>
      </c>
      <c r="AX65" s="18">
        <v>0</v>
      </c>
      <c r="AY65" s="18">
        <v>0</v>
      </c>
      <c r="AZ65" s="18">
        <v>0</v>
      </c>
      <c r="BA65" s="18">
        <v>0</v>
      </c>
      <c r="BB65" s="18">
        <v>0</v>
      </c>
      <c r="BC65" s="18">
        <v>0</v>
      </c>
      <c r="BD65" s="18">
        <v>0</v>
      </c>
      <c r="BE65" s="18">
        <v>0</v>
      </c>
      <c r="BF65" s="18">
        <v>0</v>
      </c>
      <c r="BG65" s="18">
        <v>0</v>
      </c>
      <c r="BH65" s="18">
        <v>0</v>
      </c>
      <c r="BI65" s="18">
        <v>0</v>
      </c>
      <c r="BJ65" s="18">
        <v>0</v>
      </c>
      <c r="BK65" s="18">
        <v>1</v>
      </c>
      <c r="BL65" s="12">
        <v>4</v>
      </c>
      <c r="BM65" s="12">
        <v>1</v>
      </c>
      <c r="BN65" s="12">
        <v>1</v>
      </c>
      <c r="BO65" s="12">
        <v>1</v>
      </c>
      <c r="BP65" s="12">
        <v>1</v>
      </c>
      <c r="BQ65" s="12">
        <v>1</v>
      </c>
      <c r="BR65" s="12">
        <v>5</v>
      </c>
      <c r="BS65" s="12">
        <v>1</v>
      </c>
      <c r="BT65" s="12">
        <v>4</v>
      </c>
      <c r="BU65" s="12">
        <v>3</v>
      </c>
      <c r="BV65" s="12">
        <v>5</v>
      </c>
      <c r="BW65" s="12">
        <v>1</v>
      </c>
      <c r="BX65" s="12">
        <v>1</v>
      </c>
      <c r="BY65" s="16">
        <v>4</v>
      </c>
      <c r="BZ65" s="16">
        <v>3</v>
      </c>
      <c r="CA65" s="16">
        <v>1</v>
      </c>
      <c r="CB65" s="16">
        <v>1</v>
      </c>
      <c r="CC65" s="16">
        <v>1</v>
      </c>
      <c r="CD65" s="16">
        <v>3</v>
      </c>
      <c r="CE65" s="16">
        <v>4</v>
      </c>
      <c r="CF65" s="16">
        <v>2</v>
      </c>
      <c r="CG65" s="16">
        <v>3</v>
      </c>
      <c r="CH65" s="16">
        <v>2</v>
      </c>
      <c r="CI65" s="16">
        <v>3</v>
      </c>
      <c r="CJ65" s="16">
        <v>1</v>
      </c>
      <c r="CK65" s="17">
        <v>3</v>
      </c>
      <c r="CL65" s="18">
        <v>2</v>
      </c>
      <c r="CM65" s="12">
        <v>4</v>
      </c>
      <c r="CN65" s="12">
        <v>4</v>
      </c>
      <c r="CO65" s="12">
        <v>1</v>
      </c>
      <c r="CP65" s="12">
        <v>1</v>
      </c>
      <c r="CQ65" s="12">
        <v>1</v>
      </c>
      <c r="CR65" s="12">
        <v>4</v>
      </c>
      <c r="CS65" s="12">
        <v>4</v>
      </c>
      <c r="CT65" s="12">
        <v>2</v>
      </c>
      <c r="CU65" s="12">
        <v>2</v>
      </c>
      <c r="CV65" s="12">
        <v>4</v>
      </c>
      <c r="CW65" s="12">
        <v>3</v>
      </c>
      <c r="CX65" s="12">
        <v>1</v>
      </c>
      <c r="CY65" s="17">
        <v>2</v>
      </c>
      <c r="CZ65" s="12">
        <v>2</v>
      </c>
      <c r="DA65" s="18">
        <v>3</v>
      </c>
      <c r="DB65" s="29" t="s">
        <v>609</v>
      </c>
      <c r="DC65" s="12">
        <v>1</v>
      </c>
      <c r="DD65" s="29" t="s">
        <v>610</v>
      </c>
      <c r="DE65" s="29" t="s">
        <v>611</v>
      </c>
      <c r="DF65" s="29" t="s">
        <v>612</v>
      </c>
      <c r="DG65" s="29" t="s">
        <v>613</v>
      </c>
      <c r="DH65" s="29" t="s">
        <v>614</v>
      </c>
      <c r="DI65" s="29">
        <v>4</v>
      </c>
      <c r="DJ65" s="29">
        <v>2</v>
      </c>
      <c r="DK65" s="29">
        <v>1</v>
      </c>
      <c r="DL65" s="29" t="s">
        <v>615</v>
      </c>
      <c r="DM65" s="10" t="s">
        <v>616</v>
      </c>
      <c r="DN65" s="10" t="s">
        <v>617</v>
      </c>
      <c r="DO65" s="10">
        <v>1</v>
      </c>
      <c r="DP65" s="10">
        <v>1</v>
      </c>
      <c r="DQ65" s="10">
        <v>0</v>
      </c>
      <c r="DR65" s="10">
        <v>0</v>
      </c>
      <c r="DS65" s="10">
        <v>0</v>
      </c>
      <c r="DT65" s="10">
        <v>0</v>
      </c>
      <c r="DU65" s="10">
        <v>1</v>
      </c>
      <c r="DV65" s="10">
        <v>0</v>
      </c>
    </row>
    <row r="66" spans="1:126" x14ac:dyDescent="0.2">
      <c r="A66" s="1" t="s">
        <v>618</v>
      </c>
      <c r="B66" s="8">
        <v>43962.869421296295</v>
      </c>
      <c r="C66" s="9">
        <v>43962.846296296295</v>
      </c>
      <c r="D66" s="10">
        <v>1997.877</v>
      </c>
      <c r="E66" s="12">
        <v>1</v>
      </c>
      <c r="F66" s="12">
        <v>3</v>
      </c>
      <c r="G66" s="12">
        <v>6</v>
      </c>
      <c r="H66" s="15"/>
      <c r="I66" s="12">
        <v>10</v>
      </c>
      <c r="J66" s="12" t="s">
        <v>235</v>
      </c>
      <c r="K66" s="18">
        <v>2</v>
      </c>
      <c r="L66" s="18">
        <v>4</v>
      </c>
      <c r="M66" s="18">
        <v>5</v>
      </c>
      <c r="N66" s="18">
        <v>5</v>
      </c>
      <c r="O66" s="18">
        <v>5</v>
      </c>
      <c r="P66" s="12">
        <v>1</v>
      </c>
      <c r="Q66" s="12">
        <v>1</v>
      </c>
      <c r="R66" s="15"/>
      <c r="S66" s="18">
        <v>0</v>
      </c>
      <c r="T66" s="18">
        <v>0</v>
      </c>
      <c r="U66" s="18">
        <v>0</v>
      </c>
      <c r="V66" s="18">
        <v>0</v>
      </c>
      <c r="W66" s="18">
        <v>0</v>
      </c>
      <c r="X66" s="18">
        <v>0</v>
      </c>
      <c r="Y66" s="18">
        <v>0</v>
      </c>
      <c r="Z66" s="18">
        <v>0</v>
      </c>
      <c r="AA66" s="18">
        <v>0</v>
      </c>
      <c r="AB66" s="18">
        <v>0</v>
      </c>
      <c r="AC66" s="18">
        <v>1</v>
      </c>
      <c r="AD66" s="18">
        <v>0</v>
      </c>
      <c r="AE66" s="18">
        <v>0</v>
      </c>
      <c r="AF66" s="18">
        <v>1</v>
      </c>
      <c r="AG66" s="18">
        <v>0</v>
      </c>
      <c r="AH66" s="21"/>
      <c r="AI66" s="12">
        <v>4</v>
      </c>
      <c r="AJ66" s="12">
        <v>4</v>
      </c>
      <c r="AK66" s="12">
        <v>5</v>
      </c>
      <c r="AL66" s="12">
        <v>4</v>
      </c>
      <c r="AQ66" s="15">
        <f>AI66</f>
        <v>4</v>
      </c>
      <c r="AR66" s="15">
        <f t="shared" ref="AR66:AT66" si="20">AJ66</f>
        <v>4</v>
      </c>
      <c r="AS66" s="15">
        <f t="shared" si="20"/>
        <v>5</v>
      </c>
      <c r="AT66" s="15">
        <f t="shared" si="20"/>
        <v>4</v>
      </c>
      <c r="AU66" s="18">
        <v>0</v>
      </c>
      <c r="AV66" s="18">
        <v>0</v>
      </c>
      <c r="AW66" s="18">
        <v>1</v>
      </c>
      <c r="AX66" s="18">
        <v>0</v>
      </c>
      <c r="AY66" s="18">
        <v>1</v>
      </c>
      <c r="AZ66" s="18">
        <v>0</v>
      </c>
      <c r="BA66" s="18">
        <v>1</v>
      </c>
      <c r="BB66" s="18">
        <v>0</v>
      </c>
      <c r="BC66" s="18">
        <v>0</v>
      </c>
      <c r="BD66" s="18">
        <v>1</v>
      </c>
      <c r="BE66" s="18">
        <v>1</v>
      </c>
      <c r="BF66" s="18">
        <v>0</v>
      </c>
      <c r="BG66" s="18">
        <v>0</v>
      </c>
      <c r="BH66" s="18">
        <v>0</v>
      </c>
      <c r="BI66" s="18">
        <v>0</v>
      </c>
      <c r="BJ66" s="18">
        <v>0</v>
      </c>
      <c r="BK66" s="18">
        <v>0</v>
      </c>
      <c r="BL66" s="12">
        <v>5</v>
      </c>
      <c r="BM66" s="12">
        <v>2</v>
      </c>
      <c r="BN66" s="12">
        <v>1</v>
      </c>
      <c r="BO66" s="12">
        <v>1</v>
      </c>
      <c r="BP66" s="12">
        <v>1</v>
      </c>
      <c r="BQ66" s="12">
        <v>1</v>
      </c>
      <c r="BR66" s="12">
        <v>5</v>
      </c>
      <c r="BS66" s="12">
        <v>1</v>
      </c>
      <c r="BT66" s="12">
        <v>5</v>
      </c>
      <c r="BU66" s="12">
        <v>1</v>
      </c>
      <c r="BV66" s="12">
        <v>5</v>
      </c>
      <c r="BW66" s="12">
        <v>1</v>
      </c>
      <c r="BX66" s="12">
        <v>1</v>
      </c>
      <c r="BY66" s="16">
        <v>5</v>
      </c>
      <c r="BZ66" s="16">
        <v>5</v>
      </c>
      <c r="CA66" s="16">
        <v>4</v>
      </c>
      <c r="CB66" s="16">
        <v>3</v>
      </c>
      <c r="CC66" s="16">
        <v>2</v>
      </c>
      <c r="CD66" s="16">
        <v>3</v>
      </c>
      <c r="CE66" s="16">
        <v>3</v>
      </c>
      <c r="CF66" s="16">
        <v>4</v>
      </c>
      <c r="CG66" s="16">
        <v>2</v>
      </c>
      <c r="CH66" s="16">
        <v>5</v>
      </c>
      <c r="CI66" s="16">
        <v>1</v>
      </c>
      <c r="CJ66" s="16">
        <v>4</v>
      </c>
      <c r="CK66" s="17">
        <v>3</v>
      </c>
      <c r="CL66" s="18">
        <v>4</v>
      </c>
      <c r="CM66" s="12">
        <v>5</v>
      </c>
      <c r="CN66" s="12">
        <v>5</v>
      </c>
      <c r="CO66" s="12">
        <v>2</v>
      </c>
      <c r="CP66" s="12">
        <v>3</v>
      </c>
      <c r="CQ66" s="12">
        <v>2</v>
      </c>
      <c r="CR66" s="12">
        <v>5</v>
      </c>
      <c r="CS66" s="12">
        <v>2</v>
      </c>
      <c r="CT66" s="12">
        <v>5</v>
      </c>
      <c r="CU66" s="12">
        <v>2</v>
      </c>
      <c r="CV66" s="12">
        <v>5</v>
      </c>
      <c r="CW66" s="12">
        <v>2</v>
      </c>
      <c r="CX66" s="12">
        <v>5</v>
      </c>
      <c r="CY66" s="17">
        <v>2</v>
      </c>
      <c r="CZ66" s="12">
        <v>4</v>
      </c>
      <c r="DA66" s="18">
        <v>3</v>
      </c>
      <c r="DB66" s="29" t="s">
        <v>619</v>
      </c>
      <c r="DC66" s="12">
        <v>1</v>
      </c>
      <c r="DD66" s="29" t="s">
        <v>620</v>
      </c>
      <c r="DE66" s="29" t="s">
        <v>621</v>
      </c>
      <c r="DF66" s="29" t="s">
        <v>622</v>
      </c>
      <c r="DG66" s="29" t="s">
        <v>623</v>
      </c>
      <c r="DH66" s="29" t="s">
        <v>624</v>
      </c>
      <c r="DI66" s="29">
        <v>4</v>
      </c>
      <c r="DJ66" s="29">
        <v>4</v>
      </c>
      <c r="DK66" s="29">
        <v>3</v>
      </c>
      <c r="DL66" s="29" t="s">
        <v>625</v>
      </c>
      <c r="DM66" s="10" t="s">
        <v>626</v>
      </c>
      <c r="DN66" s="10" t="s">
        <v>627</v>
      </c>
      <c r="DO66" s="10">
        <v>1</v>
      </c>
      <c r="DP66" s="10">
        <v>1</v>
      </c>
      <c r="DQ66" s="10">
        <v>0</v>
      </c>
      <c r="DR66" s="10">
        <v>0</v>
      </c>
      <c r="DS66" s="10">
        <v>0</v>
      </c>
      <c r="DT66" s="10">
        <v>0</v>
      </c>
      <c r="DU66" s="10">
        <v>1</v>
      </c>
      <c r="DV66" s="10">
        <v>0</v>
      </c>
    </row>
    <row r="67" spans="1:126" s="33" customFormat="1" ht="5" customHeight="1" x14ac:dyDescent="0.2"/>
    <row r="68" spans="1:126" s="23" customFormat="1" x14ac:dyDescent="0.2">
      <c r="B68" s="23" t="s">
        <v>628</v>
      </c>
      <c r="K68" s="23">
        <f>COUNT(K2:K67)</f>
        <v>65</v>
      </c>
      <c r="L68" s="23">
        <f>COUNT(L2:L67)</f>
        <v>65</v>
      </c>
      <c r="M68" s="23">
        <f>COUNT(M2:M67)</f>
        <v>65</v>
      </c>
      <c r="N68" s="23">
        <f>COUNT(N2:N67)</f>
        <v>65</v>
      </c>
      <c r="O68" s="23">
        <f>COUNT(O2:O67)</f>
        <v>65</v>
      </c>
      <c r="AI68" s="23">
        <f>COUNT(AI2:AI66)</f>
        <v>55</v>
      </c>
      <c r="AJ68" s="23">
        <f t="shared" ref="AJ68:AP68" si="21">COUNT(AJ2:AJ66)</f>
        <v>55</v>
      </c>
      <c r="AK68" s="23">
        <f t="shared" si="21"/>
        <v>55</v>
      </c>
      <c r="AL68" s="23">
        <f t="shared" si="21"/>
        <v>55</v>
      </c>
      <c r="AM68" s="23">
        <f t="shared" si="21"/>
        <v>8</v>
      </c>
      <c r="AN68" s="23">
        <f t="shared" si="21"/>
        <v>8</v>
      </c>
      <c r="AO68" s="23">
        <f t="shared" si="21"/>
        <v>8</v>
      </c>
      <c r="AP68" s="23">
        <f t="shared" si="21"/>
        <v>8</v>
      </c>
      <c r="AQ68" s="23">
        <v>63</v>
      </c>
      <c r="AR68" s="23">
        <v>63</v>
      </c>
      <c r="AS68" s="23">
        <v>63</v>
      </c>
      <c r="AT68" s="23">
        <v>63</v>
      </c>
      <c r="BL68" s="23">
        <f>COUNT(BL2:BL66)</f>
        <v>65</v>
      </c>
      <c r="BM68" s="23">
        <f t="shared" ref="BM68:CZ68" si="22">COUNT(BM2:BM66)</f>
        <v>65</v>
      </c>
      <c r="BN68" s="23">
        <f t="shared" si="22"/>
        <v>65</v>
      </c>
      <c r="BO68" s="23">
        <f t="shared" si="22"/>
        <v>65</v>
      </c>
      <c r="BP68" s="23">
        <f t="shared" si="22"/>
        <v>65</v>
      </c>
      <c r="BQ68" s="23">
        <f t="shared" si="22"/>
        <v>65</v>
      </c>
      <c r="BR68" s="23">
        <f t="shared" si="22"/>
        <v>65</v>
      </c>
      <c r="BS68" s="23">
        <f t="shared" si="22"/>
        <v>65</v>
      </c>
      <c r="BT68" s="23">
        <f t="shared" si="22"/>
        <v>65</v>
      </c>
      <c r="BU68" s="23">
        <f t="shared" si="22"/>
        <v>65</v>
      </c>
      <c r="BV68" s="23">
        <f t="shared" si="22"/>
        <v>65</v>
      </c>
      <c r="BW68" s="23">
        <f t="shared" si="22"/>
        <v>65</v>
      </c>
      <c r="BX68" s="23">
        <f t="shared" si="22"/>
        <v>65</v>
      </c>
      <c r="BY68" s="23">
        <f t="shared" si="22"/>
        <v>65</v>
      </c>
      <c r="BZ68" s="23">
        <f t="shared" si="22"/>
        <v>65</v>
      </c>
      <c r="CA68" s="23">
        <f t="shared" si="22"/>
        <v>65</v>
      </c>
      <c r="CB68" s="23">
        <f t="shared" si="22"/>
        <v>65</v>
      </c>
      <c r="CC68" s="23">
        <f t="shared" si="22"/>
        <v>65</v>
      </c>
      <c r="CD68" s="23">
        <f t="shared" si="22"/>
        <v>65</v>
      </c>
      <c r="CE68" s="23">
        <f t="shared" si="22"/>
        <v>65</v>
      </c>
      <c r="CF68" s="23">
        <f t="shared" si="22"/>
        <v>65</v>
      </c>
      <c r="CG68" s="23">
        <f t="shared" si="22"/>
        <v>65</v>
      </c>
      <c r="CH68" s="23">
        <f t="shared" si="22"/>
        <v>65</v>
      </c>
      <c r="CI68" s="23">
        <f t="shared" si="22"/>
        <v>65</v>
      </c>
      <c r="CJ68" s="23">
        <f t="shared" si="22"/>
        <v>65</v>
      </c>
      <c r="CK68" s="23">
        <f t="shared" si="22"/>
        <v>65</v>
      </c>
      <c r="CL68" s="23">
        <f t="shared" si="22"/>
        <v>65</v>
      </c>
      <c r="CM68" s="23">
        <f t="shared" si="22"/>
        <v>65</v>
      </c>
      <c r="CN68" s="23">
        <f t="shared" si="22"/>
        <v>65</v>
      </c>
      <c r="CO68" s="23">
        <f t="shared" si="22"/>
        <v>65</v>
      </c>
      <c r="CP68" s="23">
        <f t="shared" si="22"/>
        <v>65</v>
      </c>
      <c r="CQ68" s="23">
        <f t="shared" si="22"/>
        <v>65</v>
      </c>
      <c r="CR68" s="23">
        <f t="shared" si="22"/>
        <v>65</v>
      </c>
      <c r="CS68" s="23">
        <f t="shared" si="22"/>
        <v>65</v>
      </c>
      <c r="CT68" s="23">
        <f t="shared" si="22"/>
        <v>65</v>
      </c>
      <c r="CU68" s="23">
        <f t="shared" si="22"/>
        <v>65</v>
      </c>
      <c r="CV68" s="23">
        <f t="shared" si="22"/>
        <v>65</v>
      </c>
      <c r="CW68" s="23">
        <f t="shared" si="22"/>
        <v>65</v>
      </c>
      <c r="CX68" s="23">
        <f t="shared" si="22"/>
        <v>65</v>
      </c>
      <c r="CY68" s="23">
        <f t="shared" si="22"/>
        <v>65</v>
      </c>
      <c r="CZ68" s="23">
        <f t="shared" si="22"/>
        <v>65</v>
      </c>
      <c r="DB68" s="31"/>
      <c r="DC68" s="31"/>
      <c r="DD68" s="31"/>
      <c r="DE68" s="31"/>
      <c r="DF68" s="31"/>
      <c r="DG68" s="31"/>
      <c r="DH68" s="31"/>
      <c r="DI68" s="31">
        <f>COUNT(DI2:DI66)</f>
        <v>65</v>
      </c>
      <c r="DJ68" s="31">
        <f>COUNT(DJ2:DJ66)</f>
        <v>65</v>
      </c>
      <c r="DK68" s="31">
        <f>COUNT(DK2:DK66)</f>
        <v>65</v>
      </c>
      <c r="DL68" s="31"/>
    </row>
    <row r="69" spans="1:126" s="23" customFormat="1" x14ac:dyDescent="0.2">
      <c r="B69" s="23" t="s">
        <v>629</v>
      </c>
      <c r="K69" s="24">
        <f>AVERAGE(K2:K66)</f>
        <v>2.046153846153846</v>
      </c>
      <c r="L69" s="24">
        <f>AVERAGE(L2:L66)</f>
        <v>4.384615384615385</v>
      </c>
      <c r="M69" s="24">
        <f>AVERAGE(M2:M66)</f>
        <v>4.2461538461538462</v>
      </c>
      <c r="N69" s="24">
        <f>AVERAGE(N2:N66)</f>
        <v>4.3692307692307688</v>
      </c>
      <c r="O69" s="24">
        <f>AVERAGE(O2:O66)</f>
        <v>4.1230769230769226</v>
      </c>
      <c r="AI69" s="23">
        <f>AVERAGE(AI2:AI66)</f>
        <v>4.0181818181818185</v>
      </c>
      <c r="AJ69" s="23">
        <f t="shared" ref="AJ69:AP69" si="23">AVERAGE(AJ2:AJ66)</f>
        <v>3.9636363636363638</v>
      </c>
      <c r="AK69" s="23">
        <f t="shared" si="23"/>
        <v>3.8363636363636364</v>
      </c>
      <c r="AL69" s="23">
        <f t="shared" si="23"/>
        <v>3.6363636363636362</v>
      </c>
      <c r="AM69" s="23">
        <f t="shared" si="23"/>
        <v>3</v>
      </c>
      <c r="AN69" s="23">
        <f t="shared" si="23"/>
        <v>3.75</v>
      </c>
      <c r="AO69" s="23">
        <f t="shared" si="23"/>
        <v>3.125</v>
      </c>
      <c r="AP69" s="23">
        <f t="shared" si="23"/>
        <v>3.125</v>
      </c>
      <c r="AQ69" s="23">
        <v>3.8888888888888888</v>
      </c>
      <c r="AR69" s="23">
        <v>3.9365079365079363</v>
      </c>
      <c r="AS69" s="23">
        <v>3.746031746031746</v>
      </c>
      <c r="AT69" s="23">
        <v>3.5714285714285716</v>
      </c>
      <c r="BL69" s="23">
        <f>AVERAGE(BL2:BL66)</f>
        <v>4.2</v>
      </c>
      <c r="BM69" s="23">
        <f t="shared" ref="BM69:CZ69" si="24">AVERAGE(BM2:BM66)</f>
        <v>3.6461538461538461</v>
      </c>
      <c r="BN69" s="23">
        <f t="shared" si="24"/>
        <v>2.1230769230769231</v>
      </c>
      <c r="BO69" s="23">
        <f t="shared" si="24"/>
        <v>3.1846153846153844</v>
      </c>
      <c r="BP69" s="23">
        <f t="shared" si="24"/>
        <v>2.2000000000000002</v>
      </c>
      <c r="BQ69" s="23">
        <f t="shared" si="24"/>
        <v>3.0769230769230771</v>
      </c>
      <c r="BR69" s="23">
        <f t="shared" si="24"/>
        <v>2.5692307692307694</v>
      </c>
      <c r="BS69" s="23">
        <f t="shared" si="24"/>
        <v>3.1692307692307691</v>
      </c>
      <c r="BT69" s="23">
        <f t="shared" si="24"/>
        <v>2.476923076923077</v>
      </c>
      <c r="BU69" s="23">
        <f t="shared" si="24"/>
        <v>3.4615384615384617</v>
      </c>
      <c r="BV69" s="23">
        <f t="shared" si="24"/>
        <v>2.4615384615384617</v>
      </c>
      <c r="BW69" s="23">
        <f t="shared" si="24"/>
        <v>3.2615384615384615</v>
      </c>
      <c r="BX69" s="23">
        <f t="shared" si="24"/>
        <v>3.3846153846153846</v>
      </c>
      <c r="BY69" s="23">
        <f t="shared" si="24"/>
        <v>4.0153846153846153</v>
      </c>
      <c r="BZ69" s="23">
        <f t="shared" si="24"/>
        <v>3.9384615384615387</v>
      </c>
      <c r="CA69" s="23">
        <f t="shared" si="24"/>
        <v>2.2923076923076922</v>
      </c>
      <c r="CB69" s="23">
        <f t="shared" si="24"/>
        <v>3.7538461538461538</v>
      </c>
      <c r="CC69" s="23">
        <f t="shared" si="24"/>
        <v>2.8461538461538463</v>
      </c>
      <c r="CD69" s="23">
        <f t="shared" si="24"/>
        <v>4.046153846153846</v>
      </c>
      <c r="CE69" s="23">
        <f t="shared" si="24"/>
        <v>2.0923076923076924</v>
      </c>
      <c r="CF69" s="23">
        <f t="shared" si="24"/>
        <v>3.8769230769230769</v>
      </c>
      <c r="CG69" s="23">
        <f t="shared" si="24"/>
        <v>2</v>
      </c>
      <c r="CH69" s="23">
        <f t="shared" si="24"/>
        <v>3.7076923076923078</v>
      </c>
      <c r="CI69" s="23">
        <f t="shared" si="24"/>
        <v>2.2307692307692308</v>
      </c>
      <c r="CJ69" s="23">
        <f t="shared" si="24"/>
        <v>3.7538461538461538</v>
      </c>
      <c r="CK69" s="23">
        <f t="shared" si="24"/>
        <v>3</v>
      </c>
      <c r="CL69" s="23">
        <f t="shared" si="24"/>
        <v>3.8615384615384616</v>
      </c>
      <c r="CM69" s="23">
        <f t="shared" si="24"/>
        <v>3.8923076923076922</v>
      </c>
      <c r="CN69" s="23">
        <f t="shared" si="24"/>
        <v>3.7538461538461538</v>
      </c>
      <c r="CO69" s="23">
        <f t="shared" si="24"/>
        <v>2.2461538461538462</v>
      </c>
      <c r="CP69" s="23">
        <f t="shared" si="24"/>
        <v>3.4</v>
      </c>
      <c r="CQ69" s="23">
        <f t="shared" si="24"/>
        <v>2.6461538461538461</v>
      </c>
      <c r="CR69" s="23">
        <f t="shared" si="24"/>
        <v>3.7846153846153845</v>
      </c>
      <c r="CS69" s="23">
        <f t="shared" si="24"/>
        <v>2.2461538461538462</v>
      </c>
      <c r="CT69" s="23">
        <f t="shared" si="24"/>
        <v>3.6615384615384614</v>
      </c>
      <c r="CU69" s="23">
        <f t="shared" si="24"/>
        <v>2.6</v>
      </c>
      <c r="CV69" s="23">
        <f t="shared" si="24"/>
        <v>3.8153846153846156</v>
      </c>
      <c r="CW69" s="23">
        <f t="shared" si="24"/>
        <v>2.7076923076923078</v>
      </c>
      <c r="CX69" s="23">
        <f t="shared" si="24"/>
        <v>3.5846153846153848</v>
      </c>
      <c r="CY69" s="23">
        <f t="shared" si="24"/>
        <v>2</v>
      </c>
      <c r="CZ69" s="23">
        <f t="shared" si="24"/>
        <v>3.6307692307692307</v>
      </c>
      <c r="DB69" s="31"/>
      <c r="DC69" s="31"/>
      <c r="DD69" s="31"/>
      <c r="DE69" s="31"/>
      <c r="DF69" s="31"/>
      <c r="DG69" s="31"/>
      <c r="DH69" s="31"/>
      <c r="DI69" s="31">
        <f>AVERAGE(DI2:DI66)</f>
        <v>4.6769230769230772</v>
      </c>
      <c r="DJ69" s="31">
        <f>AVERAGE(DJ2:DJ66)</f>
        <v>4.2461538461538462</v>
      </c>
      <c r="DK69" s="31">
        <f>AVERAGE(DK2:DK66)</f>
        <v>3.8461538461538463</v>
      </c>
      <c r="DL69" s="31"/>
    </row>
    <row r="70" spans="1:126" s="24" customFormat="1" ht="19" customHeight="1" x14ac:dyDescent="0.2">
      <c r="B70" s="24" t="s">
        <v>630</v>
      </c>
      <c r="K70" s="24">
        <f>_xlfn.STDEV.P(K2:K66)</f>
        <v>1.2579686828775156</v>
      </c>
      <c r="L70" s="24">
        <f>_xlfn.STDEV.P(L2:L66)</f>
        <v>0.5998027289113208</v>
      </c>
      <c r="M70" s="24">
        <f>_xlfn.STDEV.P(M2:M66)</f>
        <v>0.85988852999889975</v>
      </c>
      <c r="N70" s="24">
        <f>_xlfn.STDEV.P(N2:N66)</f>
        <v>0.71401854682291033</v>
      </c>
      <c r="O70" s="24">
        <f>_xlfn.STDEV.P(O2:O66)</f>
        <v>1.0001183361935388</v>
      </c>
      <c r="AI70" s="24">
        <f>_xlfn.STDEV.P(AI2:AI66)</f>
        <v>0.88401787499223405</v>
      </c>
      <c r="AJ70" s="24">
        <f t="shared" ref="AJ70:AP70" si="25">_xlfn.STDEV.P(AJ2:AJ66)</f>
        <v>0.78540403878018827</v>
      </c>
      <c r="AK70" s="24">
        <f t="shared" si="25"/>
        <v>0.98652072481822084</v>
      </c>
      <c r="AL70" s="24">
        <f t="shared" si="25"/>
        <v>1.1811186741026702</v>
      </c>
      <c r="AM70" s="24">
        <f t="shared" si="25"/>
        <v>1.4142135623730951</v>
      </c>
      <c r="AN70" s="24">
        <f t="shared" si="25"/>
        <v>1.0897247358851685</v>
      </c>
      <c r="AO70" s="24">
        <f t="shared" si="25"/>
        <v>1.3635890143294642</v>
      </c>
      <c r="AP70" s="24">
        <f t="shared" si="25"/>
        <v>1.0532687216470449</v>
      </c>
      <c r="AQ70" s="24">
        <v>1.0252543023463583</v>
      </c>
      <c r="AR70" s="24">
        <v>0.83329553958137692</v>
      </c>
      <c r="AS70" s="24">
        <v>1.0685735034734498</v>
      </c>
      <c r="AT70" s="24">
        <v>1.1780301787479031</v>
      </c>
      <c r="BL70" s="24">
        <f t="shared" ref="BL70:CZ70" si="26">_xlfn.STDEV.P(BL2:BL66)</f>
        <v>0.94787211081534539</v>
      </c>
      <c r="BM70" s="24">
        <f t="shared" si="26"/>
        <v>1.1559979934873355</v>
      </c>
      <c r="BN70" s="24">
        <f t="shared" si="26"/>
        <v>1.2090389356546769</v>
      </c>
      <c r="BO70" s="24">
        <f t="shared" si="26"/>
        <v>1.2636005660542196</v>
      </c>
      <c r="BP70" s="24">
        <f t="shared" si="26"/>
        <v>1.2178164570562031</v>
      </c>
      <c r="BQ70" s="24">
        <f t="shared" si="26"/>
        <v>1.3162615160743039</v>
      </c>
      <c r="BR70" s="24">
        <f t="shared" si="26"/>
        <v>1.2886394825459646</v>
      </c>
      <c r="BS70" s="24">
        <f t="shared" si="26"/>
        <v>1.1710512143990808</v>
      </c>
      <c r="BT70" s="24">
        <f t="shared" si="26"/>
        <v>1.302160244276851</v>
      </c>
      <c r="BU70" s="24">
        <f t="shared" si="26"/>
        <v>1.1242354403966222</v>
      </c>
      <c r="BV70" s="24">
        <f t="shared" si="26"/>
        <v>1.2899245425387436</v>
      </c>
      <c r="BW70" s="24">
        <f t="shared" si="26"/>
        <v>1.2060988998473623</v>
      </c>
      <c r="BX70" s="24">
        <f t="shared" si="26"/>
        <v>1.2611631711950275</v>
      </c>
      <c r="BY70" s="24">
        <f t="shared" si="26"/>
        <v>1.1434402569884337</v>
      </c>
      <c r="BZ70" s="24">
        <f t="shared" si="26"/>
        <v>1.0209636937253574</v>
      </c>
      <c r="CA70" s="24">
        <f t="shared" si="26"/>
        <v>1.2856973794323803</v>
      </c>
      <c r="CB70" s="24">
        <f t="shared" si="26"/>
        <v>1.2029549416815146</v>
      </c>
      <c r="CC70" s="24">
        <f t="shared" si="26"/>
        <v>1.4908001902000789</v>
      </c>
      <c r="CD70" s="24">
        <f t="shared" si="26"/>
        <v>1.0441156615973632</v>
      </c>
      <c r="CE70" s="24">
        <f t="shared" si="26"/>
        <v>1.1055534906597957</v>
      </c>
      <c r="CF70" s="24">
        <f t="shared" si="26"/>
        <v>0.96886439962054083</v>
      </c>
      <c r="CG70" s="24">
        <f t="shared" si="26"/>
        <v>1.2278812270298409</v>
      </c>
      <c r="CH70" s="24">
        <f t="shared" si="26"/>
        <v>1.1598816507674317</v>
      </c>
      <c r="CI70" s="24">
        <f t="shared" si="26"/>
        <v>1.2742325686676097</v>
      </c>
      <c r="CJ70" s="24">
        <f t="shared" si="26"/>
        <v>1.0232793322040548</v>
      </c>
      <c r="CK70" s="24">
        <f t="shared" si="26"/>
        <v>0</v>
      </c>
      <c r="CL70" s="24">
        <f t="shared" si="26"/>
        <v>1.0057821002265326</v>
      </c>
      <c r="CM70" s="24">
        <f t="shared" si="26"/>
        <v>1.0687602727974403</v>
      </c>
      <c r="CN70" s="24">
        <f t="shared" si="26"/>
        <v>1.2530672427259837</v>
      </c>
      <c r="CO70" s="24">
        <f t="shared" si="26"/>
        <v>1.3246859625618006</v>
      </c>
      <c r="CP70" s="24">
        <f t="shared" si="26"/>
        <v>1.1740790171285485</v>
      </c>
      <c r="CQ70" s="24">
        <f t="shared" si="26"/>
        <v>1.3408466812000568</v>
      </c>
      <c r="CR70" s="24">
        <f t="shared" si="26"/>
        <v>1.1434402569884337</v>
      </c>
      <c r="CS70" s="24">
        <f t="shared" si="26"/>
        <v>1.163955711961707</v>
      </c>
      <c r="CT70" s="24">
        <f t="shared" si="26"/>
        <v>0.99656213788933212</v>
      </c>
      <c r="CU70" s="24">
        <f t="shared" si="26"/>
        <v>1.3220031420886669</v>
      </c>
      <c r="CV70" s="24">
        <f t="shared" si="26"/>
        <v>1.1488095201596598</v>
      </c>
      <c r="CW70" s="24">
        <f t="shared" si="26"/>
        <v>1.4435328130141416</v>
      </c>
      <c r="CX70" s="24">
        <f t="shared" si="26"/>
        <v>1.2390108671815929</v>
      </c>
      <c r="CY70" s="24">
        <f t="shared" si="26"/>
        <v>0</v>
      </c>
      <c r="CZ70" s="24">
        <f t="shared" si="26"/>
        <v>1.1710512143990808</v>
      </c>
      <c r="DB70" s="32"/>
      <c r="DC70" s="32"/>
      <c r="DD70" s="32"/>
      <c r="DE70" s="32"/>
      <c r="DF70" s="32"/>
      <c r="DG70" s="32"/>
      <c r="DH70" s="32"/>
      <c r="DI70" s="32">
        <f>_xlfn.STDEV.P(DI2:DI66)</f>
        <v>0.46765182010986678</v>
      </c>
      <c r="DJ70" s="32">
        <f>_xlfn.STDEV.P(DJ2:DJ66)</f>
        <v>0.85988852999889975</v>
      </c>
      <c r="DK70" s="32">
        <f>_xlfn.STDEV.P(DK2:DK66)</f>
        <v>1.1263387826291156</v>
      </c>
      <c r="DL70" s="32"/>
    </row>
    <row r="71" spans="1:126" s="23" customFormat="1" x14ac:dyDescent="0.2">
      <c r="B71" s="23" t="s">
        <v>631</v>
      </c>
      <c r="J71" s="23" t="s">
        <v>632</v>
      </c>
      <c r="K71" s="24">
        <f>_xlfn.STDEV.P(K2:K66)/SQRT(COUNT(K2:K66))</f>
        <v>0.15603181170224881</v>
      </c>
      <c r="L71" s="24">
        <f>_xlfn.STDEV.P(L2:L66)/SQRT(COUNT(L2:L66))</f>
        <v>7.4396372286398629E-2</v>
      </c>
      <c r="M71" s="24">
        <f>_xlfn.STDEV.P(M2:M66)/SQRT(COUNT(M2:M66))</f>
        <v>0.10665604559471815</v>
      </c>
      <c r="N71" s="24">
        <f>_xlfn.STDEV.P(N2:N66)/SQRT(COUNT(N2:N66))</f>
        <v>8.8563100946951995E-2</v>
      </c>
      <c r="O71" s="24">
        <f>_xlfn.STDEV.P(O2:O66)/SQRT(COUNT(O2:O66))</f>
        <v>0.12404941238756635</v>
      </c>
      <c r="AI71" s="24">
        <f t="shared" ref="AI71:AP71" si="27">AI70/SQRT(AI68)</f>
        <v>0.11920094594696234</v>
      </c>
      <c r="AJ71" s="24">
        <f t="shared" si="27"/>
        <v>0.10590385898473556</v>
      </c>
      <c r="AK71" s="24">
        <f t="shared" si="27"/>
        <v>0.13302242739791648</v>
      </c>
      <c r="AL71" s="24">
        <f t="shared" si="27"/>
        <v>0.15926200952655742</v>
      </c>
      <c r="AM71" s="24">
        <f t="shared" si="27"/>
        <v>0.5</v>
      </c>
      <c r="AN71" s="24">
        <f t="shared" si="27"/>
        <v>0.38527587518556106</v>
      </c>
      <c r="AO71" s="24">
        <f t="shared" si="27"/>
        <v>0.4821015193919222</v>
      </c>
      <c r="AP71" s="24">
        <f t="shared" si="27"/>
        <v>0.37238672774415577</v>
      </c>
      <c r="AQ71" s="24">
        <v>0.12916990069559472</v>
      </c>
      <c r="AR71" s="24">
        <v>0.10498536982627159</v>
      </c>
      <c r="AS71" s="24">
        <v>0.13462760703732202</v>
      </c>
      <c r="AT71" s="24">
        <v>0.14841785189980564</v>
      </c>
      <c r="BL71" s="24">
        <f>BL70/SQRT(BL68)</f>
        <v>0.11756906568949416</v>
      </c>
      <c r="BM71" s="24">
        <f t="shared" ref="BM71:CZ71" si="28">BM70/SQRT(BM68)</f>
        <v>0.14338390430785919</v>
      </c>
      <c r="BN71" s="24">
        <f t="shared" si="28"/>
        <v>0.14996282349194695</v>
      </c>
      <c r="BO71" s="24">
        <f t="shared" si="28"/>
        <v>0.15673036083730871</v>
      </c>
      <c r="BP71" s="24">
        <f t="shared" si="28"/>
        <v>0.15105154102933635</v>
      </c>
      <c r="BQ71" s="24">
        <f t="shared" si="28"/>
        <v>0.16326214779626544</v>
      </c>
      <c r="BR71" s="24">
        <f t="shared" si="28"/>
        <v>0.15983605619876365</v>
      </c>
      <c r="BS71" s="24">
        <f t="shared" si="28"/>
        <v>0.14525102656836025</v>
      </c>
      <c r="BT71" s="24">
        <f t="shared" si="28"/>
        <v>0.16151310029149807</v>
      </c>
      <c r="BU71" s="24">
        <f t="shared" si="28"/>
        <v>0.13944424446537693</v>
      </c>
      <c r="BV71" s="24">
        <f t="shared" si="28"/>
        <v>0.15999544827389919</v>
      </c>
      <c r="BW71" s="24">
        <f t="shared" si="28"/>
        <v>0.14959815693090389</v>
      </c>
      <c r="BX71" s="24">
        <f t="shared" si="28"/>
        <v>0.15642803921285972</v>
      </c>
      <c r="BY71" s="24">
        <f t="shared" si="28"/>
        <v>0.14182630879417668</v>
      </c>
      <c r="BZ71" s="24">
        <f t="shared" si="28"/>
        <v>0.12663496077644262</v>
      </c>
      <c r="CA71" s="24">
        <f t="shared" si="28"/>
        <v>0.15947113321993614</v>
      </c>
      <c r="CB71" s="24">
        <f t="shared" si="28"/>
        <v>0.14920819691424342</v>
      </c>
      <c r="CC71" s="24">
        <f t="shared" si="28"/>
        <v>0.18491100591700829</v>
      </c>
      <c r="CD71" s="24">
        <f t="shared" si="28"/>
        <v>0.12950660896666474</v>
      </c>
      <c r="CE71" s="24">
        <f t="shared" si="28"/>
        <v>0.13712703378816071</v>
      </c>
      <c r="CF71" s="24">
        <f t="shared" si="28"/>
        <v>0.12017283865986658</v>
      </c>
      <c r="CG71" s="24">
        <f t="shared" si="28"/>
        <v>0.15229992210171794</v>
      </c>
      <c r="CH71" s="24">
        <f t="shared" si="28"/>
        <v>0.14386561270783138</v>
      </c>
      <c r="CI71" s="24">
        <f t="shared" si="28"/>
        <v>0.15804909845961232</v>
      </c>
      <c r="CJ71" s="24">
        <f t="shared" si="28"/>
        <v>0.12692218038055242</v>
      </c>
      <c r="CK71" s="24">
        <f t="shared" si="28"/>
        <v>0</v>
      </c>
      <c r="CL71" s="24">
        <f t="shared" si="28"/>
        <v>0.12475191585617464</v>
      </c>
      <c r="CM71" s="24">
        <f t="shared" si="28"/>
        <v>0.13256339677592055</v>
      </c>
      <c r="CN71" s="24">
        <f t="shared" si="28"/>
        <v>0.15542386287394866</v>
      </c>
      <c r="CO71" s="24">
        <f t="shared" si="28"/>
        <v>0.16430707178040307</v>
      </c>
      <c r="CP71" s="24">
        <f t="shared" si="28"/>
        <v>0.14562657927629824</v>
      </c>
      <c r="CQ71" s="24">
        <f t="shared" si="28"/>
        <v>0.16631156222747007</v>
      </c>
      <c r="CR71" s="24">
        <f t="shared" si="28"/>
        <v>0.14182630879417668</v>
      </c>
      <c r="CS71" s="24">
        <f t="shared" si="28"/>
        <v>0.14437093780676349</v>
      </c>
      <c r="CT71" s="24">
        <f t="shared" si="28"/>
        <v>0.12360832027475747</v>
      </c>
      <c r="CU71" s="24">
        <f t="shared" si="28"/>
        <v>0.16397430885506745</v>
      </c>
      <c r="CV71" s="24">
        <f t="shared" si="28"/>
        <v>0.14249228392655933</v>
      </c>
      <c r="CW71" s="24">
        <f t="shared" si="28"/>
        <v>0.17904820933302254</v>
      </c>
      <c r="CX71" s="24">
        <f t="shared" si="28"/>
        <v>0.15368038406401391</v>
      </c>
      <c r="CY71" s="24">
        <f t="shared" si="28"/>
        <v>0</v>
      </c>
      <c r="CZ71" s="24">
        <f t="shared" si="28"/>
        <v>0.14525102656836025</v>
      </c>
      <c r="DB71" s="31"/>
      <c r="DC71" s="31"/>
      <c r="DD71" s="31"/>
      <c r="DE71" s="31"/>
      <c r="DF71" s="31"/>
      <c r="DG71" s="31"/>
      <c r="DH71" s="31"/>
      <c r="DI71" s="32">
        <f>DI70/SQRT(DI68)</f>
        <v>5.800506938748759E-2</v>
      </c>
      <c r="DJ71" s="32">
        <f>DJ70/SQRT(DJ68)</f>
        <v>0.10665604559471815</v>
      </c>
      <c r="DK71" s="32">
        <f>DK70/SQRT(DK68)</f>
        <v>0.13970513196093451</v>
      </c>
      <c r="DL71" s="31"/>
    </row>
    <row r="72" spans="1:126" s="23" customFormat="1" ht="19" customHeight="1" x14ac:dyDescent="0.2">
      <c r="B72" s="23" t="s">
        <v>633</v>
      </c>
      <c r="K72" s="23">
        <f>MEDIAN(K2:K66)</f>
        <v>2</v>
      </c>
      <c r="L72" s="23">
        <f>MEDIAN(L2:L66)</f>
        <v>4</v>
      </c>
      <c r="M72" s="23">
        <f>MEDIAN(M2:M66)</f>
        <v>4</v>
      </c>
      <c r="N72" s="23">
        <f>MEDIAN(N2:N66)</f>
        <v>4</v>
      </c>
      <c r="O72" s="23">
        <f>MEDIAN(O2:O66)</f>
        <v>4</v>
      </c>
      <c r="AI72" s="23">
        <f>MEDIAN(AI2:AI66)</f>
        <v>4</v>
      </c>
      <c r="AJ72" s="23">
        <f t="shared" ref="AJ72:AP72" si="29">MEDIAN(AJ2:AJ66)</f>
        <v>4</v>
      </c>
      <c r="AK72" s="23">
        <f t="shared" si="29"/>
        <v>4</v>
      </c>
      <c r="AL72" s="23">
        <f t="shared" si="29"/>
        <v>4</v>
      </c>
      <c r="AM72" s="23">
        <f t="shared" si="29"/>
        <v>3.5</v>
      </c>
      <c r="AN72" s="23">
        <f t="shared" si="29"/>
        <v>4</v>
      </c>
      <c r="AO72" s="23">
        <f t="shared" si="29"/>
        <v>3</v>
      </c>
      <c r="AP72" s="23">
        <f t="shared" si="29"/>
        <v>3.5</v>
      </c>
      <c r="AQ72" s="23">
        <v>4</v>
      </c>
      <c r="AR72" s="23">
        <v>4</v>
      </c>
      <c r="AS72" s="23">
        <v>4</v>
      </c>
      <c r="AT72" s="23">
        <v>4</v>
      </c>
      <c r="BL72" s="23">
        <f>MEDIAN(BL2:BL66)</f>
        <v>4</v>
      </c>
      <c r="BM72" s="23">
        <f t="shared" ref="BM72:CZ72" si="30">MEDIAN(BM2:BM66)</f>
        <v>4</v>
      </c>
      <c r="BN72" s="23">
        <f t="shared" si="30"/>
        <v>2</v>
      </c>
      <c r="BO72" s="23">
        <f t="shared" si="30"/>
        <v>3</v>
      </c>
      <c r="BP72" s="23">
        <f t="shared" si="30"/>
        <v>2</v>
      </c>
      <c r="BQ72" s="23">
        <f t="shared" si="30"/>
        <v>3</v>
      </c>
      <c r="BR72" s="23">
        <f t="shared" si="30"/>
        <v>2</v>
      </c>
      <c r="BS72" s="23">
        <f t="shared" si="30"/>
        <v>3</v>
      </c>
      <c r="BT72" s="23">
        <f t="shared" si="30"/>
        <v>2</v>
      </c>
      <c r="BU72" s="23">
        <f t="shared" si="30"/>
        <v>4</v>
      </c>
      <c r="BV72" s="23">
        <f t="shared" si="30"/>
        <v>2</v>
      </c>
      <c r="BW72" s="23">
        <f t="shared" si="30"/>
        <v>4</v>
      </c>
      <c r="BX72" s="23">
        <f t="shared" si="30"/>
        <v>4</v>
      </c>
      <c r="BY72" s="23">
        <f t="shared" si="30"/>
        <v>4</v>
      </c>
      <c r="BZ72" s="23">
        <f t="shared" si="30"/>
        <v>4</v>
      </c>
      <c r="CA72" s="23">
        <f t="shared" si="30"/>
        <v>2</v>
      </c>
      <c r="CB72" s="23">
        <f t="shared" si="30"/>
        <v>4</v>
      </c>
      <c r="CC72" s="23">
        <f t="shared" si="30"/>
        <v>3</v>
      </c>
      <c r="CD72" s="23">
        <f t="shared" si="30"/>
        <v>4</v>
      </c>
      <c r="CE72" s="23">
        <f t="shared" si="30"/>
        <v>2</v>
      </c>
      <c r="CF72" s="23">
        <f t="shared" si="30"/>
        <v>4</v>
      </c>
      <c r="CG72" s="23">
        <f t="shared" si="30"/>
        <v>2</v>
      </c>
      <c r="CH72" s="23">
        <f t="shared" si="30"/>
        <v>4</v>
      </c>
      <c r="CI72" s="23">
        <f t="shared" si="30"/>
        <v>2</v>
      </c>
      <c r="CJ72" s="23">
        <f t="shared" si="30"/>
        <v>4</v>
      </c>
      <c r="CK72" s="23">
        <f t="shared" si="30"/>
        <v>3</v>
      </c>
      <c r="CL72" s="23">
        <f t="shared" si="30"/>
        <v>4</v>
      </c>
      <c r="CM72" s="23">
        <f t="shared" si="30"/>
        <v>4</v>
      </c>
      <c r="CN72" s="23">
        <f t="shared" si="30"/>
        <v>4</v>
      </c>
      <c r="CO72" s="23">
        <f t="shared" si="30"/>
        <v>2</v>
      </c>
      <c r="CP72" s="23">
        <f t="shared" si="30"/>
        <v>4</v>
      </c>
      <c r="CQ72" s="23">
        <f t="shared" si="30"/>
        <v>2</v>
      </c>
      <c r="CR72" s="23">
        <f t="shared" si="30"/>
        <v>4</v>
      </c>
      <c r="CS72" s="23">
        <f t="shared" si="30"/>
        <v>2</v>
      </c>
      <c r="CT72" s="23">
        <f t="shared" si="30"/>
        <v>4</v>
      </c>
      <c r="CU72" s="23">
        <f t="shared" si="30"/>
        <v>2</v>
      </c>
      <c r="CV72" s="23">
        <f t="shared" si="30"/>
        <v>4</v>
      </c>
      <c r="CW72" s="23">
        <f t="shared" si="30"/>
        <v>2</v>
      </c>
      <c r="CX72" s="23">
        <f t="shared" si="30"/>
        <v>4</v>
      </c>
      <c r="CY72" s="23">
        <f t="shared" si="30"/>
        <v>2</v>
      </c>
      <c r="CZ72" s="23">
        <f t="shared" si="30"/>
        <v>4</v>
      </c>
      <c r="DB72" s="31"/>
      <c r="DC72" s="31"/>
      <c r="DD72" s="31"/>
      <c r="DE72" s="31"/>
      <c r="DF72" s="31"/>
      <c r="DG72" s="31"/>
      <c r="DH72" s="31"/>
      <c r="DI72" s="31">
        <f>MEDIAN(DI2:DI66)</f>
        <v>5</v>
      </c>
      <c r="DJ72" s="31">
        <f>MEDIAN(DJ2:DJ66)</f>
        <v>4</v>
      </c>
      <c r="DK72" s="31">
        <f>MEDIAN(DK2:DK66)</f>
        <v>4</v>
      </c>
      <c r="DL72" s="31"/>
    </row>
    <row r="73" spans="1:126" x14ac:dyDescent="0.2">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2"/>
      <c r="AJ73" s="2"/>
      <c r="AK73" s="2"/>
      <c r="AL73" s="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row>
    <row r="74" spans="1:126" x14ac:dyDescent="0.2">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25"/>
      <c r="AJ74" s="25"/>
      <c r="AK74" s="25"/>
      <c r="AL74" s="25"/>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row>
    <row r="75" spans="1:126" x14ac:dyDescent="0.2">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0"/>
      <c r="AJ75" s="10"/>
      <c r="AK75" s="10"/>
      <c r="AL75" s="10"/>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row>
    <row r="76" spans="1:126" x14ac:dyDescent="0.2">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0"/>
      <c r="AJ76" s="10"/>
      <c r="AK76" s="10"/>
      <c r="AL76" s="10"/>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row>
    <row r="77" spans="1:126" x14ac:dyDescent="0.2">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0"/>
      <c r="AJ77" s="10"/>
      <c r="AK77" s="10"/>
      <c r="AL77" s="10"/>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row>
    <row r="78" spans="1:126" x14ac:dyDescent="0.2">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0"/>
      <c r="AJ78" s="10"/>
      <c r="AK78" s="10"/>
      <c r="AL78" s="10"/>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row>
    <row r="79" spans="1:126" x14ac:dyDescent="0.2">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0"/>
      <c r="AJ79" s="10"/>
      <c r="AK79" s="10"/>
      <c r="AL79" s="10"/>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row>
    <row r="80" spans="1:126" x14ac:dyDescent="0.2">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0"/>
      <c r="AJ80" s="10"/>
      <c r="AK80" s="10"/>
      <c r="AL80" s="10"/>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row>
    <row r="81" spans="35:116" s="1" customFormat="1" x14ac:dyDescent="0.2">
      <c r="AI81" s="10"/>
      <c r="AJ81" s="10"/>
      <c r="AK81" s="10"/>
      <c r="AL81" s="10"/>
      <c r="DB81" s="30"/>
      <c r="DC81" s="30"/>
      <c r="DD81" s="30"/>
      <c r="DE81" s="30"/>
      <c r="DF81" s="30"/>
      <c r="DG81" s="30"/>
      <c r="DH81" s="30"/>
      <c r="DI81" s="30"/>
      <c r="DJ81" s="30"/>
      <c r="DK81" s="30"/>
      <c r="DL81" s="30"/>
    </row>
    <row r="82" spans="35:116" s="1" customFormat="1" x14ac:dyDescent="0.2">
      <c r="AI82" s="10"/>
      <c r="AJ82" s="10"/>
      <c r="AK82" s="10"/>
      <c r="AL82" s="10"/>
      <c r="DB82" s="30"/>
      <c r="DC82" s="30"/>
      <c r="DD82" s="30"/>
      <c r="DE82" s="30"/>
      <c r="DF82" s="30"/>
      <c r="DG82" s="30"/>
      <c r="DH82" s="30"/>
      <c r="DI82" s="30"/>
      <c r="DJ82" s="30"/>
      <c r="DK82" s="30"/>
      <c r="DL82" s="30"/>
    </row>
    <row r="83" spans="35:116" s="1" customFormat="1" x14ac:dyDescent="0.2">
      <c r="AI83" s="10"/>
      <c r="AJ83" s="10"/>
      <c r="AK83" s="10"/>
      <c r="AL83" s="10"/>
      <c r="DB83" s="30"/>
      <c r="DC83" s="30"/>
      <c r="DD83" s="30"/>
      <c r="DE83" s="30"/>
      <c r="DF83" s="30"/>
      <c r="DG83" s="30"/>
      <c r="DH83" s="30"/>
      <c r="DI83" s="30"/>
      <c r="DJ83" s="30"/>
      <c r="DK83" s="30"/>
      <c r="DL83" s="30"/>
    </row>
    <row r="84" spans="35:116" s="1" customFormat="1" x14ac:dyDescent="0.2">
      <c r="AI84" s="10"/>
      <c r="AJ84" s="10"/>
      <c r="AK84" s="10"/>
      <c r="AL84" s="10"/>
      <c r="DB84" s="30"/>
      <c r="DC84" s="30"/>
      <c r="DD84" s="30"/>
      <c r="DE84" s="30"/>
      <c r="DF84" s="30"/>
      <c r="DG84" s="30"/>
      <c r="DH84" s="30"/>
      <c r="DI84" s="30"/>
      <c r="DJ84" s="30"/>
      <c r="DK84" s="30"/>
      <c r="DL84" s="30"/>
    </row>
    <row r="85" spans="35:116" s="1" customFormat="1" x14ac:dyDescent="0.2">
      <c r="AI85" s="10"/>
      <c r="AJ85" s="10"/>
      <c r="AK85" s="10"/>
      <c r="AL85" s="10"/>
      <c r="DB85" s="30"/>
      <c r="DC85" s="30"/>
      <c r="DD85" s="30"/>
      <c r="DE85" s="30"/>
      <c r="DF85" s="30"/>
      <c r="DG85" s="30"/>
      <c r="DH85" s="30"/>
      <c r="DI85" s="30"/>
      <c r="DJ85" s="30"/>
      <c r="DK85" s="30"/>
      <c r="DL85" s="30"/>
    </row>
    <row r="86" spans="35:116" s="1" customFormat="1" x14ac:dyDescent="0.2">
      <c r="AI86" s="10"/>
      <c r="AJ86" s="10"/>
      <c r="AK86" s="10"/>
      <c r="AL86" s="10"/>
      <c r="DB86" s="30"/>
      <c r="DC86" s="30"/>
      <c r="DD86" s="30"/>
      <c r="DE86" s="30"/>
      <c r="DF86" s="30"/>
      <c r="DG86" s="30"/>
      <c r="DH86" s="30"/>
      <c r="DI86" s="30"/>
      <c r="DJ86" s="30"/>
      <c r="DK86" s="30"/>
      <c r="DL86" s="30"/>
    </row>
    <row r="87" spans="35:116" s="1" customFormat="1" x14ac:dyDescent="0.2">
      <c r="AI87" s="10"/>
      <c r="AJ87" s="10"/>
      <c r="AK87" s="10"/>
      <c r="AL87" s="10"/>
      <c r="DB87" s="30"/>
      <c r="DC87" s="30"/>
      <c r="DD87" s="30"/>
      <c r="DE87" s="30"/>
      <c r="DF87" s="30"/>
      <c r="DG87" s="30"/>
      <c r="DH87" s="30"/>
      <c r="DI87" s="30"/>
      <c r="DJ87" s="30"/>
      <c r="DK87" s="30"/>
      <c r="DL87" s="30"/>
    </row>
    <row r="88" spans="35:116" s="1" customFormat="1" x14ac:dyDescent="0.2">
      <c r="AI88" s="10"/>
      <c r="AJ88" s="10"/>
      <c r="AK88" s="10"/>
      <c r="AL88" s="10"/>
      <c r="DB88" s="30"/>
      <c r="DC88" s="30"/>
      <c r="DD88" s="30"/>
      <c r="DE88" s="30"/>
      <c r="DF88" s="30"/>
      <c r="DG88" s="30"/>
      <c r="DH88" s="30"/>
      <c r="DI88" s="30"/>
      <c r="DJ88" s="30"/>
      <c r="DK88" s="30"/>
      <c r="DL88" s="30"/>
    </row>
    <row r="89" spans="35:116" s="1" customFormat="1" x14ac:dyDescent="0.2">
      <c r="AI89" s="10"/>
      <c r="AJ89" s="10"/>
      <c r="AK89" s="10"/>
      <c r="AL89" s="10"/>
      <c r="DB89" s="30"/>
      <c r="DC89" s="30"/>
      <c r="DD89" s="30"/>
      <c r="DE89" s="30"/>
      <c r="DF89" s="30"/>
      <c r="DG89" s="30"/>
      <c r="DH89" s="30"/>
      <c r="DI89" s="30"/>
      <c r="DJ89" s="30"/>
      <c r="DK89" s="30"/>
      <c r="DL89" s="30"/>
    </row>
    <row r="90" spans="35:116" s="1" customFormat="1" x14ac:dyDescent="0.2">
      <c r="AI90" s="10"/>
      <c r="AJ90" s="10"/>
      <c r="AK90" s="10"/>
      <c r="AL90" s="10"/>
      <c r="DB90" s="30"/>
      <c r="DC90" s="30"/>
      <c r="DD90" s="30"/>
      <c r="DE90" s="30"/>
      <c r="DF90" s="30"/>
      <c r="DG90" s="30"/>
      <c r="DH90" s="30"/>
      <c r="DI90" s="30"/>
      <c r="DJ90" s="30"/>
      <c r="DK90" s="30"/>
      <c r="DL90" s="30"/>
    </row>
    <row r="91" spans="35:116" s="1" customFormat="1" x14ac:dyDescent="0.2">
      <c r="AI91" s="10"/>
      <c r="AJ91" s="10"/>
      <c r="AK91" s="10"/>
      <c r="AL91" s="10"/>
      <c r="DB91" s="30"/>
      <c r="DC91" s="30"/>
      <c r="DD91" s="30"/>
      <c r="DE91" s="30"/>
      <c r="DF91" s="30"/>
      <c r="DG91" s="30"/>
      <c r="DH91" s="30"/>
      <c r="DI91" s="30"/>
      <c r="DJ91" s="30"/>
      <c r="DK91" s="30"/>
      <c r="DL91" s="30"/>
    </row>
    <row r="92" spans="35:116" s="1" customFormat="1" x14ac:dyDescent="0.2">
      <c r="AI92" s="10"/>
      <c r="AJ92" s="10"/>
      <c r="AK92" s="10"/>
      <c r="AL92" s="10"/>
      <c r="DB92" s="30"/>
      <c r="DC92" s="30"/>
      <c r="DD92" s="30"/>
      <c r="DE92" s="30"/>
      <c r="DF92" s="30"/>
      <c r="DG92" s="30"/>
      <c r="DH92" s="30"/>
      <c r="DI92" s="30"/>
      <c r="DJ92" s="30"/>
      <c r="DK92" s="30"/>
      <c r="DL92" s="30"/>
    </row>
    <row r="93" spans="35:116" s="1" customFormat="1" x14ac:dyDescent="0.2">
      <c r="AI93" s="10"/>
      <c r="AJ93" s="10"/>
      <c r="AK93" s="10"/>
      <c r="AL93" s="10"/>
      <c r="DB93" s="30"/>
      <c r="DC93" s="30"/>
      <c r="DD93" s="30"/>
      <c r="DE93" s="30"/>
      <c r="DF93" s="30"/>
      <c r="DG93" s="30"/>
      <c r="DH93" s="30"/>
      <c r="DI93" s="30"/>
      <c r="DJ93" s="30"/>
      <c r="DK93" s="30"/>
      <c r="DL93" s="30"/>
    </row>
    <row r="94" spans="35:116" s="1" customFormat="1" x14ac:dyDescent="0.2">
      <c r="AI94" s="10"/>
      <c r="AJ94" s="10"/>
      <c r="AK94" s="10"/>
      <c r="AL94" s="10"/>
      <c r="DB94" s="30"/>
      <c r="DC94" s="30"/>
      <c r="DD94" s="30"/>
      <c r="DE94" s="30"/>
      <c r="DF94" s="30"/>
      <c r="DG94" s="30"/>
      <c r="DH94" s="30"/>
      <c r="DI94" s="30"/>
      <c r="DJ94" s="30"/>
      <c r="DK94" s="30"/>
      <c r="DL94" s="30"/>
    </row>
    <row r="95" spans="35:116" s="1" customFormat="1" x14ac:dyDescent="0.2">
      <c r="AI95" s="10"/>
      <c r="AJ95" s="10"/>
      <c r="AK95" s="10"/>
      <c r="AL95" s="10"/>
      <c r="DB95" s="30"/>
      <c r="DC95" s="30"/>
      <c r="DD95" s="30"/>
      <c r="DE95" s="30"/>
      <c r="DF95" s="30"/>
      <c r="DG95" s="30"/>
      <c r="DH95" s="30"/>
      <c r="DI95" s="30"/>
      <c r="DJ95" s="30"/>
      <c r="DK95" s="30"/>
      <c r="DL95" s="30"/>
    </row>
    <row r="96" spans="35:116" s="1" customFormat="1" x14ac:dyDescent="0.2">
      <c r="AI96" s="10"/>
      <c r="AJ96" s="10"/>
      <c r="AK96" s="10"/>
      <c r="AL96" s="10"/>
      <c r="DB96" s="30"/>
      <c r="DC96" s="30"/>
      <c r="DD96" s="30"/>
      <c r="DE96" s="30"/>
      <c r="DF96" s="30"/>
      <c r="DG96" s="30"/>
      <c r="DH96" s="30"/>
      <c r="DI96" s="30"/>
      <c r="DJ96" s="30"/>
      <c r="DK96" s="30"/>
      <c r="DL96" s="30"/>
    </row>
    <row r="97" spans="35:116" s="1" customFormat="1" x14ac:dyDescent="0.2">
      <c r="AI97" s="10"/>
      <c r="AJ97" s="10"/>
      <c r="AK97" s="10"/>
      <c r="AL97" s="10"/>
      <c r="DB97" s="30"/>
      <c r="DC97" s="30"/>
      <c r="DD97" s="30"/>
      <c r="DE97" s="30"/>
      <c r="DF97" s="30"/>
      <c r="DG97" s="30"/>
      <c r="DH97" s="30"/>
      <c r="DI97" s="30"/>
      <c r="DJ97" s="30"/>
      <c r="DK97" s="30"/>
      <c r="DL97" s="30"/>
    </row>
    <row r="98" spans="35:116" s="1" customFormat="1" x14ac:dyDescent="0.2">
      <c r="AI98" s="10"/>
      <c r="AJ98" s="10"/>
      <c r="AK98" s="10"/>
      <c r="AL98" s="10"/>
      <c r="DB98" s="30"/>
      <c r="DC98" s="30"/>
      <c r="DD98" s="30"/>
      <c r="DE98" s="30"/>
      <c r="DF98" s="30"/>
      <c r="DG98" s="30"/>
      <c r="DH98" s="30"/>
      <c r="DI98" s="30"/>
      <c r="DJ98" s="30"/>
      <c r="DK98" s="30"/>
      <c r="DL98" s="30"/>
    </row>
    <row r="99" spans="35:116" s="1" customFormat="1" x14ac:dyDescent="0.2">
      <c r="AI99" s="10"/>
      <c r="AJ99" s="10"/>
      <c r="AK99" s="10"/>
      <c r="AL99" s="10"/>
      <c r="DB99" s="30"/>
      <c r="DC99" s="30"/>
      <c r="DD99" s="30"/>
      <c r="DE99" s="30"/>
      <c r="DF99" s="30"/>
      <c r="DG99" s="30"/>
      <c r="DH99" s="30"/>
      <c r="DI99" s="30"/>
      <c r="DJ99" s="30"/>
      <c r="DK99" s="30"/>
      <c r="DL99" s="30"/>
    </row>
    <row r="100" spans="35:116" s="1" customFormat="1" x14ac:dyDescent="0.2">
      <c r="AI100" s="10"/>
      <c r="AJ100" s="10"/>
      <c r="AK100" s="10"/>
      <c r="AL100" s="10"/>
      <c r="DB100" s="30"/>
      <c r="DC100" s="30"/>
      <c r="DD100" s="30"/>
      <c r="DE100" s="30"/>
      <c r="DF100" s="30"/>
      <c r="DG100" s="30"/>
      <c r="DH100" s="30"/>
      <c r="DI100" s="30"/>
      <c r="DJ100" s="30"/>
      <c r="DK100" s="30"/>
      <c r="DL100" s="30"/>
    </row>
    <row r="101" spans="35:116" s="1" customFormat="1" x14ac:dyDescent="0.2">
      <c r="AI101" s="10"/>
      <c r="AJ101" s="10"/>
      <c r="AK101" s="10"/>
      <c r="AL101" s="10"/>
      <c r="DB101" s="30"/>
      <c r="DC101" s="30"/>
      <c r="DD101" s="30"/>
      <c r="DE101" s="30"/>
      <c r="DF101" s="30"/>
      <c r="DG101" s="30"/>
      <c r="DH101" s="30"/>
      <c r="DI101" s="30"/>
      <c r="DJ101" s="30"/>
      <c r="DK101" s="30"/>
      <c r="DL101" s="30"/>
    </row>
    <row r="102" spans="35:116" s="1" customFormat="1" x14ac:dyDescent="0.2">
      <c r="AI102" s="10"/>
      <c r="AJ102" s="10"/>
      <c r="AK102" s="10"/>
      <c r="AL102" s="10"/>
      <c r="DB102" s="30"/>
      <c r="DC102" s="30"/>
      <c r="DD102" s="30"/>
      <c r="DE102" s="30"/>
      <c r="DF102" s="30"/>
      <c r="DG102" s="30"/>
      <c r="DH102" s="30"/>
      <c r="DI102" s="30"/>
      <c r="DJ102" s="30"/>
      <c r="DK102" s="30"/>
      <c r="DL102" s="30"/>
    </row>
    <row r="103" spans="35:116" s="1" customFormat="1" x14ac:dyDescent="0.2">
      <c r="AI103" s="10"/>
      <c r="AJ103" s="10"/>
      <c r="AK103" s="10"/>
      <c r="AL103" s="10"/>
      <c r="DB103" s="30"/>
      <c r="DC103" s="30"/>
      <c r="DD103" s="30"/>
      <c r="DE103" s="30"/>
      <c r="DF103" s="30"/>
      <c r="DG103" s="30"/>
      <c r="DH103" s="30"/>
      <c r="DI103" s="30"/>
      <c r="DJ103" s="30"/>
      <c r="DK103" s="30"/>
      <c r="DL103" s="30"/>
    </row>
    <row r="104" spans="35:116" s="1" customFormat="1" x14ac:dyDescent="0.2">
      <c r="AI104" s="10"/>
      <c r="AJ104" s="10"/>
      <c r="AK104" s="10"/>
      <c r="AL104" s="10"/>
      <c r="DB104" s="30"/>
      <c r="DC104" s="30"/>
      <c r="DD104" s="30"/>
      <c r="DE104" s="30"/>
      <c r="DF104" s="30"/>
      <c r="DG104" s="30"/>
      <c r="DH104" s="30"/>
      <c r="DI104" s="30"/>
      <c r="DJ104" s="30"/>
      <c r="DK104" s="30"/>
      <c r="DL104" s="30"/>
    </row>
    <row r="105" spans="35:116" s="1" customFormat="1" x14ac:dyDescent="0.2">
      <c r="AI105" s="10"/>
      <c r="AJ105" s="10"/>
      <c r="AK105" s="10"/>
      <c r="AL105" s="10"/>
      <c r="DB105" s="30"/>
      <c r="DC105" s="30"/>
      <c r="DD105" s="30"/>
      <c r="DE105" s="30"/>
      <c r="DF105" s="30"/>
      <c r="DG105" s="30"/>
      <c r="DH105" s="30"/>
      <c r="DI105" s="30"/>
      <c r="DJ105" s="30"/>
      <c r="DK105" s="30"/>
      <c r="DL105" s="30"/>
    </row>
    <row r="106" spans="35:116" s="1" customFormat="1" x14ac:dyDescent="0.2">
      <c r="AI106" s="10"/>
      <c r="AJ106" s="10"/>
      <c r="AK106" s="10"/>
      <c r="AL106" s="10"/>
      <c r="DB106" s="30"/>
      <c r="DC106" s="30"/>
      <c r="DD106" s="30"/>
      <c r="DE106" s="30"/>
      <c r="DF106" s="30"/>
      <c r="DG106" s="30"/>
      <c r="DH106" s="30"/>
      <c r="DI106" s="30"/>
      <c r="DJ106" s="30"/>
      <c r="DK106" s="30"/>
      <c r="DL106" s="30"/>
    </row>
    <row r="107" spans="35:116" s="1" customFormat="1" x14ac:dyDescent="0.2">
      <c r="AI107" s="10"/>
      <c r="AJ107" s="10"/>
      <c r="AK107" s="10"/>
      <c r="AL107" s="10"/>
      <c r="DB107" s="30"/>
      <c r="DC107" s="30"/>
      <c r="DD107" s="30"/>
      <c r="DE107" s="30"/>
      <c r="DF107" s="30"/>
      <c r="DG107" s="30"/>
      <c r="DH107" s="30"/>
      <c r="DI107" s="30"/>
      <c r="DJ107" s="30"/>
      <c r="DK107" s="30"/>
      <c r="DL107" s="30"/>
    </row>
    <row r="108" spans="35:116" s="1" customFormat="1" x14ac:dyDescent="0.2">
      <c r="AI108" s="10"/>
      <c r="AJ108" s="10"/>
      <c r="AK108" s="10"/>
      <c r="AL108" s="10"/>
      <c r="DB108" s="30"/>
      <c r="DC108" s="30"/>
      <c r="DD108" s="30"/>
      <c r="DE108" s="30"/>
      <c r="DF108" s="30"/>
      <c r="DG108" s="30"/>
      <c r="DH108" s="30"/>
      <c r="DI108" s="30"/>
      <c r="DJ108" s="30"/>
      <c r="DK108" s="30"/>
      <c r="DL108" s="30"/>
    </row>
    <row r="109" spans="35:116" s="1" customFormat="1" x14ac:dyDescent="0.2">
      <c r="AI109" s="10"/>
      <c r="AJ109" s="10"/>
      <c r="AK109" s="10"/>
      <c r="AL109" s="10"/>
      <c r="DB109" s="30"/>
      <c r="DC109" s="30"/>
      <c r="DD109" s="30"/>
      <c r="DE109" s="30"/>
      <c r="DF109" s="30"/>
      <c r="DG109" s="30"/>
      <c r="DH109" s="30"/>
      <c r="DI109" s="30"/>
      <c r="DJ109" s="30"/>
      <c r="DK109" s="30"/>
      <c r="DL109" s="30"/>
    </row>
    <row r="110" spans="35:116" s="1" customFormat="1" x14ac:dyDescent="0.2">
      <c r="AI110" s="10"/>
      <c r="AJ110" s="10"/>
      <c r="AK110" s="10"/>
      <c r="AL110" s="10"/>
      <c r="DB110" s="30"/>
      <c r="DC110" s="30"/>
      <c r="DD110" s="30"/>
      <c r="DE110" s="30"/>
      <c r="DF110" s="30"/>
      <c r="DG110" s="30"/>
      <c r="DH110" s="30"/>
      <c r="DI110" s="30"/>
      <c r="DJ110" s="30"/>
      <c r="DK110" s="30"/>
      <c r="DL110" s="30"/>
    </row>
    <row r="111" spans="35:116" s="1" customFormat="1" x14ac:dyDescent="0.2">
      <c r="AI111" s="10"/>
      <c r="AJ111" s="10"/>
      <c r="AK111" s="10"/>
      <c r="AL111" s="10"/>
      <c r="DB111" s="30"/>
      <c r="DC111" s="30"/>
      <c r="DD111" s="30"/>
      <c r="DE111" s="30"/>
      <c r="DF111" s="30"/>
      <c r="DG111" s="30"/>
      <c r="DH111" s="30"/>
      <c r="DI111" s="30"/>
      <c r="DJ111" s="30"/>
      <c r="DK111" s="30"/>
      <c r="DL111" s="30"/>
    </row>
    <row r="112" spans="35:116" s="1" customFormat="1" x14ac:dyDescent="0.2">
      <c r="AI112" s="10"/>
      <c r="AJ112" s="10"/>
      <c r="AK112" s="10"/>
      <c r="AL112" s="10"/>
      <c r="DB112" s="30"/>
      <c r="DC112" s="30"/>
      <c r="DD112" s="30"/>
      <c r="DE112" s="30"/>
      <c r="DF112" s="30"/>
      <c r="DG112" s="30"/>
      <c r="DH112" s="30"/>
      <c r="DI112" s="30"/>
      <c r="DJ112" s="30"/>
      <c r="DK112" s="30"/>
      <c r="DL112" s="30"/>
    </row>
    <row r="113" spans="35:116" s="1" customFormat="1" x14ac:dyDescent="0.2">
      <c r="AI113" s="10"/>
      <c r="AJ113" s="10"/>
      <c r="AK113" s="10"/>
      <c r="AL113" s="10"/>
      <c r="DB113" s="30"/>
      <c r="DC113" s="30"/>
      <c r="DD113" s="30"/>
      <c r="DE113" s="30"/>
      <c r="DF113" s="30"/>
      <c r="DG113" s="30"/>
      <c r="DH113" s="30"/>
      <c r="DI113" s="30"/>
      <c r="DJ113" s="30"/>
      <c r="DK113" s="30"/>
      <c r="DL113" s="30"/>
    </row>
    <row r="114" spans="35:116" s="1" customFormat="1" x14ac:dyDescent="0.2">
      <c r="AI114" s="10"/>
      <c r="AJ114" s="10"/>
      <c r="AK114" s="10"/>
      <c r="AL114" s="10"/>
      <c r="DB114" s="30"/>
      <c r="DC114" s="30"/>
      <c r="DD114" s="30"/>
      <c r="DE114" s="30"/>
      <c r="DF114" s="30"/>
      <c r="DG114" s="30"/>
      <c r="DH114" s="30"/>
      <c r="DI114" s="30"/>
      <c r="DJ114" s="30"/>
      <c r="DK114" s="30"/>
      <c r="DL114" s="30"/>
    </row>
    <row r="115" spans="35:116" s="1" customFormat="1" x14ac:dyDescent="0.2">
      <c r="AI115" s="10"/>
      <c r="AJ115" s="10"/>
      <c r="AK115" s="10"/>
      <c r="AL115" s="10"/>
      <c r="DB115" s="30"/>
      <c r="DC115" s="30"/>
      <c r="DD115" s="30"/>
      <c r="DE115" s="30"/>
      <c r="DF115" s="30"/>
      <c r="DG115" s="30"/>
      <c r="DH115" s="30"/>
      <c r="DI115" s="30"/>
      <c r="DJ115" s="30"/>
      <c r="DK115" s="30"/>
      <c r="DL115" s="30"/>
    </row>
    <row r="116" spans="35:116" s="1" customFormat="1" x14ac:dyDescent="0.2">
      <c r="AI116" s="10"/>
      <c r="AJ116" s="10"/>
      <c r="AK116" s="10"/>
      <c r="AL116" s="10"/>
      <c r="DB116" s="30"/>
      <c r="DC116" s="30"/>
      <c r="DD116" s="30"/>
      <c r="DE116" s="30"/>
      <c r="DF116" s="30"/>
      <c r="DG116" s="30"/>
      <c r="DH116" s="30"/>
      <c r="DI116" s="30"/>
      <c r="DJ116" s="30"/>
      <c r="DK116" s="30"/>
      <c r="DL116" s="30"/>
    </row>
    <row r="117" spans="35:116" s="1" customFormat="1" x14ac:dyDescent="0.2">
      <c r="AI117" s="10"/>
      <c r="AJ117" s="10"/>
      <c r="AK117" s="10"/>
      <c r="AL117" s="10"/>
      <c r="DB117" s="30"/>
      <c r="DC117" s="30"/>
      <c r="DD117" s="30"/>
      <c r="DE117" s="30"/>
      <c r="DF117" s="30"/>
      <c r="DG117" s="30"/>
      <c r="DH117" s="30"/>
      <c r="DI117" s="30"/>
      <c r="DJ117" s="30"/>
      <c r="DK117" s="30"/>
      <c r="DL117" s="30"/>
    </row>
    <row r="118" spans="35:116" s="1" customFormat="1" x14ac:dyDescent="0.2">
      <c r="AI118" s="10"/>
      <c r="AJ118" s="10"/>
      <c r="AK118" s="10"/>
      <c r="AL118" s="10"/>
      <c r="DB118" s="30"/>
      <c r="DC118" s="30"/>
      <c r="DD118" s="30"/>
      <c r="DE118" s="30"/>
      <c r="DF118" s="30"/>
      <c r="DG118" s="30"/>
      <c r="DH118" s="30"/>
      <c r="DI118" s="30"/>
      <c r="DJ118" s="30"/>
      <c r="DK118" s="30"/>
      <c r="DL118" s="30"/>
    </row>
    <row r="119" spans="35:116" s="1" customFormat="1" x14ac:dyDescent="0.2">
      <c r="AI119" s="10"/>
      <c r="AJ119" s="10"/>
      <c r="AK119" s="10"/>
      <c r="AL119" s="10"/>
      <c r="DB119" s="30"/>
      <c r="DC119" s="30"/>
      <c r="DD119" s="30"/>
      <c r="DE119" s="30"/>
      <c r="DF119" s="30"/>
      <c r="DG119" s="30"/>
      <c r="DH119" s="30"/>
      <c r="DI119" s="30"/>
      <c r="DJ119" s="30"/>
      <c r="DK119" s="30"/>
      <c r="DL119" s="30"/>
    </row>
    <row r="120" spans="35:116" s="1" customFormat="1" x14ac:dyDescent="0.2">
      <c r="AI120" s="10"/>
      <c r="AJ120" s="10"/>
      <c r="AK120" s="10"/>
      <c r="AL120" s="10"/>
      <c r="DB120" s="30"/>
      <c r="DC120" s="30"/>
      <c r="DD120" s="30"/>
      <c r="DE120" s="30"/>
      <c r="DF120" s="30"/>
      <c r="DG120" s="30"/>
      <c r="DH120" s="30"/>
      <c r="DI120" s="30"/>
      <c r="DJ120" s="30"/>
      <c r="DK120" s="30"/>
      <c r="DL120" s="30"/>
    </row>
    <row r="121" spans="35:116" s="1" customFormat="1" x14ac:dyDescent="0.2">
      <c r="AI121" s="10"/>
      <c r="AJ121" s="10"/>
      <c r="AK121" s="10"/>
      <c r="AL121" s="10"/>
      <c r="DB121" s="30"/>
      <c r="DC121" s="30"/>
      <c r="DD121" s="30"/>
      <c r="DE121" s="30"/>
      <c r="DF121" s="30"/>
      <c r="DG121" s="30"/>
      <c r="DH121" s="30"/>
      <c r="DI121" s="30"/>
      <c r="DJ121" s="30"/>
      <c r="DK121" s="30"/>
      <c r="DL121" s="30"/>
    </row>
    <row r="122" spans="35:116" s="1" customFormat="1" x14ac:dyDescent="0.2">
      <c r="AI122" s="10"/>
      <c r="AJ122" s="10"/>
      <c r="AK122" s="10"/>
      <c r="AL122" s="10"/>
      <c r="DB122" s="30"/>
      <c r="DC122" s="30"/>
      <c r="DD122" s="30"/>
      <c r="DE122" s="30"/>
      <c r="DF122" s="30"/>
      <c r="DG122" s="30"/>
      <c r="DH122" s="30"/>
      <c r="DI122" s="30"/>
      <c r="DJ122" s="30"/>
      <c r="DK122" s="30"/>
      <c r="DL122" s="30"/>
    </row>
    <row r="123" spans="35:116" s="1" customFormat="1" x14ac:dyDescent="0.2">
      <c r="AI123" s="10"/>
      <c r="AJ123" s="10"/>
      <c r="AK123" s="10"/>
      <c r="AL123" s="10"/>
      <c r="DB123" s="30"/>
      <c r="DC123" s="30"/>
      <c r="DD123" s="30"/>
      <c r="DE123" s="30"/>
      <c r="DF123" s="30"/>
      <c r="DG123" s="30"/>
      <c r="DH123" s="30"/>
      <c r="DI123" s="30"/>
      <c r="DJ123" s="30"/>
      <c r="DK123" s="30"/>
      <c r="DL123" s="30"/>
    </row>
    <row r="124" spans="35:116" s="1" customFormat="1" x14ac:dyDescent="0.2">
      <c r="AI124" s="10"/>
      <c r="AJ124" s="10"/>
      <c r="AK124" s="10"/>
      <c r="AL124" s="10"/>
      <c r="DB124" s="30"/>
      <c r="DC124" s="30"/>
      <c r="DD124" s="30"/>
      <c r="DE124" s="30"/>
      <c r="DF124" s="30"/>
      <c r="DG124" s="30"/>
      <c r="DH124" s="30"/>
      <c r="DI124" s="30"/>
      <c r="DJ124" s="30"/>
      <c r="DK124" s="30"/>
      <c r="DL124" s="30"/>
    </row>
    <row r="125" spans="35:116" s="1" customFormat="1" x14ac:dyDescent="0.2">
      <c r="AI125" s="10"/>
      <c r="AJ125" s="10"/>
      <c r="AK125" s="10"/>
      <c r="AL125" s="10"/>
      <c r="DB125" s="30"/>
      <c r="DC125" s="30"/>
      <c r="DD125" s="30"/>
      <c r="DE125" s="30"/>
      <c r="DF125" s="30"/>
      <c r="DG125" s="30"/>
      <c r="DH125" s="30"/>
      <c r="DI125" s="30"/>
      <c r="DJ125" s="30"/>
      <c r="DK125" s="30"/>
      <c r="DL125" s="30"/>
    </row>
    <row r="126" spans="35:116" s="1" customFormat="1" x14ac:dyDescent="0.2">
      <c r="AI126" s="10"/>
      <c r="AJ126" s="10"/>
      <c r="AK126" s="10"/>
      <c r="AL126" s="10"/>
      <c r="DB126" s="30"/>
      <c r="DC126" s="30"/>
      <c r="DD126" s="30"/>
      <c r="DE126" s="30"/>
      <c r="DF126" s="30"/>
      <c r="DG126" s="30"/>
      <c r="DH126" s="30"/>
      <c r="DI126" s="30"/>
      <c r="DJ126" s="30"/>
      <c r="DK126" s="30"/>
      <c r="DL126" s="30"/>
    </row>
    <row r="127" spans="35:116" s="1" customFormat="1" x14ac:dyDescent="0.2">
      <c r="AI127" s="10"/>
      <c r="AJ127" s="10"/>
      <c r="AK127" s="10"/>
      <c r="AL127" s="10"/>
      <c r="DB127" s="30"/>
      <c r="DC127" s="30"/>
      <c r="DD127" s="30"/>
      <c r="DE127" s="30"/>
      <c r="DF127" s="30"/>
      <c r="DG127" s="30"/>
      <c r="DH127" s="30"/>
      <c r="DI127" s="30"/>
      <c r="DJ127" s="30"/>
      <c r="DK127" s="30"/>
      <c r="DL127" s="30"/>
    </row>
    <row r="128" spans="35:116" s="1" customFormat="1" x14ac:dyDescent="0.2">
      <c r="AI128" s="10"/>
      <c r="AJ128" s="10"/>
      <c r="AK128" s="10"/>
      <c r="AL128" s="10"/>
      <c r="DB128" s="30"/>
      <c r="DC128" s="30"/>
      <c r="DD128" s="30"/>
      <c r="DE128" s="30"/>
      <c r="DF128" s="30"/>
      <c r="DG128" s="30"/>
      <c r="DH128" s="30"/>
      <c r="DI128" s="30"/>
      <c r="DJ128" s="30"/>
      <c r="DK128" s="30"/>
      <c r="DL128" s="30"/>
    </row>
    <row r="129" spans="35:116" s="1" customFormat="1" x14ac:dyDescent="0.2">
      <c r="AI129" s="10"/>
      <c r="AJ129" s="10"/>
      <c r="AK129" s="10"/>
      <c r="AL129" s="10"/>
      <c r="DB129" s="30"/>
      <c r="DC129" s="30"/>
      <c r="DD129" s="30"/>
      <c r="DE129" s="30"/>
      <c r="DF129" s="30"/>
      <c r="DG129" s="30"/>
      <c r="DH129" s="30"/>
      <c r="DI129" s="30"/>
      <c r="DJ129" s="30"/>
      <c r="DK129" s="30"/>
      <c r="DL129" s="30"/>
    </row>
    <row r="130" spans="35:116" s="1" customFormat="1" x14ac:dyDescent="0.2">
      <c r="AI130" s="10"/>
      <c r="AJ130" s="10"/>
      <c r="AK130" s="10"/>
      <c r="AL130" s="10"/>
      <c r="AN130" s="10"/>
      <c r="AO130" s="10"/>
      <c r="AP130" s="10"/>
      <c r="AQ130" s="10"/>
      <c r="AR130" s="10"/>
      <c r="AS130" s="10"/>
      <c r="AT130" s="10"/>
      <c r="AU130" s="10"/>
      <c r="DB130" s="30"/>
      <c r="DC130" s="30"/>
      <c r="DD130" s="30"/>
      <c r="DE130" s="30"/>
      <c r="DF130" s="30"/>
      <c r="DG130" s="30"/>
      <c r="DH130" s="30"/>
      <c r="DI130" s="30"/>
      <c r="DJ130" s="30"/>
      <c r="DK130" s="30"/>
      <c r="DL130" s="30"/>
    </row>
    <row r="131" spans="35:116" s="1" customFormat="1" x14ac:dyDescent="0.2">
      <c r="AI131" s="10"/>
      <c r="AJ131" s="10"/>
      <c r="AK131" s="10"/>
      <c r="AL131" s="10"/>
      <c r="AN131" s="10"/>
      <c r="AO131" s="10"/>
      <c r="AP131" s="10"/>
      <c r="AQ131" s="10"/>
      <c r="AR131" s="10"/>
      <c r="AS131" s="10"/>
      <c r="AT131" s="10"/>
      <c r="AU131" s="10"/>
      <c r="DB131" s="30"/>
      <c r="DC131" s="30"/>
      <c r="DD131" s="30"/>
      <c r="DE131" s="30"/>
      <c r="DF131" s="30"/>
      <c r="DG131" s="30"/>
      <c r="DH131" s="30"/>
      <c r="DI131" s="30"/>
      <c r="DJ131" s="30"/>
      <c r="DK131" s="30"/>
      <c r="DL131" s="30"/>
    </row>
    <row r="132" spans="35:116" s="1" customFormat="1" x14ac:dyDescent="0.2">
      <c r="AI132" s="10"/>
      <c r="AJ132" s="10"/>
      <c r="AK132" s="10"/>
      <c r="AL132" s="10"/>
      <c r="AN132" s="10"/>
      <c r="AO132" s="10"/>
      <c r="AP132" s="10"/>
      <c r="AQ132" s="10"/>
      <c r="AR132" s="10"/>
      <c r="AS132" s="10"/>
      <c r="AT132" s="10"/>
      <c r="AU132" s="10"/>
      <c r="DB132" s="30"/>
      <c r="DC132" s="30"/>
      <c r="DD132" s="30"/>
      <c r="DE132" s="30"/>
      <c r="DF132" s="30"/>
      <c r="DG132" s="30"/>
      <c r="DH132" s="30"/>
      <c r="DI132" s="30"/>
      <c r="DJ132" s="30"/>
      <c r="DK132" s="30"/>
      <c r="DL132" s="30"/>
    </row>
    <row r="133" spans="35:116" s="1" customFormat="1" x14ac:dyDescent="0.2">
      <c r="AI133" s="10"/>
      <c r="AJ133" s="10"/>
      <c r="AK133" s="10"/>
      <c r="AL133" s="10"/>
      <c r="AN133" s="10"/>
      <c r="AO133" s="10"/>
      <c r="AP133" s="10"/>
      <c r="AQ133" s="10"/>
      <c r="AR133" s="10"/>
      <c r="AS133" s="10"/>
      <c r="AT133" s="10"/>
      <c r="AU133" s="10"/>
      <c r="DB133" s="30"/>
      <c r="DC133" s="30"/>
      <c r="DD133" s="30"/>
      <c r="DE133" s="30"/>
      <c r="DF133" s="30"/>
      <c r="DG133" s="30"/>
      <c r="DH133" s="30"/>
      <c r="DI133" s="30"/>
      <c r="DJ133" s="30"/>
      <c r="DK133" s="30"/>
      <c r="DL133" s="30"/>
    </row>
    <row r="134" spans="35:116" s="1" customFormat="1" x14ac:dyDescent="0.2">
      <c r="AI134" s="10"/>
      <c r="AJ134" s="10"/>
      <c r="AK134" s="10"/>
      <c r="AL134" s="10"/>
      <c r="AN134" s="10"/>
      <c r="AO134" s="10"/>
      <c r="AP134" s="10"/>
      <c r="AQ134" s="10"/>
      <c r="AR134" s="10"/>
      <c r="AS134" s="10"/>
      <c r="AT134" s="10"/>
      <c r="AU134" s="10"/>
      <c r="DB134" s="30"/>
      <c r="DC134" s="30"/>
      <c r="DD134" s="30"/>
      <c r="DE134" s="30"/>
      <c r="DF134" s="30"/>
      <c r="DG134" s="30"/>
      <c r="DH134" s="30"/>
      <c r="DI134" s="30"/>
      <c r="DJ134" s="30"/>
      <c r="DK134" s="30"/>
      <c r="DL134" s="30"/>
    </row>
    <row r="135" spans="35:116" s="1" customFormat="1" x14ac:dyDescent="0.2">
      <c r="AI135" s="10"/>
      <c r="AJ135" s="10"/>
      <c r="AK135" s="10"/>
      <c r="AL135" s="10"/>
      <c r="AN135" s="10"/>
      <c r="AO135" s="10"/>
      <c r="AP135" s="10"/>
      <c r="AQ135" s="10"/>
      <c r="AR135" s="10"/>
      <c r="AS135" s="10"/>
      <c r="AT135" s="10"/>
      <c r="AU135" s="10"/>
      <c r="DB135" s="30"/>
      <c r="DC135" s="30"/>
      <c r="DD135" s="30"/>
      <c r="DE135" s="30"/>
      <c r="DF135" s="30"/>
      <c r="DG135" s="30"/>
      <c r="DH135" s="30"/>
      <c r="DI135" s="30"/>
      <c r="DJ135" s="30"/>
      <c r="DK135" s="30"/>
      <c r="DL135" s="30"/>
    </row>
    <row r="136" spans="35:116" s="1" customFormat="1" x14ac:dyDescent="0.2">
      <c r="AI136" s="10"/>
      <c r="AJ136" s="10"/>
      <c r="AK136" s="10"/>
      <c r="AL136" s="10"/>
      <c r="AN136" s="10"/>
      <c r="AO136" s="10"/>
      <c r="AP136" s="10"/>
      <c r="AQ136" s="10"/>
      <c r="AR136" s="10"/>
      <c r="AS136" s="10"/>
      <c r="AT136" s="10"/>
      <c r="AU136" s="10"/>
      <c r="DB136" s="30"/>
      <c r="DC136" s="30"/>
      <c r="DD136" s="30"/>
      <c r="DE136" s="30"/>
      <c r="DF136" s="30"/>
      <c r="DG136" s="30"/>
      <c r="DH136" s="30"/>
      <c r="DI136" s="30"/>
      <c r="DJ136" s="30"/>
      <c r="DK136" s="30"/>
      <c r="DL136" s="30"/>
    </row>
    <row r="137" spans="35:116" s="1" customFormat="1" x14ac:dyDescent="0.2">
      <c r="AI137" s="10"/>
      <c r="AJ137" s="10"/>
      <c r="AK137" s="10"/>
      <c r="AL137" s="10"/>
      <c r="AN137" s="10"/>
      <c r="AO137" s="10"/>
      <c r="AP137" s="10"/>
      <c r="AQ137" s="10"/>
      <c r="AR137" s="10"/>
      <c r="AS137" s="10"/>
      <c r="AT137" s="10"/>
      <c r="AU137" s="10"/>
      <c r="DB137" s="30"/>
      <c r="DC137" s="30"/>
      <c r="DD137" s="30"/>
      <c r="DE137" s="30"/>
      <c r="DF137" s="30"/>
      <c r="DG137" s="30"/>
      <c r="DH137" s="30"/>
      <c r="DI137" s="30"/>
      <c r="DJ137" s="30"/>
      <c r="DK137" s="30"/>
      <c r="DL137" s="30"/>
    </row>
    <row r="138" spans="35:116" s="1" customFormat="1" x14ac:dyDescent="0.2">
      <c r="AN138" s="26"/>
      <c r="AO138" s="26"/>
      <c r="AP138" s="26"/>
      <c r="AQ138" s="26"/>
      <c r="AR138" s="26"/>
      <c r="AS138" s="26"/>
      <c r="AT138" s="26"/>
      <c r="AU138" s="26"/>
      <c r="DB138" s="30"/>
      <c r="DC138" s="30"/>
      <c r="DD138" s="30"/>
      <c r="DE138" s="30"/>
      <c r="DF138" s="30"/>
      <c r="DG138" s="30"/>
      <c r="DH138" s="30"/>
      <c r="DI138" s="30"/>
      <c r="DJ138" s="30"/>
      <c r="DK138" s="30"/>
      <c r="DL138" s="30"/>
    </row>
    <row r="139" spans="35:116" s="1" customFormat="1" x14ac:dyDescent="0.2">
      <c r="DB139" s="30"/>
      <c r="DC139" s="30"/>
      <c r="DD139" s="30"/>
      <c r="DE139" s="30"/>
      <c r="DF139" s="30"/>
      <c r="DG139" s="30"/>
      <c r="DH139" s="30"/>
      <c r="DI139" s="30"/>
      <c r="DJ139" s="30"/>
      <c r="DK139" s="30"/>
      <c r="DL139" s="30"/>
    </row>
    <row r="140" spans="35:116" s="1" customFormat="1" x14ac:dyDescent="0.2">
      <c r="DB140" s="30"/>
      <c r="DC140" s="30"/>
      <c r="DD140" s="30"/>
      <c r="DE140" s="30"/>
      <c r="DF140" s="30"/>
      <c r="DG140" s="30"/>
      <c r="DH140" s="30"/>
      <c r="DI140" s="30"/>
      <c r="DJ140" s="30"/>
      <c r="DK140" s="30"/>
      <c r="DL140" s="30"/>
    </row>
    <row r="141" spans="35:116" s="1" customFormat="1" x14ac:dyDescent="0.2">
      <c r="DB141" s="30"/>
      <c r="DC141" s="30"/>
      <c r="DD141" s="30"/>
      <c r="DE141" s="30"/>
      <c r="DF141" s="30"/>
      <c r="DG141" s="30"/>
      <c r="DH141" s="30"/>
      <c r="DI141" s="30"/>
      <c r="DJ141" s="30"/>
      <c r="DK141" s="30"/>
      <c r="DL141" s="30"/>
    </row>
    <row r="142" spans="35:116" s="1" customFormat="1" x14ac:dyDescent="0.2">
      <c r="AI142" s="26"/>
      <c r="AJ142" s="26"/>
      <c r="AK142" s="26"/>
      <c r="AL142" s="26"/>
      <c r="DB142" s="30"/>
      <c r="DC142" s="30"/>
      <c r="DD142" s="30"/>
      <c r="DE142" s="30"/>
      <c r="DF142" s="30"/>
      <c r="DG142" s="30"/>
      <c r="DH142" s="30"/>
      <c r="DI142" s="30"/>
      <c r="DJ142" s="30"/>
      <c r="DK142" s="30"/>
      <c r="DL142" s="30"/>
    </row>
    <row r="143" spans="35:116" s="1" customFormat="1" x14ac:dyDescent="0.2">
      <c r="DB143" s="30"/>
      <c r="DC143" s="30"/>
      <c r="DD143" s="30"/>
      <c r="DE143" s="30"/>
      <c r="DF143" s="30"/>
      <c r="DG143" s="30"/>
      <c r="DH143" s="30"/>
      <c r="DI143" s="30"/>
      <c r="DJ143" s="30"/>
      <c r="DK143" s="30"/>
      <c r="DL143" s="30"/>
    </row>
    <row r="144" spans="35:116" s="1" customFormat="1" x14ac:dyDescent="0.2">
      <c r="DB144" s="30"/>
      <c r="DC144" s="30"/>
      <c r="DD144" s="30"/>
      <c r="DE144" s="30"/>
      <c r="DF144" s="30"/>
      <c r="DG144" s="30"/>
      <c r="DH144" s="30"/>
      <c r="DI144" s="30"/>
      <c r="DJ144" s="30"/>
      <c r="DK144" s="30"/>
      <c r="DL144" s="30"/>
    </row>
    <row r="145" spans="106:116" s="1" customFormat="1" x14ac:dyDescent="0.2">
      <c r="DB145" s="30"/>
      <c r="DC145" s="30"/>
      <c r="DD145" s="30"/>
      <c r="DE145" s="30"/>
      <c r="DF145" s="30"/>
      <c r="DG145" s="30"/>
      <c r="DH145" s="30"/>
      <c r="DI145" s="30"/>
      <c r="DJ145" s="30"/>
      <c r="DK145" s="30"/>
      <c r="DL145" s="30"/>
    </row>
    <row r="146" spans="106:116" s="1" customFormat="1" x14ac:dyDescent="0.2">
      <c r="DB146" s="30"/>
      <c r="DC146" s="30"/>
      <c r="DD146" s="30"/>
      <c r="DE146" s="30"/>
      <c r="DF146" s="30"/>
      <c r="DG146" s="30"/>
      <c r="DH146" s="30"/>
      <c r="DI146" s="30"/>
      <c r="DJ146" s="30"/>
      <c r="DK146" s="30"/>
      <c r="DL146" s="30"/>
    </row>
    <row r="147" spans="106:116" s="1" customFormat="1" x14ac:dyDescent="0.2">
      <c r="DB147" s="30"/>
      <c r="DC147" s="30"/>
      <c r="DD147" s="30"/>
      <c r="DE147" s="30"/>
      <c r="DF147" s="30"/>
      <c r="DG147" s="30"/>
      <c r="DH147" s="30"/>
      <c r="DI147" s="30"/>
      <c r="DJ147" s="30"/>
      <c r="DK147" s="30"/>
      <c r="DL147" s="30"/>
    </row>
    <row r="148" spans="106:116" s="1" customFormat="1" x14ac:dyDescent="0.2">
      <c r="DB148" s="30"/>
      <c r="DC148" s="30"/>
      <c r="DD148" s="30"/>
      <c r="DE148" s="30"/>
      <c r="DF148" s="30"/>
      <c r="DG148" s="30"/>
      <c r="DH148" s="30"/>
      <c r="DI148" s="30"/>
      <c r="DJ148" s="30"/>
      <c r="DK148" s="30"/>
      <c r="DL148" s="30"/>
    </row>
    <row r="149" spans="106:116" s="1" customFormat="1" x14ac:dyDescent="0.2">
      <c r="DB149" s="30"/>
      <c r="DC149" s="30"/>
      <c r="DD149" s="30"/>
      <c r="DE149" s="30"/>
      <c r="DF149" s="30"/>
      <c r="DG149" s="30"/>
      <c r="DH149" s="30"/>
      <c r="DI149" s="30"/>
      <c r="DJ149" s="30"/>
      <c r="DK149" s="30"/>
      <c r="DL149" s="30"/>
    </row>
    <row r="150" spans="106:116" s="1" customFormat="1" x14ac:dyDescent="0.2">
      <c r="DB150" s="30"/>
      <c r="DC150" s="30"/>
      <c r="DD150" s="30"/>
      <c r="DE150" s="30"/>
      <c r="DF150" s="30"/>
      <c r="DG150" s="30"/>
      <c r="DH150" s="30"/>
      <c r="DI150" s="30"/>
      <c r="DJ150" s="30"/>
      <c r="DK150" s="30"/>
      <c r="DL150" s="30"/>
    </row>
    <row r="151" spans="106:116" s="1" customFormat="1" x14ac:dyDescent="0.2">
      <c r="DB151" s="30"/>
      <c r="DC151" s="30"/>
      <c r="DD151" s="30"/>
      <c r="DE151" s="30"/>
      <c r="DF151" s="30"/>
      <c r="DG151" s="30"/>
      <c r="DH151" s="30"/>
      <c r="DI151" s="30"/>
      <c r="DJ151" s="30"/>
      <c r="DK151" s="30"/>
      <c r="DL151" s="30"/>
    </row>
    <row r="152" spans="106:116" s="1" customFormat="1" x14ac:dyDescent="0.2">
      <c r="DB152" s="30"/>
      <c r="DC152" s="30"/>
      <c r="DD152" s="30"/>
      <c r="DE152" s="30"/>
      <c r="DF152" s="30"/>
      <c r="DG152" s="30"/>
      <c r="DH152" s="30"/>
      <c r="DI152" s="30"/>
      <c r="DJ152" s="30"/>
      <c r="DK152" s="30"/>
      <c r="DL152" s="30"/>
    </row>
    <row r="153" spans="106:116" s="1" customFormat="1" x14ac:dyDescent="0.2">
      <c r="DB153" s="30"/>
      <c r="DC153" s="30"/>
      <c r="DD153" s="30"/>
      <c r="DE153" s="30"/>
      <c r="DF153" s="30"/>
      <c r="DG153" s="30"/>
      <c r="DH153" s="30"/>
      <c r="DI153" s="30"/>
      <c r="DJ153" s="30"/>
      <c r="DK153" s="30"/>
      <c r="DL153" s="30"/>
    </row>
    <row r="154" spans="106:116" s="1" customFormat="1" x14ac:dyDescent="0.2">
      <c r="DB154" s="30"/>
      <c r="DC154" s="30"/>
      <c r="DD154" s="30"/>
      <c r="DE154" s="30"/>
      <c r="DF154" s="30"/>
      <c r="DG154" s="30"/>
      <c r="DH154" s="30"/>
      <c r="DI154" s="30"/>
      <c r="DJ154" s="30"/>
      <c r="DK154" s="30"/>
      <c r="DL154" s="30"/>
    </row>
    <row r="155" spans="106:116" s="1" customFormat="1" x14ac:dyDescent="0.2">
      <c r="DB155" s="30"/>
      <c r="DC155" s="30"/>
      <c r="DD155" s="30"/>
      <c r="DE155" s="30"/>
      <c r="DF155" s="30"/>
      <c r="DG155" s="30"/>
      <c r="DH155" s="30"/>
      <c r="DI155" s="30"/>
      <c r="DJ155" s="30"/>
      <c r="DK155" s="30"/>
      <c r="DL155" s="30"/>
    </row>
    <row r="156" spans="106:116" s="1" customFormat="1" x14ac:dyDescent="0.2">
      <c r="DB156" s="30"/>
      <c r="DC156" s="30"/>
      <c r="DD156" s="30"/>
      <c r="DE156" s="30"/>
      <c r="DF156" s="30"/>
      <c r="DG156" s="30"/>
      <c r="DH156" s="30"/>
      <c r="DI156" s="30"/>
      <c r="DJ156" s="30"/>
      <c r="DK156" s="30"/>
      <c r="DL156" s="30"/>
    </row>
    <row r="157" spans="106:116" s="1" customFormat="1" x14ac:dyDescent="0.2">
      <c r="DB157" s="30"/>
      <c r="DC157" s="30"/>
      <c r="DD157" s="30"/>
      <c r="DE157" s="30"/>
      <c r="DF157" s="30"/>
      <c r="DG157" s="30"/>
      <c r="DH157" s="30"/>
      <c r="DI157" s="30"/>
      <c r="DJ157" s="30"/>
      <c r="DK157" s="30"/>
      <c r="DL157" s="30"/>
    </row>
    <row r="158" spans="106:116" s="1" customFormat="1" x14ac:dyDescent="0.2">
      <c r="DB158" s="30"/>
      <c r="DC158" s="30"/>
      <c r="DD158" s="30"/>
      <c r="DE158" s="30"/>
      <c r="DF158" s="30"/>
      <c r="DG158" s="30"/>
      <c r="DH158" s="30"/>
      <c r="DI158" s="30"/>
      <c r="DJ158" s="30"/>
      <c r="DK158" s="30"/>
      <c r="DL158" s="30"/>
    </row>
    <row r="159" spans="106:116" s="1" customFormat="1" x14ac:dyDescent="0.2">
      <c r="DB159" s="30"/>
      <c r="DC159" s="30"/>
      <c r="DD159" s="30"/>
      <c r="DE159" s="30"/>
      <c r="DF159" s="30"/>
      <c r="DG159" s="30"/>
      <c r="DH159" s="30"/>
      <c r="DI159" s="30"/>
      <c r="DJ159" s="30"/>
      <c r="DK159" s="30"/>
      <c r="DL159" s="30"/>
    </row>
    <row r="160" spans="106:116" s="1" customFormat="1" x14ac:dyDescent="0.2">
      <c r="DB160" s="30"/>
      <c r="DC160" s="30"/>
      <c r="DD160" s="30"/>
      <c r="DE160" s="30"/>
      <c r="DF160" s="30"/>
      <c r="DG160" s="30"/>
      <c r="DH160" s="30"/>
      <c r="DI160" s="30"/>
      <c r="DJ160" s="30"/>
      <c r="DK160" s="30"/>
      <c r="DL160" s="30"/>
    </row>
    <row r="161" spans="106:116" s="1" customFormat="1" x14ac:dyDescent="0.2">
      <c r="DB161" s="30"/>
      <c r="DC161" s="30"/>
      <c r="DD161" s="30"/>
      <c r="DE161" s="30"/>
      <c r="DF161" s="30"/>
      <c r="DG161" s="30"/>
      <c r="DH161" s="30"/>
      <c r="DI161" s="30"/>
      <c r="DJ161" s="30"/>
      <c r="DK161" s="30"/>
      <c r="DL161" s="30"/>
    </row>
    <row r="162" spans="106:116" s="1" customFormat="1" x14ac:dyDescent="0.2">
      <c r="DB162" s="30"/>
      <c r="DC162" s="30"/>
      <c r="DD162" s="30"/>
      <c r="DE162" s="30"/>
      <c r="DF162" s="30"/>
      <c r="DG162" s="30"/>
      <c r="DH162" s="30"/>
      <c r="DI162" s="30"/>
      <c r="DJ162" s="30"/>
      <c r="DK162" s="30"/>
      <c r="DL162" s="30"/>
    </row>
    <row r="163" spans="106:116" s="1" customFormat="1" x14ac:dyDescent="0.2">
      <c r="DB163" s="30"/>
      <c r="DC163" s="30"/>
      <c r="DD163" s="30"/>
      <c r="DE163" s="30"/>
      <c r="DF163" s="30"/>
      <c r="DG163" s="30"/>
      <c r="DH163" s="30"/>
      <c r="DI163" s="30"/>
      <c r="DJ163" s="30"/>
      <c r="DK163" s="30"/>
      <c r="DL163" s="30"/>
    </row>
    <row r="164" spans="106:116" s="1" customFormat="1" x14ac:dyDescent="0.2">
      <c r="DB164" s="30"/>
      <c r="DC164" s="30"/>
      <c r="DD164" s="30"/>
      <c r="DE164" s="30"/>
      <c r="DF164" s="30"/>
      <c r="DG164" s="30"/>
      <c r="DH164" s="30"/>
      <c r="DI164" s="30"/>
      <c r="DJ164" s="30"/>
      <c r="DK164" s="30"/>
      <c r="DL164" s="30"/>
    </row>
    <row r="165" spans="106:116" s="1" customFormat="1" x14ac:dyDescent="0.2">
      <c r="DB165" s="30"/>
      <c r="DC165" s="30"/>
      <c r="DD165" s="30"/>
      <c r="DE165" s="30"/>
      <c r="DF165" s="30"/>
      <c r="DG165" s="30"/>
      <c r="DH165" s="30"/>
      <c r="DI165" s="30"/>
      <c r="DJ165" s="30"/>
      <c r="DK165" s="30"/>
      <c r="DL165" s="30"/>
    </row>
    <row r="166" spans="106:116" s="1" customFormat="1" x14ac:dyDescent="0.2">
      <c r="DB166" s="30"/>
      <c r="DC166" s="30"/>
      <c r="DD166" s="30"/>
      <c r="DE166" s="30"/>
      <c r="DF166" s="30"/>
      <c r="DG166" s="30"/>
      <c r="DH166" s="30"/>
      <c r="DI166" s="30"/>
      <c r="DJ166" s="30"/>
      <c r="DK166" s="30"/>
      <c r="DL166" s="30"/>
    </row>
    <row r="167" spans="106:116" s="1" customFormat="1" x14ac:dyDescent="0.2">
      <c r="DB167" s="30"/>
      <c r="DC167" s="30"/>
      <c r="DD167" s="30"/>
      <c r="DE167" s="30"/>
      <c r="DF167" s="30"/>
      <c r="DG167" s="30"/>
      <c r="DH167" s="30"/>
      <c r="DI167" s="30"/>
      <c r="DJ167" s="30"/>
      <c r="DK167" s="30"/>
      <c r="DL167" s="30"/>
    </row>
    <row r="168" spans="106:116" s="1" customFormat="1" x14ac:dyDescent="0.2">
      <c r="DB168" s="30"/>
      <c r="DC168" s="30"/>
      <c r="DD168" s="30"/>
      <c r="DE168" s="30"/>
      <c r="DF168" s="30"/>
      <c r="DG168" s="30"/>
      <c r="DH168" s="30"/>
      <c r="DI168" s="30"/>
      <c r="DJ168" s="30"/>
      <c r="DK168" s="30"/>
      <c r="DL168" s="30"/>
    </row>
    <row r="169" spans="106:116" s="1" customFormat="1" x14ac:dyDescent="0.2">
      <c r="DB169" s="30"/>
      <c r="DC169" s="30"/>
      <c r="DD169" s="30"/>
      <c r="DE169" s="30"/>
      <c r="DF169" s="30"/>
      <c r="DG169" s="30"/>
      <c r="DH169" s="30"/>
      <c r="DI169" s="30"/>
      <c r="DJ169" s="30"/>
      <c r="DK169" s="30"/>
      <c r="DL169" s="30"/>
    </row>
    <row r="170" spans="106:116" s="1" customFormat="1" x14ac:dyDescent="0.2">
      <c r="DB170" s="30"/>
      <c r="DC170" s="30"/>
      <c r="DD170" s="30"/>
      <c r="DE170" s="30"/>
      <c r="DF170" s="30"/>
      <c r="DG170" s="30"/>
      <c r="DH170" s="30"/>
      <c r="DI170" s="30"/>
      <c r="DJ170" s="30"/>
      <c r="DK170" s="30"/>
      <c r="DL170" s="30"/>
    </row>
    <row r="171" spans="106:116" s="1" customFormat="1" x14ac:dyDescent="0.2">
      <c r="DB171" s="30"/>
      <c r="DC171" s="30"/>
      <c r="DD171" s="30"/>
      <c r="DE171" s="30"/>
      <c r="DF171" s="30"/>
      <c r="DG171" s="30"/>
      <c r="DH171" s="30"/>
      <c r="DI171" s="30"/>
      <c r="DJ171" s="30"/>
      <c r="DK171" s="30"/>
      <c r="DL171" s="30"/>
    </row>
    <row r="172" spans="106:116" s="1" customFormat="1" x14ac:dyDescent="0.2">
      <c r="DB172" s="30"/>
      <c r="DC172" s="30"/>
      <c r="DD172" s="30"/>
      <c r="DE172" s="30"/>
      <c r="DF172" s="30"/>
      <c r="DG172" s="30"/>
      <c r="DH172" s="30"/>
      <c r="DI172" s="30"/>
      <c r="DJ172" s="30"/>
      <c r="DK172" s="30"/>
      <c r="DL172" s="30"/>
    </row>
    <row r="173" spans="106:116" s="1" customFormat="1" x14ac:dyDescent="0.2">
      <c r="DB173" s="30"/>
      <c r="DC173" s="30"/>
      <c r="DD173" s="30"/>
      <c r="DE173" s="30"/>
      <c r="DF173" s="30"/>
      <c r="DG173" s="30"/>
      <c r="DH173" s="30"/>
      <c r="DI173" s="30"/>
      <c r="DJ173" s="30"/>
      <c r="DK173" s="30"/>
      <c r="DL173" s="30"/>
    </row>
    <row r="174" spans="106:116" s="1" customFormat="1" x14ac:dyDescent="0.2">
      <c r="DB174" s="30"/>
      <c r="DC174" s="30"/>
      <c r="DD174" s="30"/>
      <c r="DE174" s="30"/>
      <c r="DF174" s="30"/>
      <c r="DG174" s="30"/>
      <c r="DH174" s="30"/>
      <c r="DI174" s="30"/>
      <c r="DJ174" s="30"/>
      <c r="DK174" s="30"/>
      <c r="DL174" s="30"/>
    </row>
    <row r="175" spans="106:116" s="1" customFormat="1" x14ac:dyDescent="0.2">
      <c r="DB175" s="30"/>
      <c r="DC175" s="30"/>
      <c r="DD175" s="30"/>
      <c r="DE175" s="30"/>
      <c r="DF175" s="30"/>
      <c r="DG175" s="30"/>
      <c r="DH175" s="30"/>
      <c r="DI175" s="30"/>
      <c r="DJ175" s="30"/>
      <c r="DK175" s="30"/>
      <c r="DL175" s="30"/>
    </row>
    <row r="176" spans="106:116" s="1" customFormat="1" x14ac:dyDescent="0.2">
      <c r="DB176" s="30"/>
      <c r="DC176" s="30"/>
      <c r="DD176" s="30"/>
      <c r="DE176" s="30"/>
      <c r="DF176" s="30"/>
      <c r="DG176" s="30"/>
      <c r="DH176" s="30"/>
      <c r="DI176" s="30"/>
      <c r="DJ176" s="30"/>
      <c r="DK176" s="30"/>
      <c r="DL176" s="30"/>
    </row>
    <row r="177" spans="106:116" s="1" customFormat="1" x14ac:dyDescent="0.2">
      <c r="DB177" s="30"/>
      <c r="DC177" s="30"/>
      <c r="DD177" s="30"/>
      <c r="DE177" s="30"/>
      <c r="DF177" s="30"/>
      <c r="DG177" s="30"/>
      <c r="DH177" s="30"/>
      <c r="DI177" s="30"/>
      <c r="DJ177" s="30"/>
      <c r="DK177" s="30"/>
      <c r="DL177" s="30"/>
    </row>
    <row r="178" spans="106:116" s="1" customFormat="1" x14ac:dyDescent="0.2">
      <c r="DB178" s="30"/>
      <c r="DC178" s="30"/>
      <c r="DD178" s="30"/>
      <c r="DE178" s="30"/>
      <c r="DF178" s="30"/>
      <c r="DG178" s="30"/>
      <c r="DH178" s="30"/>
      <c r="DI178" s="30"/>
      <c r="DJ178" s="30"/>
      <c r="DK178" s="30"/>
      <c r="DL178" s="30"/>
    </row>
    <row r="179" spans="106:116" s="1" customFormat="1" x14ac:dyDescent="0.2">
      <c r="DB179" s="30"/>
      <c r="DC179" s="30"/>
      <c r="DD179" s="30"/>
      <c r="DE179" s="30"/>
      <c r="DF179" s="30"/>
      <c r="DG179" s="30"/>
      <c r="DH179" s="30"/>
      <c r="DI179" s="30"/>
      <c r="DJ179" s="30"/>
      <c r="DK179" s="30"/>
      <c r="DL179" s="30"/>
    </row>
    <row r="180" spans="106:116" s="1" customFormat="1" x14ac:dyDescent="0.2">
      <c r="DB180" s="30"/>
      <c r="DC180" s="30"/>
      <c r="DD180" s="30"/>
      <c r="DE180" s="30"/>
      <c r="DF180" s="30"/>
      <c r="DG180" s="30"/>
      <c r="DH180" s="30"/>
      <c r="DI180" s="30"/>
      <c r="DJ180" s="30"/>
      <c r="DK180" s="30"/>
      <c r="DL180" s="30"/>
    </row>
    <row r="181" spans="106:116" s="1" customFormat="1" x14ac:dyDescent="0.2">
      <c r="DB181" s="30"/>
      <c r="DC181" s="30"/>
      <c r="DD181" s="30"/>
      <c r="DE181" s="30"/>
      <c r="DF181" s="30"/>
      <c r="DG181" s="30"/>
      <c r="DH181" s="30"/>
      <c r="DI181" s="30"/>
      <c r="DJ181" s="30"/>
      <c r="DK181" s="30"/>
      <c r="DL181" s="30"/>
    </row>
    <row r="182" spans="106:116" s="1" customFormat="1" x14ac:dyDescent="0.2">
      <c r="DB182" s="30"/>
      <c r="DC182" s="30"/>
      <c r="DD182" s="30"/>
      <c r="DE182" s="30"/>
      <c r="DF182" s="30"/>
      <c r="DG182" s="30"/>
      <c r="DH182" s="30"/>
      <c r="DI182" s="30"/>
      <c r="DJ182" s="30"/>
      <c r="DK182" s="30"/>
      <c r="DL182" s="30"/>
    </row>
    <row r="183" spans="106:116" s="1" customFormat="1" x14ac:dyDescent="0.2">
      <c r="DB183" s="30"/>
      <c r="DC183" s="30"/>
      <c r="DD183" s="30"/>
      <c r="DE183" s="30"/>
      <c r="DF183" s="30"/>
      <c r="DG183" s="30"/>
      <c r="DH183" s="30"/>
      <c r="DI183" s="30"/>
      <c r="DJ183" s="30"/>
      <c r="DK183" s="30"/>
      <c r="DL183" s="30"/>
    </row>
    <row r="184" spans="106:116" s="1" customFormat="1" x14ac:dyDescent="0.2">
      <c r="DB184" s="30"/>
      <c r="DC184" s="30"/>
      <c r="DD184" s="30"/>
      <c r="DE184" s="30"/>
      <c r="DF184" s="30"/>
      <c r="DG184" s="30"/>
      <c r="DH184" s="30"/>
      <c r="DI184" s="30"/>
      <c r="DJ184" s="30"/>
      <c r="DK184" s="30"/>
      <c r="DL184" s="30"/>
    </row>
    <row r="185" spans="106:116" s="1" customFormat="1" x14ac:dyDescent="0.2">
      <c r="DB185" s="30"/>
      <c r="DC185" s="30"/>
      <c r="DD185" s="30"/>
      <c r="DE185" s="30"/>
      <c r="DF185" s="30"/>
      <c r="DG185" s="30"/>
      <c r="DH185" s="30"/>
      <c r="DI185" s="30"/>
      <c r="DJ185" s="30"/>
      <c r="DK185" s="30"/>
      <c r="DL185" s="30"/>
    </row>
    <row r="186" spans="106:116" s="1" customFormat="1" x14ac:dyDescent="0.2">
      <c r="DB186" s="30"/>
      <c r="DC186" s="30"/>
      <c r="DD186" s="30"/>
      <c r="DE186" s="30"/>
      <c r="DF186" s="30"/>
      <c r="DG186" s="30"/>
      <c r="DH186" s="30"/>
      <c r="DI186" s="30"/>
      <c r="DJ186" s="30"/>
      <c r="DK186" s="30"/>
      <c r="DL186" s="30"/>
    </row>
    <row r="187" spans="106:116" s="1" customFormat="1" x14ac:dyDescent="0.2">
      <c r="DB187" s="30"/>
      <c r="DC187" s="30"/>
      <c r="DD187" s="30"/>
      <c r="DE187" s="30"/>
      <c r="DF187" s="30"/>
      <c r="DG187" s="30"/>
      <c r="DH187" s="30"/>
      <c r="DI187" s="30"/>
      <c r="DJ187" s="30"/>
      <c r="DK187" s="30"/>
      <c r="DL187" s="30"/>
    </row>
    <row r="188" spans="106:116" s="1" customFormat="1" x14ac:dyDescent="0.2">
      <c r="DB188" s="30"/>
      <c r="DC188" s="30"/>
      <c r="DD188" s="30"/>
      <c r="DE188" s="30"/>
      <c r="DF188" s="30"/>
      <c r="DG188" s="30"/>
      <c r="DH188" s="30"/>
      <c r="DI188" s="30"/>
      <c r="DJ188" s="30"/>
      <c r="DK188" s="30"/>
      <c r="DL188" s="30"/>
    </row>
    <row r="189" spans="106:116" s="1" customFormat="1" x14ac:dyDescent="0.2">
      <c r="DB189" s="30"/>
      <c r="DC189" s="30"/>
      <c r="DD189" s="30"/>
      <c r="DE189" s="30"/>
      <c r="DF189" s="30"/>
      <c r="DG189" s="30"/>
      <c r="DH189" s="30"/>
      <c r="DI189" s="30"/>
      <c r="DJ189" s="30"/>
      <c r="DK189" s="30"/>
      <c r="DL189" s="30"/>
    </row>
    <row r="190" spans="106:116" s="1" customFormat="1" x14ac:dyDescent="0.2">
      <c r="DB190" s="30"/>
      <c r="DC190" s="30"/>
      <c r="DD190" s="30"/>
      <c r="DE190" s="30"/>
      <c r="DF190" s="30"/>
      <c r="DG190" s="30"/>
      <c r="DH190" s="30"/>
      <c r="DI190" s="30"/>
      <c r="DJ190" s="30"/>
      <c r="DK190" s="30"/>
      <c r="DL190" s="30"/>
    </row>
    <row r="191" spans="106:116" s="1" customFormat="1" x14ac:dyDescent="0.2">
      <c r="DB191" s="30"/>
      <c r="DC191" s="30"/>
      <c r="DD191" s="30"/>
      <c r="DE191" s="30"/>
      <c r="DF191" s="30"/>
      <c r="DG191" s="30"/>
      <c r="DH191" s="30"/>
      <c r="DI191" s="30"/>
      <c r="DJ191" s="30"/>
      <c r="DK191" s="30"/>
      <c r="DL191" s="30"/>
    </row>
    <row r="192" spans="106:116" s="1" customFormat="1" x14ac:dyDescent="0.2">
      <c r="DB192" s="30"/>
      <c r="DC192" s="30"/>
      <c r="DD192" s="30"/>
      <c r="DE192" s="30"/>
      <c r="DF192" s="30"/>
      <c r="DG192" s="30"/>
      <c r="DH192" s="30"/>
      <c r="DI192" s="30"/>
      <c r="DJ192" s="30"/>
      <c r="DK192" s="30"/>
      <c r="DL192" s="30"/>
    </row>
    <row r="193" spans="106:116" s="1" customFormat="1" x14ac:dyDescent="0.2">
      <c r="DB193" s="30"/>
      <c r="DC193" s="30"/>
      <c r="DD193" s="30"/>
      <c r="DE193" s="30"/>
      <c r="DF193" s="30"/>
      <c r="DG193" s="30"/>
      <c r="DH193" s="30"/>
      <c r="DI193" s="30"/>
      <c r="DJ193" s="30"/>
      <c r="DK193" s="30"/>
      <c r="DL193" s="30"/>
    </row>
    <row r="194" spans="106:116" s="1" customFormat="1" x14ac:dyDescent="0.2">
      <c r="DB194" s="30"/>
      <c r="DC194" s="30"/>
      <c r="DD194" s="30"/>
      <c r="DE194" s="30"/>
      <c r="DF194" s="30"/>
      <c r="DG194" s="30"/>
      <c r="DH194" s="30"/>
      <c r="DI194" s="30"/>
      <c r="DJ194" s="30"/>
      <c r="DK194" s="30"/>
      <c r="DL194" s="30"/>
    </row>
    <row r="195" spans="106:116" s="1" customFormat="1" x14ac:dyDescent="0.2">
      <c r="DB195" s="30"/>
      <c r="DC195" s="30"/>
      <c r="DD195" s="30"/>
      <c r="DE195" s="30"/>
      <c r="DF195" s="30"/>
      <c r="DG195" s="30"/>
      <c r="DH195" s="30"/>
      <c r="DI195" s="30"/>
      <c r="DJ195" s="30"/>
      <c r="DK195" s="30"/>
      <c r="DL195" s="30"/>
    </row>
    <row r="196" spans="106:116" s="1" customFormat="1" x14ac:dyDescent="0.2">
      <c r="DB196" s="30"/>
      <c r="DC196" s="30"/>
      <c r="DD196" s="30"/>
      <c r="DE196" s="30"/>
      <c r="DF196" s="30"/>
      <c r="DG196" s="30"/>
      <c r="DH196" s="30"/>
      <c r="DI196" s="30"/>
      <c r="DJ196" s="30"/>
      <c r="DK196" s="30"/>
      <c r="DL196" s="30"/>
    </row>
    <row r="197" spans="106:116" s="1" customFormat="1" x14ac:dyDescent="0.2">
      <c r="DB197" s="30"/>
      <c r="DC197" s="30"/>
      <c r="DD197" s="30"/>
      <c r="DE197" s="30"/>
      <c r="DF197" s="30"/>
      <c r="DG197" s="30"/>
      <c r="DH197" s="30"/>
      <c r="DI197" s="30"/>
      <c r="DJ197" s="30"/>
      <c r="DK197" s="30"/>
      <c r="DL197" s="30"/>
    </row>
    <row r="198" spans="106:116" s="1" customFormat="1" x14ac:dyDescent="0.2">
      <c r="DB198" s="30"/>
      <c r="DC198" s="30"/>
      <c r="DD198" s="30"/>
      <c r="DE198" s="30"/>
      <c r="DF198" s="30"/>
      <c r="DG198" s="30"/>
      <c r="DH198" s="30"/>
      <c r="DI198" s="30"/>
      <c r="DJ198" s="30"/>
      <c r="DK198" s="30"/>
      <c r="DL198" s="30"/>
    </row>
    <row r="199" spans="106:116" s="1" customFormat="1" x14ac:dyDescent="0.2">
      <c r="DB199" s="30"/>
      <c r="DC199" s="30"/>
      <c r="DD199" s="30"/>
      <c r="DE199" s="30"/>
      <c r="DF199" s="30"/>
      <c r="DG199" s="30"/>
      <c r="DH199" s="30"/>
      <c r="DI199" s="30"/>
      <c r="DJ199" s="30"/>
      <c r="DK199" s="30"/>
      <c r="DL199" s="30"/>
    </row>
    <row r="200" spans="106:116" s="1" customFormat="1" x14ac:dyDescent="0.2">
      <c r="DB200" s="30"/>
      <c r="DC200" s="30"/>
      <c r="DD200" s="30"/>
      <c r="DE200" s="30"/>
      <c r="DF200" s="30"/>
      <c r="DG200" s="30"/>
      <c r="DH200" s="30"/>
      <c r="DI200" s="30"/>
      <c r="DJ200" s="30"/>
      <c r="DK200" s="30"/>
      <c r="DL200" s="30"/>
    </row>
    <row r="201" spans="106:116" s="1" customFormat="1" x14ac:dyDescent="0.2">
      <c r="DB201" s="30"/>
      <c r="DC201" s="30"/>
      <c r="DD201" s="30"/>
      <c r="DE201" s="30"/>
      <c r="DF201" s="30"/>
      <c r="DG201" s="30"/>
      <c r="DH201" s="30"/>
      <c r="DI201" s="30"/>
      <c r="DJ201" s="30"/>
      <c r="DK201" s="30"/>
      <c r="DL201" s="30"/>
    </row>
    <row r="202" spans="106:116" s="1" customFormat="1" x14ac:dyDescent="0.2">
      <c r="DB202" s="30"/>
      <c r="DC202" s="30"/>
      <c r="DD202" s="30"/>
      <c r="DE202" s="30"/>
      <c r="DF202" s="30"/>
      <c r="DG202" s="30"/>
      <c r="DH202" s="30"/>
      <c r="DI202" s="30"/>
      <c r="DJ202" s="30"/>
      <c r="DK202" s="30"/>
      <c r="DL202" s="30"/>
    </row>
    <row r="203" spans="106:116" s="1" customFormat="1" x14ac:dyDescent="0.2">
      <c r="DB203" s="30"/>
      <c r="DC203" s="30"/>
      <c r="DD203" s="30"/>
      <c r="DE203" s="30"/>
      <c r="DF203" s="30"/>
      <c r="DG203" s="30"/>
      <c r="DH203" s="30"/>
      <c r="DI203" s="30"/>
      <c r="DJ203" s="30"/>
      <c r="DK203" s="30"/>
      <c r="DL203" s="30"/>
    </row>
    <row r="204" spans="106:116" s="1" customFormat="1" x14ac:dyDescent="0.2">
      <c r="DB204" s="30"/>
      <c r="DC204" s="30"/>
      <c r="DD204" s="30"/>
      <c r="DE204" s="30"/>
      <c r="DF204" s="30"/>
      <c r="DG204" s="30"/>
      <c r="DH204" s="30"/>
      <c r="DI204" s="30"/>
      <c r="DJ204" s="30"/>
      <c r="DK204" s="30"/>
      <c r="DL204" s="30"/>
    </row>
    <row r="205" spans="106:116" s="1" customFormat="1" x14ac:dyDescent="0.2">
      <c r="DB205" s="30"/>
      <c r="DC205" s="30"/>
      <c r="DD205" s="30"/>
      <c r="DE205" s="30"/>
      <c r="DF205" s="30"/>
      <c r="DG205" s="30"/>
      <c r="DH205" s="30"/>
      <c r="DI205" s="30"/>
      <c r="DJ205" s="30"/>
      <c r="DK205" s="30"/>
      <c r="DL205" s="30"/>
    </row>
    <row r="206" spans="106:116" s="1" customFormat="1" x14ac:dyDescent="0.2">
      <c r="DB206" s="30"/>
      <c r="DC206" s="30"/>
      <c r="DD206" s="30"/>
      <c r="DE206" s="30"/>
      <c r="DF206" s="30"/>
      <c r="DG206" s="30"/>
      <c r="DH206" s="30"/>
      <c r="DI206" s="30"/>
      <c r="DJ206" s="30"/>
      <c r="DK206" s="30"/>
      <c r="DL206" s="30"/>
    </row>
    <row r="207" spans="106:116" s="1" customFormat="1" x14ac:dyDescent="0.2">
      <c r="DB207" s="30"/>
      <c r="DC207" s="30"/>
      <c r="DD207" s="30"/>
      <c r="DE207" s="30"/>
      <c r="DF207" s="30"/>
      <c r="DG207" s="30"/>
      <c r="DH207" s="30"/>
      <c r="DI207" s="30"/>
      <c r="DJ207" s="30"/>
      <c r="DK207" s="30"/>
      <c r="DL207" s="30"/>
    </row>
    <row r="208" spans="106:116" s="1" customFormat="1" x14ac:dyDescent="0.2">
      <c r="DB208" s="30"/>
      <c r="DC208" s="30"/>
      <c r="DD208" s="30"/>
      <c r="DE208" s="30"/>
      <c r="DF208" s="30"/>
      <c r="DG208" s="30"/>
      <c r="DH208" s="30"/>
      <c r="DI208" s="30"/>
      <c r="DJ208" s="30"/>
      <c r="DK208" s="30"/>
      <c r="DL208" s="30"/>
    </row>
    <row r="209" spans="106:116" s="1" customFormat="1" x14ac:dyDescent="0.2">
      <c r="DB209" s="30"/>
      <c r="DC209" s="30"/>
      <c r="DD209" s="30"/>
      <c r="DE209" s="30"/>
      <c r="DF209" s="30"/>
      <c r="DG209" s="30"/>
      <c r="DH209" s="30"/>
      <c r="DI209" s="30"/>
      <c r="DJ209" s="30"/>
      <c r="DK209" s="30"/>
      <c r="DL209" s="30"/>
    </row>
    <row r="210" spans="106:116" s="1" customFormat="1" x14ac:dyDescent="0.2">
      <c r="DB210" s="30"/>
      <c r="DC210" s="30"/>
      <c r="DD210" s="30"/>
      <c r="DE210" s="30"/>
      <c r="DF210" s="30"/>
      <c r="DG210" s="30"/>
      <c r="DH210" s="30"/>
      <c r="DI210" s="30"/>
      <c r="DJ210" s="30"/>
      <c r="DK210" s="30"/>
      <c r="DL210" s="30"/>
    </row>
    <row r="211" spans="106:116" s="1" customFormat="1" x14ac:dyDescent="0.2">
      <c r="DB211" s="30"/>
      <c r="DC211" s="30"/>
      <c r="DD211" s="30"/>
      <c r="DE211" s="30"/>
      <c r="DF211" s="30"/>
      <c r="DG211" s="30"/>
      <c r="DH211" s="30"/>
      <c r="DI211" s="30"/>
      <c r="DJ211" s="30"/>
      <c r="DK211" s="30"/>
      <c r="DL211" s="30"/>
    </row>
    <row r="212" spans="106:116" s="1" customFormat="1" x14ac:dyDescent="0.2">
      <c r="DB212" s="30"/>
      <c r="DC212" s="30"/>
      <c r="DD212" s="30"/>
      <c r="DE212" s="30"/>
      <c r="DF212" s="30"/>
      <c r="DG212" s="30"/>
      <c r="DH212" s="30"/>
      <c r="DI212" s="30"/>
      <c r="DJ212" s="30"/>
      <c r="DK212" s="30"/>
      <c r="DL212" s="30"/>
    </row>
    <row r="213" spans="106:116" s="1" customFormat="1" x14ac:dyDescent="0.2">
      <c r="DB213" s="30"/>
      <c r="DC213" s="30"/>
      <c r="DD213" s="30"/>
      <c r="DE213" s="30"/>
      <c r="DF213" s="30"/>
      <c r="DG213" s="30"/>
      <c r="DH213" s="30"/>
      <c r="DI213" s="30"/>
      <c r="DJ213" s="30"/>
      <c r="DK213" s="30"/>
      <c r="DL213" s="30"/>
    </row>
    <row r="214" spans="106:116" s="1" customFormat="1" x14ac:dyDescent="0.2">
      <c r="DB214" s="30"/>
      <c r="DC214" s="30"/>
      <c r="DD214" s="30"/>
      <c r="DE214" s="30"/>
      <c r="DF214" s="30"/>
      <c r="DG214" s="30"/>
      <c r="DH214" s="30"/>
      <c r="DI214" s="30"/>
      <c r="DJ214" s="30"/>
      <c r="DK214" s="30"/>
      <c r="DL214" s="30"/>
    </row>
    <row r="215" spans="106:116" s="1" customFormat="1" x14ac:dyDescent="0.2">
      <c r="DB215" s="30"/>
      <c r="DC215" s="30"/>
      <c r="DD215" s="30"/>
      <c r="DE215" s="30"/>
      <c r="DF215" s="30"/>
      <c r="DG215" s="30"/>
      <c r="DH215" s="30"/>
      <c r="DI215" s="30"/>
      <c r="DJ215" s="30"/>
      <c r="DK215" s="30"/>
      <c r="DL215" s="30"/>
    </row>
    <row r="216" spans="106:116" s="1" customFormat="1" x14ac:dyDescent="0.2">
      <c r="DB216" s="30"/>
      <c r="DC216" s="30"/>
      <c r="DD216" s="30"/>
      <c r="DE216" s="30"/>
      <c r="DF216" s="30"/>
      <c r="DG216" s="30"/>
      <c r="DH216" s="30"/>
      <c r="DI216" s="30"/>
      <c r="DJ216" s="30"/>
      <c r="DK216" s="30"/>
      <c r="DL216" s="30"/>
    </row>
    <row r="217" spans="106:116" s="1" customFormat="1" x14ac:dyDescent="0.2">
      <c r="DB217" s="30"/>
      <c r="DC217" s="30"/>
      <c r="DD217" s="30"/>
      <c r="DE217" s="30"/>
      <c r="DF217" s="30"/>
      <c r="DG217" s="30"/>
      <c r="DH217" s="30"/>
      <c r="DI217" s="30"/>
      <c r="DJ217" s="30"/>
      <c r="DK217" s="30"/>
      <c r="DL217" s="30"/>
    </row>
    <row r="218" spans="106:116" s="1" customFormat="1" x14ac:dyDescent="0.2">
      <c r="DB218" s="30"/>
      <c r="DC218" s="30"/>
      <c r="DD218" s="30"/>
      <c r="DE218" s="30"/>
      <c r="DF218" s="30"/>
      <c r="DG218" s="30"/>
      <c r="DH218" s="30"/>
      <c r="DI218" s="30"/>
      <c r="DJ218" s="30"/>
      <c r="DK218" s="30"/>
      <c r="DL218" s="30"/>
    </row>
    <row r="219" spans="106:116" s="1" customFormat="1" x14ac:dyDescent="0.2">
      <c r="DB219" s="30"/>
      <c r="DC219" s="30"/>
      <c r="DD219" s="30"/>
      <c r="DE219" s="30"/>
      <c r="DF219" s="30"/>
      <c r="DG219" s="30"/>
      <c r="DH219" s="30"/>
      <c r="DI219" s="30"/>
      <c r="DJ219" s="30"/>
      <c r="DK219" s="30"/>
      <c r="DL219" s="30"/>
    </row>
    <row r="220" spans="106:116" s="1" customFormat="1" x14ac:dyDescent="0.2">
      <c r="DB220" s="30"/>
      <c r="DC220" s="30"/>
      <c r="DD220" s="30"/>
      <c r="DE220" s="30"/>
      <c r="DF220" s="30"/>
      <c r="DG220" s="30"/>
      <c r="DH220" s="30"/>
      <c r="DI220" s="30"/>
      <c r="DJ220" s="30"/>
      <c r="DK220" s="30"/>
      <c r="DL220" s="30"/>
    </row>
    <row r="221" spans="106:116" s="1" customFormat="1" x14ac:dyDescent="0.2">
      <c r="DB221" s="30"/>
      <c r="DC221" s="30"/>
      <c r="DD221" s="30"/>
      <c r="DE221" s="30"/>
      <c r="DF221" s="30"/>
      <c r="DG221" s="30"/>
      <c r="DH221" s="30"/>
      <c r="DI221" s="30"/>
      <c r="DJ221" s="30"/>
      <c r="DK221" s="30"/>
      <c r="DL221" s="30"/>
    </row>
    <row r="222" spans="106:116" s="1" customFormat="1" x14ac:dyDescent="0.2">
      <c r="DB222" s="30"/>
      <c r="DC222" s="30"/>
      <c r="DD222" s="30"/>
      <c r="DE222" s="30"/>
      <c r="DF222" s="30"/>
      <c r="DG222" s="30"/>
      <c r="DH222" s="30"/>
      <c r="DI222" s="30"/>
      <c r="DJ222" s="30"/>
      <c r="DK222" s="30"/>
      <c r="DL222" s="30"/>
    </row>
    <row r="223" spans="106:116" s="1" customFormat="1" x14ac:dyDescent="0.2">
      <c r="DB223" s="30"/>
      <c r="DC223" s="30"/>
      <c r="DD223" s="30"/>
      <c r="DE223" s="30"/>
      <c r="DF223" s="30"/>
      <c r="DG223" s="30"/>
      <c r="DH223" s="30"/>
      <c r="DI223" s="30"/>
      <c r="DJ223" s="30"/>
      <c r="DK223" s="30"/>
      <c r="DL223" s="30"/>
    </row>
    <row r="224" spans="106:116" s="1" customFormat="1" x14ac:dyDescent="0.2">
      <c r="DB224" s="30"/>
      <c r="DC224" s="30"/>
      <c r="DD224" s="30"/>
      <c r="DE224" s="30"/>
      <c r="DF224" s="30"/>
      <c r="DG224" s="30"/>
      <c r="DH224" s="30"/>
      <c r="DI224" s="30"/>
      <c r="DJ224" s="30"/>
      <c r="DK224" s="30"/>
      <c r="DL224" s="30"/>
    </row>
    <row r="225" spans="106:116" s="1" customFormat="1" x14ac:dyDescent="0.2">
      <c r="DB225" s="30"/>
      <c r="DC225" s="30"/>
      <c r="DD225" s="30"/>
      <c r="DE225" s="30"/>
      <c r="DF225" s="30"/>
      <c r="DG225" s="30"/>
      <c r="DH225" s="30"/>
      <c r="DI225" s="30"/>
      <c r="DJ225" s="30"/>
      <c r="DK225" s="30"/>
      <c r="DL225" s="30"/>
    </row>
    <row r="226" spans="106:116" s="1" customFormat="1" x14ac:dyDescent="0.2">
      <c r="DB226" s="30"/>
      <c r="DC226" s="30"/>
      <c r="DD226" s="30"/>
      <c r="DE226" s="30"/>
      <c r="DF226" s="30"/>
      <c r="DG226" s="30"/>
      <c r="DH226" s="30"/>
      <c r="DI226" s="30"/>
      <c r="DJ226" s="30"/>
      <c r="DK226" s="30"/>
      <c r="DL226" s="30"/>
    </row>
    <row r="227" spans="106:116" s="1" customFormat="1" x14ac:dyDescent="0.2">
      <c r="DB227" s="30"/>
      <c r="DC227" s="30"/>
      <c r="DD227" s="30"/>
      <c r="DE227" s="30"/>
      <c r="DF227" s="30"/>
      <c r="DG227" s="30"/>
      <c r="DH227" s="30"/>
      <c r="DI227" s="30"/>
      <c r="DJ227" s="30"/>
      <c r="DK227" s="30"/>
      <c r="DL227" s="30"/>
    </row>
    <row r="228" spans="106:116" s="1" customFormat="1" x14ac:dyDescent="0.2">
      <c r="DB228" s="30"/>
      <c r="DC228" s="30"/>
      <c r="DD228" s="30"/>
      <c r="DE228" s="30"/>
      <c r="DF228" s="30"/>
      <c r="DG228" s="30"/>
      <c r="DH228" s="30"/>
      <c r="DI228" s="30"/>
      <c r="DJ228" s="30"/>
      <c r="DK228" s="30"/>
      <c r="DL228" s="30"/>
    </row>
    <row r="229" spans="106:116" s="1" customFormat="1" x14ac:dyDescent="0.2">
      <c r="DB229" s="30"/>
      <c r="DC229" s="30"/>
      <c r="DD229" s="30"/>
      <c r="DE229" s="30"/>
      <c r="DF229" s="30"/>
      <c r="DG229" s="30"/>
      <c r="DH229" s="30"/>
      <c r="DI229" s="30"/>
      <c r="DJ229" s="30"/>
      <c r="DK229" s="30"/>
      <c r="DL229" s="30"/>
    </row>
    <row r="230" spans="106:116" s="1" customFormat="1" x14ac:dyDescent="0.2">
      <c r="DB230" s="30"/>
      <c r="DC230" s="30"/>
      <c r="DD230" s="30"/>
      <c r="DE230" s="30"/>
      <c r="DF230" s="30"/>
      <c r="DG230" s="30"/>
      <c r="DH230" s="30"/>
      <c r="DI230" s="30"/>
      <c r="DJ230" s="30"/>
      <c r="DK230" s="30"/>
      <c r="DL230" s="30"/>
    </row>
    <row r="231" spans="106:116" s="1" customFormat="1" x14ac:dyDescent="0.2">
      <c r="DB231" s="30"/>
      <c r="DC231" s="30"/>
      <c r="DD231" s="30"/>
      <c r="DE231" s="30"/>
      <c r="DF231" s="30"/>
      <c r="DG231" s="30"/>
      <c r="DH231" s="30"/>
      <c r="DI231" s="30"/>
      <c r="DJ231" s="30"/>
      <c r="DK231" s="30"/>
      <c r="DL231" s="30"/>
    </row>
    <row r="232" spans="106:116" s="1" customFormat="1" x14ac:dyDescent="0.2">
      <c r="DB232" s="30"/>
      <c r="DC232" s="30"/>
      <c r="DD232" s="30"/>
      <c r="DE232" s="30"/>
      <c r="DF232" s="30"/>
      <c r="DG232" s="30"/>
      <c r="DH232" s="30"/>
      <c r="DI232" s="30"/>
      <c r="DJ232" s="30"/>
      <c r="DK232" s="30"/>
      <c r="DL232" s="30"/>
    </row>
    <row r="233" spans="106:116" s="1" customFormat="1" x14ac:dyDescent="0.2">
      <c r="DB233" s="30"/>
      <c r="DC233" s="30"/>
      <c r="DD233" s="30"/>
      <c r="DE233" s="30"/>
      <c r="DF233" s="30"/>
      <c r="DG233" s="30"/>
      <c r="DH233" s="30"/>
      <c r="DI233" s="30"/>
      <c r="DJ233" s="30"/>
      <c r="DK233" s="30"/>
      <c r="DL233" s="30"/>
    </row>
    <row r="234" spans="106:116" s="1" customFormat="1" x14ac:dyDescent="0.2">
      <c r="DB234" s="30"/>
      <c r="DC234" s="30"/>
      <c r="DD234" s="30"/>
      <c r="DE234" s="30"/>
      <c r="DF234" s="30"/>
      <c r="DG234" s="30"/>
      <c r="DH234" s="30"/>
      <c r="DI234" s="30"/>
      <c r="DJ234" s="30"/>
      <c r="DK234" s="30"/>
      <c r="DL234" s="30"/>
    </row>
    <row r="235" spans="106:116" s="1" customFormat="1" x14ac:dyDescent="0.2">
      <c r="DB235" s="30"/>
      <c r="DC235" s="30"/>
      <c r="DD235" s="30"/>
      <c r="DE235" s="30"/>
      <c r="DF235" s="30"/>
      <c r="DG235" s="30"/>
      <c r="DH235" s="30"/>
      <c r="DI235" s="30"/>
      <c r="DJ235" s="30"/>
      <c r="DK235" s="30"/>
      <c r="DL235" s="30"/>
    </row>
    <row r="236" spans="106:116" s="1" customFormat="1" x14ac:dyDescent="0.2">
      <c r="DB236" s="30"/>
      <c r="DC236" s="30"/>
      <c r="DD236" s="30"/>
      <c r="DE236" s="30"/>
      <c r="DF236" s="30"/>
      <c r="DG236" s="30"/>
      <c r="DH236" s="30"/>
      <c r="DI236" s="30"/>
      <c r="DJ236" s="30"/>
      <c r="DK236" s="30"/>
      <c r="DL236" s="30"/>
    </row>
    <row r="237" spans="106:116" s="1" customFormat="1" x14ac:dyDescent="0.2">
      <c r="DB237" s="30"/>
      <c r="DC237" s="30"/>
      <c r="DD237" s="30"/>
      <c r="DE237" s="30"/>
      <c r="DF237" s="30"/>
      <c r="DG237" s="30"/>
      <c r="DH237" s="30"/>
      <c r="DI237" s="30"/>
      <c r="DJ237" s="30"/>
      <c r="DK237" s="30"/>
      <c r="DL237" s="30"/>
    </row>
    <row r="238" spans="106:116" s="1" customFormat="1" x14ac:dyDescent="0.2">
      <c r="DB238" s="30"/>
      <c r="DC238" s="30"/>
      <c r="DD238" s="30"/>
      <c r="DE238" s="30"/>
      <c r="DF238" s="30"/>
      <c r="DG238" s="30"/>
      <c r="DH238" s="30"/>
      <c r="DI238" s="30"/>
      <c r="DJ238" s="30"/>
      <c r="DK238" s="30"/>
      <c r="DL238" s="30"/>
    </row>
    <row r="239" spans="106:116" s="1" customFormat="1" x14ac:dyDescent="0.2">
      <c r="DB239" s="30"/>
      <c r="DC239" s="30"/>
      <c r="DD239" s="30"/>
      <c r="DE239" s="30"/>
      <c r="DF239" s="30"/>
      <c r="DG239" s="30"/>
      <c r="DH239" s="30"/>
      <c r="DI239" s="30"/>
      <c r="DJ239" s="30"/>
      <c r="DK239" s="30"/>
      <c r="DL239" s="30"/>
    </row>
    <row r="240" spans="106:116" s="1" customFormat="1" x14ac:dyDescent="0.2">
      <c r="DB240" s="30"/>
      <c r="DC240" s="30"/>
      <c r="DD240" s="30"/>
      <c r="DE240" s="30"/>
      <c r="DF240" s="30"/>
      <c r="DG240" s="30"/>
      <c r="DH240" s="30"/>
      <c r="DI240" s="30"/>
      <c r="DJ240" s="30"/>
      <c r="DK240" s="30"/>
      <c r="DL240" s="30"/>
    </row>
    <row r="241" spans="106:116" s="1" customFormat="1" x14ac:dyDescent="0.2">
      <c r="DB241" s="30"/>
      <c r="DC241" s="30"/>
      <c r="DD241" s="30"/>
      <c r="DE241" s="30"/>
      <c r="DF241" s="30"/>
      <c r="DG241" s="30"/>
      <c r="DH241" s="30"/>
      <c r="DI241" s="30"/>
      <c r="DJ241" s="30"/>
      <c r="DK241" s="30"/>
      <c r="DL241" s="30"/>
    </row>
    <row r="242" spans="106:116" s="1" customFormat="1" x14ac:dyDescent="0.2">
      <c r="DB242" s="30"/>
      <c r="DC242" s="30"/>
      <c r="DD242" s="30"/>
      <c r="DE242" s="30"/>
      <c r="DF242" s="30"/>
      <c r="DG242" s="30"/>
      <c r="DH242" s="30"/>
      <c r="DI242" s="30"/>
      <c r="DJ242" s="30"/>
      <c r="DK242" s="30"/>
      <c r="DL242" s="30"/>
    </row>
    <row r="243" spans="106:116" s="1" customFormat="1" x14ac:dyDescent="0.2">
      <c r="DB243" s="30"/>
      <c r="DC243" s="30"/>
      <c r="DD243" s="30"/>
      <c r="DE243" s="30"/>
      <c r="DF243" s="30"/>
      <c r="DG243" s="30"/>
      <c r="DH243" s="30"/>
      <c r="DI243" s="30"/>
      <c r="DJ243" s="30"/>
      <c r="DK243" s="30"/>
      <c r="DL243" s="30"/>
    </row>
    <row r="244" spans="106:116" s="1" customFormat="1" x14ac:dyDescent="0.2">
      <c r="DB244" s="30"/>
      <c r="DC244" s="30"/>
      <c r="DD244" s="30"/>
      <c r="DE244" s="30"/>
      <c r="DF244" s="30"/>
      <c r="DG244" s="30"/>
      <c r="DH244" s="30"/>
      <c r="DI244" s="30"/>
      <c r="DJ244" s="30"/>
      <c r="DK244" s="30"/>
      <c r="DL244" s="30"/>
    </row>
    <row r="245" spans="106:116" s="1" customFormat="1" x14ac:dyDescent="0.2">
      <c r="DB245" s="30"/>
      <c r="DC245" s="30"/>
      <c r="DD245" s="30"/>
      <c r="DE245" s="30"/>
      <c r="DF245" s="30"/>
      <c r="DG245" s="30"/>
      <c r="DH245" s="30"/>
      <c r="DI245" s="30"/>
      <c r="DJ245" s="30"/>
      <c r="DK245" s="30"/>
      <c r="DL245" s="30"/>
    </row>
    <row r="246" spans="106:116" s="1" customFormat="1" x14ac:dyDescent="0.2">
      <c r="DB246" s="30"/>
      <c r="DC246" s="30"/>
      <c r="DD246" s="30"/>
      <c r="DE246" s="30"/>
      <c r="DF246" s="30"/>
      <c r="DG246" s="30"/>
      <c r="DH246" s="30"/>
      <c r="DI246" s="30"/>
      <c r="DJ246" s="30"/>
      <c r="DK246" s="30"/>
      <c r="DL246" s="30"/>
    </row>
    <row r="247" spans="106:116" s="1" customFormat="1" x14ac:dyDescent="0.2">
      <c r="DB247" s="30"/>
      <c r="DC247" s="30"/>
      <c r="DD247" s="30"/>
      <c r="DE247" s="30"/>
      <c r="DF247" s="30"/>
      <c r="DG247" s="30"/>
      <c r="DH247" s="30"/>
      <c r="DI247" s="30"/>
      <c r="DJ247" s="30"/>
      <c r="DK247" s="30"/>
      <c r="DL247" s="30"/>
    </row>
    <row r="248" spans="106:116" s="1" customFormat="1" x14ac:dyDescent="0.2">
      <c r="DB248" s="30"/>
      <c r="DC248" s="30"/>
      <c r="DD248" s="30"/>
      <c r="DE248" s="30"/>
      <c r="DF248" s="30"/>
      <c r="DG248" s="30"/>
      <c r="DH248" s="30"/>
      <c r="DI248" s="30"/>
      <c r="DJ248" s="30"/>
      <c r="DK248" s="30"/>
      <c r="DL248" s="30"/>
    </row>
    <row r="249" spans="106:116" s="1" customFormat="1" x14ac:dyDescent="0.2">
      <c r="DB249" s="30"/>
      <c r="DC249" s="30"/>
      <c r="DD249" s="30"/>
      <c r="DE249" s="30"/>
      <c r="DF249" s="30"/>
      <c r="DG249" s="30"/>
      <c r="DH249" s="30"/>
      <c r="DI249" s="30"/>
      <c r="DJ249" s="30"/>
      <c r="DK249" s="30"/>
      <c r="DL249" s="30"/>
    </row>
    <row r="250" spans="106:116" s="1" customFormat="1" x14ac:dyDescent="0.2">
      <c r="DB250" s="30"/>
      <c r="DC250" s="30"/>
      <c r="DD250" s="30"/>
      <c r="DE250" s="30"/>
      <c r="DF250" s="30"/>
      <c r="DG250" s="30"/>
      <c r="DH250" s="30"/>
      <c r="DI250" s="30"/>
      <c r="DJ250" s="30"/>
      <c r="DK250" s="30"/>
      <c r="DL250" s="30"/>
    </row>
    <row r="251" spans="106:116" s="1" customFormat="1" x14ac:dyDescent="0.2">
      <c r="DB251" s="30"/>
      <c r="DC251" s="30"/>
      <c r="DD251" s="30"/>
      <c r="DE251" s="30"/>
      <c r="DF251" s="30"/>
      <c r="DG251" s="30"/>
      <c r="DH251" s="30"/>
      <c r="DI251" s="30"/>
      <c r="DJ251" s="30"/>
      <c r="DK251" s="30"/>
      <c r="DL251" s="30"/>
    </row>
    <row r="252" spans="106:116" s="1" customFormat="1" x14ac:dyDescent="0.2">
      <c r="DB252" s="30"/>
      <c r="DC252" s="30"/>
      <c r="DD252" s="30"/>
      <c r="DE252" s="30"/>
      <c r="DF252" s="30"/>
      <c r="DG252" s="30"/>
      <c r="DH252" s="30"/>
      <c r="DI252" s="30"/>
      <c r="DJ252" s="30"/>
      <c r="DK252" s="30"/>
      <c r="DL252" s="30"/>
    </row>
    <row r="253" spans="106:116" s="1" customFormat="1" x14ac:dyDescent="0.2">
      <c r="DB253" s="30"/>
      <c r="DC253" s="30"/>
      <c r="DD253" s="30"/>
      <c r="DE253" s="30"/>
      <c r="DF253" s="30"/>
      <c r="DG253" s="30"/>
      <c r="DH253" s="30"/>
      <c r="DI253" s="30"/>
      <c r="DJ253" s="30"/>
      <c r="DK253" s="30"/>
      <c r="DL253" s="30"/>
    </row>
    <row r="254" spans="106:116" s="1" customFormat="1" x14ac:dyDescent="0.2">
      <c r="DB254" s="30"/>
      <c r="DC254" s="30"/>
      <c r="DD254" s="30"/>
      <c r="DE254" s="30"/>
      <c r="DF254" s="30"/>
      <c r="DG254" s="30"/>
      <c r="DH254" s="30"/>
      <c r="DI254" s="30"/>
      <c r="DJ254" s="30"/>
      <c r="DK254" s="30"/>
      <c r="DL254" s="30"/>
    </row>
    <row r="255" spans="106:116" s="1" customFormat="1" x14ac:dyDescent="0.2">
      <c r="DB255" s="30"/>
      <c r="DC255" s="30"/>
      <c r="DD255" s="30"/>
      <c r="DE255" s="30"/>
      <c r="DF255" s="30"/>
      <c r="DG255" s="30"/>
      <c r="DH255" s="30"/>
      <c r="DI255" s="30"/>
      <c r="DJ255" s="30"/>
      <c r="DK255" s="30"/>
      <c r="DL255" s="30"/>
    </row>
    <row r="256" spans="106:116" s="1" customFormat="1" x14ac:dyDescent="0.2">
      <c r="DB256" s="30"/>
      <c r="DC256" s="30"/>
      <c r="DD256" s="30"/>
      <c r="DE256" s="30"/>
      <c r="DF256" s="30"/>
      <c r="DG256" s="30"/>
      <c r="DH256" s="30"/>
      <c r="DI256" s="30"/>
      <c r="DJ256" s="30"/>
      <c r="DK256" s="30"/>
      <c r="DL256" s="30"/>
    </row>
    <row r="257" spans="106:116" s="1" customFormat="1" x14ac:dyDescent="0.2">
      <c r="DB257" s="30"/>
      <c r="DC257" s="30"/>
      <c r="DD257" s="30"/>
      <c r="DE257" s="30"/>
      <c r="DF257" s="30"/>
      <c r="DG257" s="30"/>
      <c r="DH257" s="30"/>
      <c r="DI257" s="30"/>
      <c r="DJ257" s="30"/>
      <c r="DK257" s="30"/>
      <c r="DL257" s="30"/>
    </row>
    <row r="258" spans="106:116" s="1" customFormat="1" x14ac:dyDescent="0.2">
      <c r="DB258" s="30"/>
      <c r="DC258" s="30"/>
      <c r="DD258" s="30"/>
      <c r="DE258" s="30"/>
      <c r="DF258" s="30"/>
      <c r="DG258" s="30"/>
      <c r="DH258" s="30"/>
      <c r="DI258" s="30"/>
      <c r="DJ258" s="30"/>
      <c r="DK258" s="30"/>
      <c r="DL258" s="30"/>
    </row>
    <row r="259" spans="106:116" s="1" customFormat="1" x14ac:dyDescent="0.2">
      <c r="DB259" s="30"/>
      <c r="DC259" s="30"/>
      <c r="DD259" s="30"/>
      <c r="DE259" s="30"/>
      <c r="DF259" s="30"/>
      <c r="DG259" s="30"/>
      <c r="DH259" s="30"/>
      <c r="DI259" s="30"/>
      <c r="DJ259" s="30"/>
      <c r="DK259" s="30"/>
      <c r="DL259" s="30"/>
    </row>
    <row r="260" spans="106:116" s="1" customFormat="1" x14ac:dyDescent="0.2">
      <c r="DB260" s="30"/>
      <c r="DC260" s="30"/>
      <c r="DD260" s="30"/>
      <c r="DE260" s="30"/>
      <c r="DF260" s="30"/>
      <c r="DG260" s="30"/>
      <c r="DH260" s="30"/>
      <c r="DI260" s="30"/>
      <c r="DJ260" s="30"/>
      <c r="DK260" s="30"/>
      <c r="DL260" s="30"/>
    </row>
    <row r="261" spans="106:116" s="1" customFormat="1" x14ac:dyDescent="0.2">
      <c r="DB261" s="30"/>
      <c r="DC261" s="30"/>
      <c r="DD261" s="30"/>
      <c r="DE261" s="30"/>
      <c r="DF261" s="30"/>
      <c r="DG261" s="30"/>
      <c r="DH261" s="30"/>
      <c r="DI261" s="30"/>
      <c r="DJ261" s="30"/>
      <c r="DK261" s="30"/>
      <c r="DL261" s="30"/>
    </row>
    <row r="262" spans="106:116" s="1" customFormat="1" x14ac:dyDescent="0.2">
      <c r="DB262" s="30"/>
      <c r="DC262" s="30"/>
      <c r="DD262" s="30"/>
      <c r="DE262" s="30"/>
      <c r="DF262" s="30"/>
      <c r="DG262" s="30"/>
      <c r="DH262" s="30"/>
      <c r="DI262" s="30"/>
      <c r="DJ262" s="30"/>
      <c r="DK262" s="30"/>
      <c r="DL262" s="30"/>
    </row>
    <row r="263" spans="106:116" s="1" customFormat="1" x14ac:dyDescent="0.2">
      <c r="DB263" s="30"/>
      <c r="DC263" s="30"/>
      <c r="DD263" s="30"/>
      <c r="DE263" s="30"/>
      <c r="DF263" s="30"/>
      <c r="DG263" s="30"/>
      <c r="DH263" s="30"/>
      <c r="DI263" s="30"/>
      <c r="DJ263" s="30"/>
      <c r="DK263" s="30"/>
      <c r="DL263" s="30"/>
    </row>
    <row r="264" spans="106:116" s="1" customFormat="1" x14ac:dyDescent="0.2">
      <c r="DB264" s="30"/>
      <c r="DC264" s="30"/>
      <c r="DD264" s="30"/>
      <c r="DE264" s="30"/>
      <c r="DF264" s="30"/>
      <c r="DG264" s="30"/>
      <c r="DH264" s="30"/>
      <c r="DI264" s="30"/>
      <c r="DJ264" s="30"/>
      <c r="DK264" s="30"/>
      <c r="DL264" s="30"/>
    </row>
    <row r="265" spans="106:116" s="1" customFormat="1" x14ac:dyDescent="0.2">
      <c r="DB265" s="30"/>
      <c r="DC265" s="30"/>
      <c r="DD265" s="30"/>
      <c r="DE265" s="30"/>
      <c r="DF265" s="30"/>
      <c r="DG265" s="30"/>
      <c r="DH265" s="30"/>
      <c r="DI265" s="30"/>
      <c r="DJ265" s="30"/>
      <c r="DK265" s="30"/>
      <c r="DL265" s="30"/>
    </row>
    <row r="266" spans="106:116" s="1" customFormat="1" x14ac:dyDescent="0.2">
      <c r="DB266" s="30"/>
      <c r="DC266" s="30"/>
      <c r="DD266" s="30"/>
      <c r="DE266" s="30"/>
      <c r="DF266" s="30"/>
      <c r="DG266" s="30"/>
      <c r="DH266" s="30"/>
      <c r="DI266" s="30"/>
      <c r="DJ266" s="30"/>
      <c r="DK266" s="30"/>
      <c r="DL266" s="30"/>
    </row>
    <row r="267" spans="106:116" s="1" customFormat="1" x14ac:dyDescent="0.2">
      <c r="DB267" s="30"/>
      <c r="DC267" s="30"/>
      <c r="DD267" s="30"/>
      <c r="DE267" s="30"/>
      <c r="DF267" s="30"/>
      <c r="DG267" s="30"/>
      <c r="DH267" s="30"/>
      <c r="DI267" s="30"/>
      <c r="DJ267" s="30"/>
      <c r="DK267" s="30"/>
      <c r="DL267" s="30"/>
    </row>
    <row r="268" spans="106:116" s="1" customFormat="1" x14ac:dyDescent="0.2">
      <c r="DB268" s="30"/>
      <c r="DC268" s="30"/>
      <c r="DD268" s="30"/>
      <c r="DE268" s="30"/>
      <c r="DF268" s="30"/>
      <c r="DG268" s="30"/>
      <c r="DH268" s="30"/>
      <c r="DI268" s="30"/>
      <c r="DJ268" s="30"/>
      <c r="DK268" s="30"/>
      <c r="DL268" s="30"/>
    </row>
    <row r="269" spans="106:116" s="1" customFormat="1" x14ac:dyDescent="0.2">
      <c r="DB269" s="30"/>
      <c r="DC269" s="30"/>
      <c r="DD269" s="30"/>
      <c r="DE269" s="30"/>
      <c r="DF269" s="30"/>
      <c r="DG269" s="30"/>
      <c r="DH269" s="30"/>
      <c r="DI269" s="30"/>
      <c r="DJ269" s="30"/>
      <c r="DK269" s="30"/>
      <c r="DL269" s="30"/>
    </row>
    <row r="270" spans="106:116" s="1" customFormat="1" x14ac:dyDescent="0.2">
      <c r="DB270" s="30"/>
      <c r="DC270" s="30"/>
      <c r="DD270" s="30"/>
      <c r="DE270" s="30"/>
      <c r="DF270" s="30"/>
      <c r="DG270" s="30"/>
      <c r="DH270" s="30"/>
      <c r="DI270" s="30"/>
      <c r="DJ270" s="30"/>
      <c r="DK270" s="30"/>
      <c r="DL270" s="30"/>
    </row>
    <row r="271" spans="106:116" s="1" customFormat="1" x14ac:dyDescent="0.2">
      <c r="DB271" s="30"/>
      <c r="DC271" s="30"/>
      <c r="DD271" s="30"/>
      <c r="DE271" s="30"/>
      <c r="DF271" s="30"/>
      <c r="DG271" s="30"/>
      <c r="DH271" s="30"/>
      <c r="DI271" s="30"/>
      <c r="DJ271" s="30"/>
      <c r="DK271" s="30"/>
      <c r="DL271" s="30"/>
    </row>
    <row r="272" spans="106:116" s="1" customFormat="1" x14ac:dyDescent="0.2">
      <c r="DB272" s="30"/>
      <c r="DC272" s="30"/>
      <c r="DD272" s="30"/>
      <c r="DE272" s="30"/>
      <c r="DF272" s="30"/>
      <c r="DG272" s="30"/>
      <c r="DH272" s="30"/>
      <c r="DI272" s="30"/>
      <c r="DJ272" s="30"/>
      <c r="DK272" s="30"/>
      <c r="DL272" s="30"/>
    </row>
    <row r="273" spans="106:116" s="1" customFormat="1" x14ac:dyDescent="0.2">
      <c r="DB273" s="30"/>
      <c r="DC273" s="30"/>
      <c r="DD273" s="30"/>
      <c r="DE273" s="30"/>
      <c r="DF273" s="30"/>
      <c r="DG273" s="30"/>
      <c r="DH273" s="30"/>
      <c r="DI273" s="30"/>
      <c r="DJ273" s="30"/>
      <c r="DK273" s="30"/>
      <c r="DL273" s="30"/>
    </row>
    <row r="274" spans="106:116" s="1" customFormat="1" x14ac:dyDescent="0.2">
      <c r="DB274" s="30"/>
      <c r="DC274" s="30"/>
      <c r="DD274" s="30"/>
      <c r="DE274" s="30"/>
      <c r="DF274" s="30"/>
      <c r="DG274" s="30"/>
      <c r="DH274" s="30"/>
      <c r="DI274" s="30"/>
      <c r="DJ274" s="30"/>
      <c r="DK274" s="30"/>
      <c r="DL274" s="30"/>
    </row>
    <row r="275" spans="106:116" s="1" customFormat="1" x14ac:dyDescent="0.2">
      <c r="DB275" s="30"/>
      <c r="DC275" s="30"/>
      <c r="DD275" s="30"/>
      <c r="DE275" s="30"/>
      <c r="DF275" s="30"/>
      <c r="DG275" s="30"/>
      <c r="DH275" s="30"/>
      <c r="DI275" s="30"/>
      <c r="DJ275" s="30"/>
      <c r="DK275" s="30"/>
      <c r="DL275" s="30"/>
    </row>
    <row r="276" spans="106:116" s="1" customFormat="1" x14ac:dyDescent="0.2">
      <c r="DB276" s="30"/>
      <c r="DC276" s="30"/>
      <c r="DD276" s="30"/>
      <c r="DE276" s="30"/>
      <c r="DF276" s="30"/>
      <c r="DG276" s="30"/>
      <c r="DH276" s="30"/>
      <c r="DI276" s="30"/>
      <c r="DJ276" s="30"/>
      <c r="DK276" s="30"/>
      <c r="DL276" s="30"/>
    </row>
    <row r="277" spans="106:116" s="1" customFormat="1" x14ac:dyDescent="0.2">
      <c r="DB277" s="30"/>
      <c r="DC277" s="30"/>
      <c r="DD277" s="30"/>
      <c r="DE277" s="30"/>
      <c r="DF277" s="30"/>
      <c r="DG277" s="30"/>
      <c r="DH277" s="30"/>
      <c r="DI277" s="30"/>
      <c r="DJ277" s="30"/>
      <c r="DK277" s="30"/>
      <c r="DL277" s="30"/>
    </row>
    <row r="278" spans="106:116" s="1" customFormat="1" x14ac:dyDescent="0.2">
      <c r="DB278" s="30"/>
      <c r="DC278" s="30"/>
      <c r="DD278" s="30"/>
      <c r="DE278" s="30"/>
      <c r="DF278" s="30"/>
      <c r="DG278" s="30"/>
      <c r="DH278" s="30"/>
      <c r="DI278" s="30"/>
      <c r="DJ278" s="30"/>
      <c r="DK278" s="30"/>
      <c r="DL278" s="30"/>
    </row>
    <row r="279" spans="106:116" s="1" customFormat="1" x14ac:dyDescent="0.2">
      <c r="DB279" s="30"/>
      <c r="DC279" s="30"/>
      <c r="DD279" s="30"/>
      <c r="DE279" s="30"/>
      <c r="DF279" s="30"/>
      <c r="DG279" s="30"/>
      <c r="DH279" s="30"/>
      <c r="DI279" s="30"/>
      <c r="DJ279" s="30"/>
      <c r="DK279" s="30"/>
      <c r="DL279" s="30"/>
    </row>
    <row r="280" spans="106:116" s="1" customFormat="1" x14ac:dyDescent="0.2">
      <c r="DB280" s="30"/>
      <c r="DC280" s="30"/>
      <c r="DD280" s="30"/>
      <c r="DE280" s="30"/>
      <c r="DF280" s="30"/>
      <c r="DG280" s="30"/>
      <c r="DH280" s="30"/>
      <c r="DI280" s="30"/>
      <c r="DJ280" s="30"/>
      <c r="DK280" s="30"/>
      <c r="DL280" s="30"/>
    </row>
    <row r="281" spans="106:116" s="1" customFormat="1" x14ac:dyDescent="0.2">
      <c r="DB281" s="30"/>
      <c r="DC281" s="30"/>
      <c r="DD281" s="30"/>
      <c r="DE281" s="30"/>
      <c r="DF281" s="30"/>
      <c r="DG281" s="30"/>
      <c r="DH281" s="30"/>
      <c r="DI281" s="30"/>
      <c r="DJ281" s="30"/>
      <c r="DK281" s="30"/>
      <c r="DL281" s="30"/>
    </row>
    <row r="282" spans="106:116" s="1" customFormat="1" x14ac:dyDescent="0.2">
      <c r="DB282" s="30"/>
      <c r="DC282" s="30"/>
      <c r="DD282" s="30"/>
      <c r="DE282" s="30"/>
      <c r="DF282" s="30"/>
      <c r="DG282" s="30"/>
      <c r="DH282" s="30"/>
      <c r="DI282" s="30"/>
      <c r="DJ282" s="30"/>
      <c r="DK282" s="30"/>
      <c r="DL282" s="30"/>
    </row>
    <row r="283" spans="106:116" s="1" customFormat="1" x14ac:dyDescent="0.2">
      <c r="DB283" s="30"/>
      <c r="DC283" s="30"/>
      <c r="DD283" s="30"/>
      <c r="DE283" s="30"/>
      <c r="DF283" s="30"/>
      <c r="DG283" s="30"/>
      <c r="DH283" s="30"/>
      <c r="DI283" s="30"/>
      <c r="DJ283" s="30"/>
      <c r="DK283" s="30"/>
      <c r="DL283" s="30"/>
    </row>
    <row r="284" spans="106:116" s="1" customFormat="1" x14ac:dyDescent="0.2">
      <c r="DB284" s="30"/>
      <c r="DC284" s="30"/>
      <c r="DD284" s="30"/>
      <c r="DE284" s="30"/>
      <c r="DF284" s="30"/>
      <c r="DG284" s="30"/>
      <c r="DH284" s="30"/>
      <c r="DI284" s="30"/>
      <c r="DJ284" s="30"/>
      <c r="DK284" s="30"/>
      <c r="DL284" s="30"/>
    </row>
    <row r="285" spans="106:116" s="1" customFormat="1" x14ac:dyDescent="0.2">
      <c r="DB285" s="30"/>
      <c r="DC285" s="30"/>
      <c r="DD285" s="30"/>
      <c r="DE285" s="30"/>
      <c r="DF285" s="30"/>
      <c r="DG285" s="30"/>
      <c r="DH285" s="30"/>
      <c r="DI285" s="30"/>
      <c r="DJ285" s="30"/>
      <c r="DK285" s="30"/>
      <c r="DL285" s="30"/>
    </row>
    <row r="286" spans="106:116" s="1" customFormat="1" x14ac:dyDescent="0.2">
      <c r="DB286" s="30"/>
      <c r="DC286" s="30"/>
      <c r="DD286" s="30"/>
      <c r="DE286" s="30"/>
      <c r="DF286" s="30"/>
      <c r="DG286" s="30"/>
      <c r="DH286" s="30"/>
      <c r="DI286" s="30"/>
      <c r="DJ286" s="30"/>
      <c r="DK286" s="30"/>
      <c r="DL286" s="30"/>
    </row>
    <row r="287" spans="106:116" s="1" customFormat="1" x14ac:dyDescent="0.2">
      <c r="DB287" s="30"/>
      <c r="DC287" s="30"/>
      <c r="DD287" s="30"/>
      <c r="DE287" s="30"/>
      <c r="DF287" s="30"/>
      <c r="DG287" s="30"/>
      <c r="DH287" s="30"/>
      <c r="DI287" s="30"/>
      <c r="DJ287" s="30"/>
      <c r="DK287" s="30"/>
      <c r="DL287" s="30"/>
    </row>
    <row r="288" spans="106:116" s="1" customFormat="1" x14ac:dyDescent="0.2">
      <c r="DB288" s="30"/>
      <c r="DC288" s="30"/>
      <c r="DD288" s="30"/>
      <c r="DE288" s="30"/>
      <c r="DF288" s="30"/>
      <c r="DG288" s="30"/>
      <c r="DH288" s="30"/>
      <c r="DI288" s="30"/>
      <c r="DJ288" s="30"/>
      <c r="DK288" s="30"/>
      <c r="DL288" s="30"/>
    </row>
    <row r="289" spans="106:116" s="1" customFormat="1" x14ac:dyDescent="0.2">
      <c r="DB289" s="30"/>
      <c r="DC289" s="30"/>
      <c r="DD289" s="30"/>
      <c r="DE289" s="30"/>
      <c r="DF289" s="30"/>
      <c r="DG289" s="30"/>
      <c r="DH289" s="30"/>
      <c r="DI289" s="30"/>
      <c r="DJ289" s="30"/>
      <c r="DK289" s="30"/>
      <c r="DL289" s="30"/>
    </row>
    <row r="290" spans="106:116" s="1" customFormat="1" x14ac:dyDescent="0.2">
      <c r="DB290" s="30"/>
      <c r="DC290" s="30"/>
      <c r="DD290" s="30"/>
      <c r="DE290" s="30"/>
      <c r="DF290" s="30"/>
      <c r="DG290" s="30"/>
      <c r="DH290" s="30"/>
      <c r="DI290" s="30"/>
      <c r="DJ290" s="30"/>
      <c r="DK290" s="30"/>
      <c r="DL290" s="30"/>
    </row>
    <row r="291" spans="106:116" s="1" customFormat="1" x14ac:dyDescent="0.2">
      <c r="DB291" s="30"/>
      <c r="DC291" s="30"/>
      <c r="DD291" s="30"/>
      <c r="DE291" s="30"/>
      <c r="DF291" s="30"/>
      <c r="DG291" s="30"/>
      <c r="DH291" s="30"/>
      <c r="DI291" s="30"/>
      <c r="DJ291" s="30"/>
      <c r="DK291" s="30"/>
      <c r="DL291" s="30"/>
    </row>
    <row r="292" spans="106:116" s="1" customFormat="1" x14ac:dyDescent="0.2">
      <c r="DB292" s="30"/>
      <c r="DC292" s="30"/>
      <c r="DD292" s="30"/>
      <c r="DE292" s="30"/>
      <c r="DF292" s="30"/>
      <c r="DG292" s="30"/>
      <c r="DH292" s="30"/>
      <c r="DI292" s="30"/>
      <c r="DJ292" s="30"/>
      <c r="DK292" s="30"/>
      <c r="DL292" s="30"/>
    </row>
    <row r="293" spans="106:116" s="1" customFormat="1" x14ac:dyDescent="0.2">
      <c r="DB293" s="30"/>
      <c r="DC293" s="30"/>
      <c r="DD293" s="30"/>
      <c r="DE293" s="30"/>
      <c r="DF293" s="30"/>
      <c r="DG293" s="30"/>
      <c r="DH293" s="30"/>
      <c r="DI293" s="30"/>
      <c r="DJ293" s="30"/>
      <c r="DK293" s="30"/>
      <c r="DL293" s="30"/>
    </row>
    <row r="294" spans="106:116" s="1" customFormat="1" x14ac:dyDescent="0.2">
      <c r="DB294" s="30"/>
      <c r="DC294" s="30"/>
      <c r="DD294" s="30"/>
      <c r="DE294" s="30"/>
      <c r="DF294" s="30"/>
      <c r="DG294" s="30"/>
      <c r="DH294" s="30"/>
      <c r="DI294" s="30"/>
      <c r="DJ294" s="30"/>
      <c r="DK294" s="30"/>
      <c r="DL294" s="30"/>
    </row>
    <row r="295" spans="106:116" s="1" customFormat="1" x14ac:dyDescent="0.2">
      <c r="DB295" s="30"/>
      <c r="DC295" s="30"/>
      <c r="DD295" s="30"/>
      <c r="DE295" s="30"/>
      <c r="DF295" s="30"/>
      <c r="DG295" s="30"/>
      <c r="DH295" s="30"/>
      <c r="DI295" s="30"/>
      <c r="DJ295" s="30"/>
      <c r="DK295" s="30"/>
      <c r="DL295" s="30"/>
    </row>
    <row r="296" spans="106:116" s="1" customFormat="1" x14ac:dyDescent="0.2">
      <c r="DB296" s="30"/>
      <c r="DC296" s="30"/>
      <c r="DD296" s="30"/>
      <c r="DE296" s="30"/>
      <c r="DF296" s="30"/>
      <c r="DG296" s="30"/>
      <c r="DH296" s="30"/>
      <c r="DI296" s="30"/>
      <c r="DJ296" s="30"/>
      <c r="DK296" s="30"/>
      <c r="DL296" s="30"/>
    </row>
    <row r="297" spans="106:116" s="1" customFormat="1" x14ac:dyDescent="0.2">
      <c r="DB297" s="30"/>
      <c r="DC297" s="30"/>
      <c r="DD297" s="30"/>
      <c r="DE297" s="30"/>
      <c r="DF297" s="30"/>
      <c r="DG297" s="30"/>
      <c r="DH297" s="30"/>
      <c r="DI297" s="30"/>
      <c r="DJ297" s="30"/>
      <c r="DK297" s="30"/>
      <c r="DL297" s="30"/>
    </row>
    <row r="298" spans="106:116" s="1" customFormat="1" x14ac:dyDescent="0.2">
      <c r="DB298" s="30"/>
      <c r="DC298" s="30"/>
      <c r="DD298" s="30"/>
      <c r="DE298" s="30"/>
      <c r="DF298" s="30"/>
      <c r="DG298" s="30"/>
      <c r="DH298" s="30"/>
      <c r="DI298" s="30"/>
      <c r="DJ298" s="30"/>
      <c r="DK298" s="30"/>
      <c r="DL298" s="30"/>
    </row>
    <row r="299" spans="106:116" s="1" customFormat="1" x14ac:dyDescent="0.2">
      <c r="DB299" s="30"/>
      <c r="DC299" s="30"/>
      <c r="DD299" s="30"/>
      <c r="DE299" s="30"/>
      <c r="DF299" s="30"/>
      <c r="DG299" s="30"/>
      <c r="DH299" s="30"/>
      <c r="DI299" s="30"/>
      <c r="DJ299" s="30"/>
      <c r="DK299" s="30"/>
      <c r="DL299" s="30"/>
    </row>
    <row r="300" spans="106:116" s="1" customFormat="1" x14ac:dyDescent="0.2">
      <c r="DB300" s="30"/>
      <c r="DC300" s="30"/>
      <c r="DD300" s="30"/>
      <c r="DE300" s="30"/>
      <c r="DF300" s="30"/>
      <c r="DG300" s="30"/>
      <c r="DH300" s="30"/>
      <c r="DI300" s="30"/>
      <c r="DJ300" s="30"/>
      <c r="DK300" s="30"/>
      <c r="DL300" s="30"/>
    </row>
    <row r="301" spans="106:116" s="1" customFormat="1" x14ac:dyDescent="0.2">
      <c r="DB301" s="30"/>
      <c r="DC301" s="30"/>
      <c r="DD301" s="30"/>
      <c r="DE301" s="30"/>
      <c r="DF301" s="30"/>
      <c r="DG301" s="30"/>
      <c r="DH301" s="30"/>
      <c r="DI301" s="30"/>
      <c r="DJ301" s="30"/>
      <c r="DK301" s="30"/>
      <c r="DL301" s="30"/>
    </row>
    <row r="302" spans="106:116" s="1" customFormat="1" x14ac:dyDescent="0.2">
      <c r="DB302" s="30"/>
      <c r="DC302" s="30"/>
      <c r="DD302" s="30"/>
      <c r="DE302" s="30"/>
      <c r="DF302" s="30"/>
      <c r="DG302" s="30"/>
      <c r="DH302" s="30"/>
      <c r="DI302" s="30"/>
      <c r="DJ302" s="30"/>
      <c r="DK302" s="30"/>
      <c r="DL302" s="30"/>
    </row>
    <row r="303" spans="106:116" s="1" customFormat="1" x14ac:dyDescent="0.2">
      <c r="DB303" s="30"/>
      <c r="DC303" s="30"/>
      <c r="DD303" s="30"/>
      <c r="DE303" s="30"/>
      <c r="DF303" s="30"/>
      <c r="DG303" s="30"/>
      <c r="DH303" s="30"/>
      <c r="DI303" s="30"/>
      <c r="DJ303" s="30"/>
      <c r="DK303" s="30"/>
      <c r="DL303" s="30"/>
    </row>
    <row r="304" spans="106:116" s="1" customFormat="1" x14ac:dyDescent="0.2">
      <c r="DB304" s="30"/>
      <c r="DC304" s="30"/>
      <c r="DD304" s="30"/>
      <c r="DE304" s="30"/>
      <c r="DF304" s="30"/>
      <c r="DG304" s="30"/>
      <c r="DH304" s="30"/>
      <c r="DI304" s="30"/>
      <c r="DJ304" s="30"/>
      <c r="DK304" s="30"/>
      <c r="DL304" s="30"/>
    </row>
    <row r="305" spans="106:116" s="1" customFormat="1" x14ac:dyDescent="0.2">
      <c r="DB305" s="30"/>
      <c r="DC305" s="30"/>
      <c r="DD305" s="30"/>
      <c r="DE305" s="30"/>
      <c r="DF305" s="30"/>
      <c r="DG305" s="30"/>
      <c r="DH305" s="30"/>
      <c r="DI305" s="30"/>
      <c r="DJ305" s="30"/>
      <c r="DK305" s="30"/>
      <c r="DL305" s="30"/>
    </row>
    <row r="306" spans="106:116" s="1" customFormat="1" x14ac:dyDescent="0.2">
      <c r="DB306" s="30"/>
      <c r="DC306" s="30"/>
      <c r="DD306" s="30"/>
      <c r="DE306" s="30"/>
      <c r="DF306" s="30"/>
      <c r="DG306" s="30"/>
      <c r="DH306" s="30"/>
      <c r="DI306" s="30"/>
      <c r="DJ306" s="30"/>
      <c r="DK306" s="30"/>
      <c r="DL306" s="30"/>
    </row>
    <row r="307" spans="106:116" s="1" customFormat="1" x14ac:dyDescent="0.2">
      <c r="DB307" s="30"/>
      <c r="DC307" s="30"/>
      <c r="DD307" s="30"/>
      <c r="DE307" s="30"/>
      <c r="DF307" s="30"/>
      <c r="DG307" s="30"/>
      <c r="DH307" s="30"/>
      <c r="DI307" s="30"/>
      <c r="DJ307" s="30"/>
      <c r="DK307" s="30"/>
      <c r="DL307" s="30"/>
    </row>
    <row r="308" spans="106:116" s="1" customFormat="1" x14ac:dyDescent="0.2">
      <c r="DB308" s="30"/>
      <c r="DC308" s="30"/>
      <c r="DD308" s="30"/>
      <c r="DE308" s="30"/>
      <c r="DF308" s="30"/>
      <c r="DG308" s="30"/>
      <c r="DH308" s="30"/>
      <c r="DI308" s="30"/>
      <c r="DJ308" s="30"/>
      <c r="DK308" s="30"/>
      <c r="DL308" s="30"/>
    </row>
    <row r="309" spans="106:116" s="1" customFormat="1" x14ac:dyDescent="0.2">
      <c r="DB309" s="30"/>
      <c r="DC309" s="30"/>
      <c r="DD309" s="30"/>
      <c r="DE309" s="30"/>
      <c r="DF309" s="30"/>
      <c r="DG309" s="30"/>
      <c r="DH309" s="30"/>
      <c r="DI309" s="30"/>
      <c r="DJ309" s="30"/>
      <c r="DK309" s="30"/>
      <c r="DL309" s="30"/>
    </row>
    <row r="310" spans="106:116" s="1" customFormat="1" x14ac:dyDescent="0.2">
      <c r="DB310" s="30"/>
      <c r="DC310" s="30"/>
      <c r="DD310" s="30"/>
      <c r="DE310" s="30"/>
      <c r="DF310" s="30"/>
      <c r="DG310" s="30"/>
      <c r="DH310" s="30"/>
      <c r="DI310" s="30"/>
      <c r="DJ310" s="30"/>
      <c r="DK310" s="30"/>
      <c r="DL310" s="30"/>
    </row>
    <row r="311" spans="106:116" s="1" customFormat="1" x14ac:dyDescent="0.2">
      <c r="DB311" s="30"/>
      <c r="DC311" s="30"/>
      <c r="DD311" s="30"/>
      <c r="DE311" s="30"/>
      <c r="DF311" s="30"/>
      <c r="DG311" s="30"/>
      <c r="DH311" s="30"/>
      <c r="DI311" s="30"/>
      <c r="DJ311" s="30"/>
      <c r="DK311" s="30"/>
      <c r="DL311" s="30"/>
    </row>
    <row r="312" spans="106:116" s="1" customFormat="1" x14ac:dyDescent="0.2">
      <c r="DB312" s="30"/>
      <c r="DC312" s="30"/>
      <c r="DD312" s="30"/>
      <c r="DE312" s="30"/>
      <c r="DF312" s="30"/>
      <c r="DG312" s="30"/>
      <c r="DH312" s="30"/>
      <c r="DI312" s="30"/>
      <c r="DJ312" s="30"/>
      <c r="DK312" s="30"/>
      <c r="DL312" s="30"/>
    </row>
    <row r="313" spans="106:116" s="1" customFormat="1" x14ac:dyDescent="0.2">
      <c r="DB313" s="30"/>
      <c r="DC313" s="30"/>
      <c r="DD313" s="30"/>
      <c r="DE313" s="30"/>
      <c r="DF313" s="30"/>
      <c r="DG313" s="30"/>
      <c r="DH313" s="30"/>
      <c r="DI313" s="30"/>
      <c r="DJ313" s="30"/>
      <c r="DK313" s="30"/>
      <c r="DL313" s="30"/>
    </row>
    <row r="314" spans="106:116" s="1" customFormat="1" x14ac:dyDescent="0.2">
      <c r="DB314" s="30"/>
      <c r="DC314" s="30"/>
      <c r="DD314" s="30"/>
      <c r="DE314" s="30"/>
      <c r="DF314" s="30"/>
      <c r="DG314" s="30"/>
      <c r="DH314" s="30"/>
      <c r="DI314" s="30"/>
      <c r="DJ314" s="30"/>
      <c r="DK314" s="30"/>
      <c r="DL314" s="30"/>
    </row>
    <row r="315" spans="106:116" s="1" customFormat="1" x14ac:dyDescent="0.2">
      <c r="DB315" s="30"/>
      <c r="DC315" s="30"/>
      <c r="DD315" s="30"/>
      <c r="DE315" s="30"/>
      <c r="DF315" s="30"/>
      <c r="DG315" s="30"/>
      <c r="DH315" s="30"/>
      <c r="DI315" s="30"/>
      <c r="DJ315" s="30"/>
      <c r="DK315" s="30"/>
      <c r="DL315" s="30"/>
    </row>
    <row r="316" spans="106:116" s="1" customFormat="1" x14ac:dyDescent="0.2">
      <c r="DB316" s="30"/>
      <c r="DC316" s="30"/>
      <c r="DD316" s="30"/>
      <c r="DE316" s="30"/>
      <c r="DF316" s="30"/>
      <c r="DG316" s="30"/>
      <c r="DH316" s="30"/>
      <c r="DI316" s="30"/>
      <c r="DJ316" s="30"/>
      <c r="DK316" s="30"/>
      <c r="DL316" s="30"/>
    </row>
    <row r="317" spans="106:116" s="1" customFormat="1" x14ac:dyDescent="0.2">
      <c r="DB317" s="30"/>
      <c r="DC317" s="30"/>
      <c r="DD317" s="30"/>
      <c r="DE317" s="30"/>
      <c r="DF317" s="30"/>
      <c r="DG317" s="30"/>
      <c r="DH317" s="30"/>
      <c r="DI317" s="30"/>
      <c r="DJ317" s="30"/>
      <c r="DK317" s="30"/>
      <c r="DL317" s="30"/>
    </row>
    <row r="318" spans="106:116" s="1" customFormat="1" x14ac:dyDescent="0.2">
      <c r="DB318" s="30"/>
      <c r="DC318" s="30"/>
      <c r="DD318" s="30"/>
      <c r="DE318" s="30"/>
      <c r="DF318" s="30"/>
      <c r="DG318" s="30"/>
      <c r="DH318" s="30"/>
      <c r="DI318" s="30"/>
      <c r="DJ318" s="30"/>
      <c r="DK318" s="30"/>
      <c r="DL318" s="30"/>
    </row>
    <row r="319" spans="106:116" s="1" customFormat="1" x14ac:dyDescent="0.2">
      <c r="DB319" s="30"/>
      <c r="DC319" s="30"/>
      <c r="DD319" s="30"/>
      <c r="DE319" s="30"/>
      <c r="DF319" s="30"/>
      <c r="DG319" s="30"/>
      <c r="DH319" s="30"/>
      <c r="DI319" s="30"/>
      <c r="DJ319" s="30"/>
      <c r="DK319" s="30"/>
      <c r="DL319" s="30"/>
    </row>
    <row r="320" spans="106:116" s="1" customFormat="1" x14ac:dyDescent="0.2">
      <c r="DB320" s="30"/>
      <c r="DC320" s="30"/>
      <c r="DD320" s="30"/>
      <c r="DE320" s="30"/>
      <c r="DF320" s="30"/>
      <c r="DG320" s="30"/>
      <c r="DH320" s="30"/>
      <c r="DI320" s="30"/>
      <c r="DJ320" s="30"/>
      <c r="DK320" s="30"/>
      <c r="DL320" s="30"/>
    </row>
    <row r="321" spans="106:116" s="1" customFormat="1" x14ac:dyDescent="0.2">
      <c r="DB321" s="30"/>
      <c r="DC321" s="30"/>
      <c r="DD321" s="30"/>
      <c r="DE321" s="30"/>
      <c r="DF321" s="30"/>
      <c r="DG321" s="30"/>
      <c r="DH321" s="30"/>
      <c r="DI321" s="30"/>
      <c r="DJ321" s="30"/>
      <c r="DK321" s="30"/>
      <c r="DL321" s="30"/>
    </row>
    <row r="322" spans="106:116" s="1" customFormat="1" x14ac:dyDescent="0.2">
      <c r="DB322" s="30"/>
      <c r="DC322" s="30"/>
      <c r="DD322" s="30"/>
      <c r="DE322" s="30"/>
      <c r="DF322" s="30"/>
      <c r="DG322" s="30"/>
      <c r="DH322" s="30"/>
      <c r="DI322" s="30"/>
      <c r="DJ322" s="30"/>
      <c r="DK322" s="30"/>
      <c r="DL322" s="30"/>
    </row>
    <row r="323" spans="106:116" s="1" customFormat="1" x14ac:dyDescent="0.2">
      <c r="DB323" s="30"/>
      <c r="DC323" s="30"/>
      <c r="DD323" s="30"/>
      <c r="DE323" s="30"/>
      <c r="DF323" s="30"/>
      <c r="DG323" s="30"/>
      <c r="DH323" s="30"/>
      <c r="DI323" s="30"/>
      <c r="DJ323" s="30"/>
      <c r="DK323" s="30"/>
      <c r="DL323" s="30"/>
    </row>
    <row r="324" spans="106:116" s="1" customFormat="1" x14ac:dyDescent="0.2">
      <c r="DB324" s="30"/>
      <c r="DC324" s="30"/>
      <c r="DD324" s="30"/>
      <c r="DE324" s="30"/>
      <c r="DF324" s="30"/>
      <c r="DG324" s="30"/>
      <c r="DH324" s="30"/>
      <c r="DI324" s="30"/>
      <c r="DJ324" s="30"/>
      <c r="DK324" s="30"/>
      <c r="DL324" s="30"/>
    </row>
    <row r="325" spans="106:116" s="1" customFormat="1" x14ac:dyDescent="0.2">
      <c r="DB325" s="30"/>
      <c r="DC325" s="30"/>
      <c r="DD325" s="30"/>
      <c r="DE325" s="30"/>
      <c r="DF325" s="30"/>
      <c r="DG325" s="30"/>
      <c r="DH325" s="30"/>
      <c r="DI325" s="30"/>
      <c r="DJ325" s="30"/>
      <c r="DK325" s="30"/>
      <c r="DL325" s="30"/>
    </row>
    <row r="326" spans="106:116" s="1" customFormat="1" x14ac:dyDescent="0.2">
      <c r="DB326" s="30"/>
      <c r="DC326" s="30"/>
      <c r="DD326" s="30"/>
      <c r="DE326" s="30"/>
      <c r="DF326" s="30"/>
      <c r="DG326" s="30"/>
      <c r="DH326" s="30"/>
      <c r="DI326" s="30"/>
      <c r="DJ326" s="30"/>
      <c r="DK326" s="30"/>
      <c r="DL326" s="30"/>
    </row>
    <row r="327" spans="106:116" s="1" customFormat="1" x14ac:dyDescent="0.2">
      <c r="DB327" s="30"/>
      <c r="DC327" s="30"/>
      <c r="DD327" s="30"/>
      <c r="DE327" s="30"/>
      <c r="DF327" s="30"/>
      <c r="DG327" s="30"/>
      <c r="DH327" s="30"/>
      <c r="DI327" s="30"/>
      <c r="DJ327" s="30"/>
      <c r="DK327" s="30"/>
      <c r="DL327" s="30"/>
    </row>
    <row r="328" spans="106:116" s="1" customFormat="1" x14ac:dyDescent="0.2">
      <c r="DB328" s="30"/>
      <c r="DC328" s="30"/>
      <c r="DD328" s="30"/>
      <c r="DE328" s="30"/>
      <c r="DF328" s="30"/>
      <c r="DG328" s="30"/>
      <c r="DH328" s="30"/>
      <c r="DI328" s="30"/>
      <c r="DJ328" s="30"/>
      <c r="DK328" s="30"/>
      <c r="DL328" s="30"/>
    </row>
    <row r="329" spans="106:116" s="1" customFormat="1" x14ac:dyDescent="0.2">
      <c r="DB329" s="30"/>
      <c r="DC329" s="30"/>
      <c r="DD329" s="30"/>
      <c r="DE329" s="30"/>
      <c r="DF329" s="30"/>
      <c r="DG329" s="30"/>
      <c r="DH329" s="30"/>
      <c r="DI329" s="30"/>
      <c r="DJ329" s="30"/>
      <c r="DK329" s="30"/>
      <c r="DL329" s="30"/>
    </row>
    <row r="330" spans="106:116" s="1" customFormat="1" x14ac:dyDescent="0.2">
      <c r="DB330" s="30"/>
      <c r="DC330" s="30"/>
      <c r="DD330" s="30"/>
      <c r="DE330" s="30"/>
      <c r="DF330" s="30"/>
      <c r="DG330" s="30"/>
      <c r="DH330" s="30"/>
      <c r="DI330" s="30"/>
      <c r="DJ330" s="30"/>
      <c r="DK330" s="30"/>
      <c r="DL330" s="30"/>
    </row>
    <row r="331" spans="106:116" s="1" customFormat="1" x14ac:dyDescent="0.2">
      <c r="DB331" s="30"/>
      <c r="DC331" s="30"/>
      <c r="DD331" s="30"/>
      <c r="DE331" s="30"/>
      <c r="DF331" s="30"/>
      <c r="DG331" s="30"/>
      <c r="DH331" s="30"/>
      <c r="DI331" s="30"/>
      <c r="DJ331" s="30"/>
      <c r="DK331" s="30"/>
      <c r="DL331" s="30"/>
    </row>
    <row r="332" spans="106:116" s="1" customFormat="1" x14ac:dyDescent="0.2">
      <c r="DB332" s="30"/>
      <c r="DC332" s="30"/>
      <c r="DD332" s="30"/>
      <c r="DE332" s="30"/>
      <c r="DF332" s="30"/>
      <c r="DG332" s="30"/>
      <c r="DH332" s="30"/>
      <c r="DI332" s="30"/>
      <c r="DJ332" s="30"/>
      <c r="DK332" s="30"/>
      <c r="DL332" s="30"/>
    </row>
    <row r="333" spans="106:116" s="1" customFormat="1" x14ac:dyDescent="0.2">
      <c r="DB333" s="30"/>
      <c r="DC333" s="30"/>
      <c r="DD333" s="30"/>
      <c r="DE333" s="30"/>
      <c r="DF333" s="30"/>
      <c r="DG333" s="30"/>
      <c r="DH333" s="30"/>
      <c r="DI333" s="30"/>
      <c r="DJ333" s="30"/>
      <c r="DK333" s="30"/>
      <c r="DL333" s="30"/>
    </row>
    <row r="334" spans="106:116" s="1" customFormat="1" x14ac:dyDescent="0.2">
      <c r="DB334" s="30"/>
      <c r="DC334" s="30"/>
      <c r="DD334" s="30"/>
      <c r="DE334" s="30"/>
      <c r="DF334" s="30"/>
      <c r="DG334" s="30"/>
      <c r="DH334" s="30"/>
      <c r="DI334" s="30"/>
      <c r="DJ334" s="30"/>
      <c r="DK334" s="30"/>
      <c r="DL334" s="30"/>
    </row>
    <row r="335" spans="106:116" s="1" customFormat="1" x14ac:dyDescent="0.2">
      <c r="DB335" s="30"/>
      <c r="DC335" s="30"/>
      <c r="DD335" s="30"/>
      <c r="DE335" s="30"/>
      <c r="DF335" s="30"/>
      <c r="DG335" s="30"/>
      <c r="DH335" s="30"/>
      <c r="DI335" s="30"/>
      <c r="DJ335" s="30"/>
      <c r="DK335" s="30"/>
      <c r="DL335" s="30"/>
    </row>
    <row r="336" spans="106:116" s="1" customFormat="1" x14ac:dyDescent="0.2">
      <c r="DB336" s="30"/>
      <c r="DC336" s="30"/>
      <c r="DD336" s="30"/>
      <c r="DE336" s="30"/>
      <c r="DF336" s="30"/>
      <c r="DG336" s="30"/>
      <c r="DH336" s="30"/>
      <c r="DI336" s="30"/>
      <c r="DJ336" s="30"/>
      <c r="DK336" s="30"/>
      <c r="DL336" s="30"/>
    </row>
    <row r="337" spans="106:116" s="1" customFormat="1" x14ac:dyDescent="0.2">
      <c r="DB337" s="30"/>
      <c r="DC337" s="30"/>
      <c r="DD337" s="30"/>
      <c r="DE337" s="30"/>
      <c r="DF337" s="30"/>
      <c r="DG337" s="30"/>
      <c r="DH337" s="30"/>
      <c r="DI337" s="30"/>
      <c r="DJ337" s="30"/>
      <c r="DK337" s="30"/>
      <c r="DL337" s="30"/>
    </row>
    <row r="338" spans="106:116" s="1" customFormat="1" x14ac:dyDescent="0.2">
      <c r="DB338" s="30"/>
      <c r="DC338" s="30"/>
      <c r="DD338" s="30"/>
      <c r="DE338" s="30"/>
      <c r="DF338" s="30"/>
      <c r="DG338" s="30"/>
      <c r="DH338" s="30"/>
      <c r="DI338" s="30"/>
      <c r="DJ338" s="30"/>
      <c r="DK338" s="30"/>
      <c r="DL338" s="30"/>
    </row>
    <row r="339" spans="106:116" s="1" customFormat="1" x14ac:dyDescent="0.2">
      <c r="DB339" s="30"/>
      <c r="DC339" s="30"/>
      <c r="DD339" s="30"/>
      <c r="DE339" s="30"/>
      <c r="DF339" s="30"/>
      <c r="DG339" s="30"/>
      <c r="DH339" s="30"/>
      <c r="DI339" s="30"/>
      <c r="DJ339" s="30"/>
      <c r="DK339" s="30"/>
      <c r="DL339" s="30"/>
    </row>
    <row r="340" spans="106:116" s="1" customFormat="1" x14ac:dyDescent="0.2">
      <c r="DB340" s="30"/>
      <c r="DC340" s="30"/>
      <c r="DD340" s="30"/>
      <c r="DE340" s="30"/>
      <c r="DF340" s="30"/>
      <c r="DG340" s="30"/>
      <c r="DH340" s="30"/>
      <c r="DI340" s="30"/>
      <c r="DJ340" s="30"/>
      <c r="DK340" s="30"/>
      <c r="DL340" s="30"/>
    </row>
    <row r="341" spans="106:116" s="1" customFormat="1" x14ac:dyDescent="0.2">
      <c r="DB341" s="30"/>
      <c r="DC341" s="30"/>
      <c r="DD341" s="30"/>
      <c r="DE341" s="30"/>
      <c r="DF341" s="30"/>
      <c r="DG341" s="30"/>
      <c r="DH341" s="30"/>
      <c r="DI341" s="30"/>
      <c r="DJ341" s="30"/>
      <c r="DK341" s="30"/>
      <c r="DL341" s="30"/>
    </row>
    <row r="342" spans="106:116" s="1" customFormat="1" x14ac:dyDescent="0.2">
      <c r="DB342" s="30"/>
      <c r="DC342" s="30"/>
      <c r="DD342" s="30"/>
      <c r="DE342" s="30"/>
      <c r="DF342" s="30"/>
      <c r="DG342" s="30"/>
      <c r="DH342" s="30"/>
      <c r="DI342" s="30"/>
      <c r="DJ342" s="30"/>
      <c r="DK342" s="30"/>
      <c r="DL342" s="30"/>
    </row>
    <row r="343" spans="106:116" s="1" customFormat="1" x14ac:dyDescent="0.2">
      <c r="DB343" s="30"/>
      <c r="DC343" s="30"/>
      <c r="DD343" s="30"/>
      <c r="DE343" s="30"/>
      <c r="DF343" s="30"/>
      <c r="DG343" s="30"/>
      <c r="DH343" s="30"/>
      <c r="DI343" s="30"/>
      <c r="DJ343" s="30"/>
      <c r="DK343" s="30"/>
      <c r="DL343" s="30"/>
    </row>
    <row r="344" spans="106:116" s="1" customFormat="1" x14ac:dyDescent="0.2">
      <c r="DB344" s="30"/>
      <c r="DC344" s="30"/>
      <c r="DD344" s="30"/>
      <c r="DE344" s="30"/>
      <c r="DF344" s="30"/>
      <c r="DG344" s="30"/>
      <c r="DH344" s="30"/>
      <c r="DI344" s="30"/>
      <c r="DJ344" s="30"/>
      <c r="DK344" s="30"/>
      <c r="DL344" s="30"/>
    </row>
    <row r="345" spans="106:116" s="1" customFormat="1" x14ac:dyDescent="0.2">
      <c r="DB345" s="30"/>
      <c r="DC345" s="30"/>
      <c r="DD345" s="30"/>
      <c r="DE345" s="30"/>
      <c r="DF345" s="30"/>
      <c r="DG345" s="30"/>
      <c r="DH345" s="30"/>
      <c r="DI345" s="30"/>
      <c r="DJ345" s="30"/>
      <c r="DK345" s="30"/>
      <c r="DL345" s="30"/>
    </row>
    <row r="346" spans="106:116" s="1" customFormat="1" x14ac:dyDescent="0.2">
      <c r="DB346" s="30"/>
      <c r="DC346" s="30"/>
      <c r="DD346" s="30"/>
      <c r="DE346" s="30"/>
      <c r="DF346" s="30"/>
      <c r="DG346" s="30"/>
      <c r="DH346" s="30"/>
      <c r="DI346" s="30"/>
      <c r="DJ346" s="30"/>
      <c r="DK346" s="30"/>
      <c r="DL346" s="30"/>
    </row>
    <row r="347" spans="106:116" s="1" customFormat="1" x14ac:dyDescent="0.2">
      <c r="DB347" s="30"/>
      <c r="DC347" s="30"/>
      <c r="DD347" s="30"/>
      <c r="DE347" s="30"/>
      <c r="DF347" s="30"/>
      <c r="DG347" s="30"/>
      <c r="DH347" s="30"/>
      <c r="DI347" s="30"/>
      <c r="DJ347" s="30"/>
      <c r="DK347" s="30"/>
      <c r="DL347" s="30"/>
    </row>
    <row r="348" spans="106:116" s="1" customFormat="1" x14ac:dyDescent="0.2">
      <c r="DB348" s="30"/>
      <c r="DC348" s="30"/>
      <c r="DD348" s="30"/>
      <c r="DE348" s="30"/>
      <c r="DF348" s="30"/>
      <c r="DG348" s="30"/>
      <c r="DH348" s="30"/>
      <c r="DI348" s="30"/>
      <c r="DJ348" s="30"/>
      <c r="DK348" s="30"/>
      <c r="DL348" s="30"/>
    </row>
    <row r="349" spans="106:116" s="1" customFormat="1" x14ac:dyDescent="0.2">
      <c r="DB349" s="30"/>
      <c r="DC349" s="30"/>
      <c r="DD349" s="30"/>
      <c r="DE349" s="30"/>
      <c r="DF349" s="30"/>
      <c r="DG349" s="30"/>
      <c r="DH349" s="30"/>
      <c r="DI349" s="30"/>
      <c r="DJ349" s="30"/>
      <c r="DK349" s="30"/>
      <c r="DL349" s="30"/>
    </row>
    <row r="350" spans="106:116" s="1" customFormat="1" x14ac:dyDescent="0.2">
      <c r="DB350" s="30"/>
      <c r="DC350" s="30"/>
      <c r="DD350" s="30"/>
      <c r="DE350" s="30"/>
      <c r="DF350" s="30"/>
      <c r="DG350" s="30"/>
      <c r="DH350" s="30"/>
      <c r="DI350" s="30"/>
      <c r="DJ350" s="30"/>
      <c r="DK350" s="30"/>
      <c r="DL350" s="30"/>
    </row>
    <row r="351" spans="106:116" s="1" customFormat="1" x14ac:dyDescent="0.2">
      <c r="DB351" s="30"/>
      <c r="DC351" s="30"/>
      <c r="DD351" s="30"/>
      <c r="DE351" s="30"/>
      <c r="DF351" s="30"/>
      <c r="DG351" s="30"/>
      <c r="DH351" s="30"/>
      <c r="DI351" s="30"/>
      <c r="DJ351" s="30"/>
      <c r="DK351" s="30"/>
      <c r="DL351" s="30"/>
    </row>
    <row r="352" spans="106:116" s="1" customFormat="1" x14ac:dyDescent="0.2">
      <c r="DB352" s="30"/>
      <c r="DC352" s="30"/>
      <c r="DD352" s="30"/>
      <c r="DE352" s="30"/>
      <c r="DF352" s="30"/>
      <c r="DG352" s="30"/>
      <c r="DH352" s="30"/>
      <c r="DI352" s="30"/>
      <c r="DJ352" s="30"/>
      <c r="DK352" s="30"/>
      <c r="DL352" s="30"/>
    </row>
    <row r="353" spans="106:116" s="1" customFormat="1" x14ac:dyDescent="0.2">
      <c r="DB353" s="30"/>
      <c r="DC353" s="30"/>
      <c r="DD353" s="30"/>
      <c r="DE353" s="30"/>
      <c r="DF353" s="30"/>
      <c r="DG353" s="30"/>
      <c r="DH353" s="30"/>
      <c r="DI353" s="30"/>
      <c r="DJ353" s="30"/>
      <c r="DK353" s="30"/>
      <c r="DL353" s="30"/>
    </row>
    <row r="354" spans="106:116" s="1" customFormat="1" x14ac:dyDescent="0.2">
      <c r="DB354" s="30"/>
      <c r="DC354" s="30"/>
      <c r="DD354" s="30"/>
      <c r="DE354" s="30"/>
      <c r="DF354" s="30"/>
      <c r="DG354" s="30"/>
      <c r="DH354" s="30"/>
      <c r="DI354" s="30"/>
      <c r="DJ354" s="30"/>
      <c r="DK354" s="30"/>
      <c r="DL354" s="30"/>
    </row>
    <row r="355" spans="106:116" s="1" customFormat="1" x14ac:dyDescent="0.2">
      <c r="DB355" s="30"/>
      <c r="DC355" s="30"/>
      <c r="DD355" s="30"/>
      <c r="DE355" s="30"/>
      <c r="DF355" s="30"/>
      <c r="DG355" s="30"/>
      <c r="DH355" s="30"/>
      <c r="DI355" s="30"/>
      <c r="DJ355" s="30"/>
      <c r="DK355" s="30"/>
      <c r="DL355" s="30"/>
    </row>
    <row r="356" spans="106:116" s="1" customFormat="1" x14ac:dyDescent="0.2">
      <c r="DB356" s="30"/>
      <c r="DC356" s="30"/>
      <c r="DD356" s="30"/>
      <c r="DE356" s="30"/>
      <c r="DF356" s="30"/>
      <c r="DG356" s="30"/>
      <c r="DH356" s="30"/>
      <c r="DI356" s="30"/>
      <c r="DJ356" s="30"/>
      <c r="DK356" s="30"/>
      <c r="DL356" s="30"/>
    </row>
    <row r="357" spans="106:116" s="1" customFormat="1" x14ac:dyDescent="0.2">
      <c r="DB357" s="30"/>
      <c r="DC357" s="30"/>
      <c r="DD357" s="30"/>
      <c r="DE357" s="30"/>
      <c r="DF357" s="30"/>
      <c r="DG357" s="30"/>
      <c r="DH357" s="30"/>
      <c r="DI357" s="30"/>
      <c r="DJ357" s="30"/>
      <c r="DK357" s="30"/>
      <c r="DL357" s="30"/>
    </row>
    <row r="358" spans="106:116" s="1" customFormat="1" x14ac:dyDescent="0.2">
      <c r="DB358" s="30"/>
      <c r="DC358" s="30"/>
      <c r="DD358" s="30"/>
      <c r="DE358" s="30"/>
      <c r="DF358" s="30"/>
      <c r="DG358" s="30"/>
      <c r="DH358" s="30"/>
      <c r="DI358" s="30"/>
      <c r="DJ358" s="30"/>
      <c r="DK358" s="30"/>
      <c r="DL358" s="30"/>
    </row>
    <row r="359" spans="106:116" s="1" customFormat="1" x14ac:dyDescent="0.2">
      <c r="DB359" s="30"/>
      <c r="DC359" s="30"/>
      <c r="DD359" s="30"/>
      <c r="DE359" s="30"/>
      <c r="DF359" s="30"/>
      <c r="DG359" s="30"/>
      <c r="DH359" s="30"/>
      <c r="DI359" s="30"/>
      <c r="DJ359" s="30"/>
      <c r="DK359" s="30"/>
      <c r="DL359" s="30"/>
    </row>
    <row r="360" spans="106:116" s="1" customFormat="1" x14ac:dyDescent="0.2">
      <c r="DB360" s="30"/>
      <c r="DC360" s="30"/>
      <c r="DD360" s="30"/>
      <c r="DE360" s="30"/>
      <c r="DF360" s="30"/>
      <c r="DG360" s="30"/>
      <c r="DH360" s="30"/>
      <c r="DI360" s="30"/>
      <c r="DJ360" s="30"/>
      <c r="DK360" s="30"/>
      <c r="DL360" s="30"/>
    </row>
    <row r="361" spans="106:116" s="1" customFormat="1" x14ac:dyDescent="0.2">
      <c r="DB361" s="30"/>
      <c r="DC361" s="30"/>
      <c r="DD361" s="30"/>
      <c r="DE361" s="30"/>
      <c r="DF361" s="30"/>
      <c r="DG361" s="30"/>
      <c r="DH361" s="30"/>
      <c r="DI361" s="30"/>
      <c r="DJ361" s="30"/>
      <c r="DK361" s="30"/>
      <c r="DL361" s="30"/>
    </row>
    <row r="362" spans="106:116" s="1" customFormat="1" x14ac:dyDescent="0.2">
      <c r="DB362" s="30"/>
      <c r="DC362" s="30"/>
      <c r="DD362" s="30"/>
      <c r="DE362" s="30"/>
      <c r="DF362" s="30"/>
      <c r="DG362" s="30"/>
      <c r="DH362" s="30"/>
      <c r="DI362" s="30"/>
      <c r="DJ362" s="30"/>
      <c r="DK362" s="30"/>
      <c r="DL362" s="30"/>
    </row>
    <row r="363" spans="106:116" s="1" customFormat="1" x14ac:dyDescent="0.2">
      <c r="DB363" s="30"/>
      <c r="DC363" s="30"/>
      <c r="DD363" s="30"/>
      <c r="DE363" s="30"/>
      <c r="DF363" s="30"/>
      <c r="DG363" s="30"/>
      <c r="DH363" s="30"/>
      <c r="DI363" s="30"/>
      <c r="DJ363" s="30"/>
      <c r="DK363" s="30"/>
      <c r="DL363" s="30"/>
    </row>
    <row r="364" spans="106:116" s="1" customFormat="1" x14ac:dyDescent="0.2">
      <c r="DB364" s="30"/>
      <c r="DC364" s="30"/>
      <c r="DD364" s="30"/>
      <c r="DE364" s="30"/>
      <c r="DF364" s="30"/>
      <c r="DG364" s="30"/>
      <c r="DH364" s="30"/>
      <c r="DI364" s="30"/>
      <c r="DJ364" s="30"/>
      <c r="DK364" s="30"/>
      <c r="DL364" s="30"/>
    </row>
    <row r="365" spans="106:116" s="1" customFormat="1" x14ac:dyDescent="0.2">
      <c r="DB365" s="30"/>
      <c r="DC365" s="30"/>
      <c r="DD365" s="30"/>
      <c r="DE365" s="30"/>
      <c r="DF365" s="30"/>
      <c r="DG365" s="30"/>
      <c r="DH365" s="30"/>
      <c r="DI365" s="30"/>
      <c r="DJ365" s="30"/>
      <c r="DK365" s="30"/>
      <c r="DL365" s="30"/>
    </row>
    <row r="366" spans="106:116" s="1" customFormat="1" x14ac:dyDescent="0.2">
      <c r="DB366" s="30"/>
      <c r="DC366" s="30"/>
      <c r="DD366" s="30"/>
      <c r="DE366" s="30"/>
      <c r="DF366" s="30"/>
      <c r="DG366" s="30"/>
      <c r="DH366" s="30"/>
      <c r="DI366" s="30"/>
      <c r="DJ366" s="30"/>
      <c r="DK366" s="30"/>
      <c r="DL366" s="30"/>
    </row>
    <row r="367" spans="106:116" s="1" customFormat="1" x14ac:dyDescent="0.2">
      <c r="DB367" s="30"/>
      <c r="DC367" s="30"/>
      <c r="DD367" s="30"/>
      <c r="DE367" s="30"/>
      <c r="DF367" s="30"/>
      <c r="DG367" s="30"/>
      <c r="DH367" s="30"/>
      <c r="DI367" s="30"/>
      <c r="DJ367" s="30"/>
      <c r="DK367" s="30"/>
      <c r="DL367" s="30"/>
    </row>
    <row r="368" spans="106:116" s="1" customFormat="1" x14ac:dyDescent="0.2">
      <c r="DB368" s="30"/>
      <c r="DC368" s="30"/>
      <c r="DD368" s="30"/>
      <c r="DE368" s="30"/>
      <c r="DF368" s="30"/>
      <c r="DG368" s="30"/>
      <c r="DH368" s="30"/>
      <c r="DI368" s="30"/>
      <c r="DJ368" s="30"/>
      <c r="DK368" s="30"/>
      <c r="DL368" s="30"/>
    </row>
    <row r="369" spans="106:116" s="1" customFormat="1" x14ac:dyDescent="0.2">
      <c r="DB369" s="30"/>
      <c r="DC369" s="30"/>
      <c r="DD369" s="30"/>
      <c r="DE369" s="30"/>
      <c r="DF369" s="30"/>
      <c r="DG369" s="30"/>
      <c r="DH369" s="30"/>
      <c r="DI369" s="30"/>
      <c r="DJ369" s="30"/>
      <c r="DK369" s="30"/>
      <c r="DL369" s="30"/>
    </row>
    <row r="370" spans="106:116" s="1" customFormat="1" x14ac:dyDescent="0.2">
      <c r="DB370" s="30"/>
      <c r="DC370" s="30"/>
      <c r="DD370" s="30"/>
      <c r="DE370" s="30"/>
      <c r="DF370" s="30"/>
      <c r="DG370" s="30"/>
      <c r="DH370" s="30"/>
      <c r="DI370" s="30"/>
      <c r="DJ370" s="30"/>
      <c r="DK370" s="30"/>
      <c r="DL370" s="30"/>
    </row>
    <row r="371" spans="106:116" s="1" customFormat="1" x14ac:dyDescent="0.2">
      <c r="DB371" s="30"/>
      <c r="DC371" s="30"/>
      <c r="DD371" s="30"/>
      <c r="DE371" s="30"/>
      <c r="DF371" s="30"/>
      <c r="DG371" s="30"/>
      <c r="DH371" s="30"/>
      <c r="DI371" s="30"/>
      <c r="DJ371" s="30"/>
      <c r="DK371" s="30"/>
      <c r="DL371" s="30"/>
    </row>
    <row r="372" spans="106:116" s="1" customFormat="1" x14ac:dyDescent="0.2">
      <c r="DB372" s="30"/>
      <c r="DC372" s="30"/>
      <c r="DD372" s="30"/>
      <c r="DE372" s="30"/>
      <c r="DF372" s="30"/>
      <c r="DG372" s="30"/>
      <c r="DH372" s="30"/>
      <c r="DI372" s="30"/>
      <c r="DJ372" s="30"/>
      <c r="DK372" s="30"/>
      <c r="DL372" s="30"/>
    </row>
    <row r="373" spans="106:116" s="1" customFormat="1" x14ac:dyDescent="0.2">
      <c r="DB373" s="30"/>
      <c r="DC373" s="30"/>
      <c r="DD373" s="30"/>
      <c r="DE373" s="30"/>
      <c r="DF373" s="30"/>
      <c r="DG373" s="30"/>
      <c r="DH373" s="30"/>
      <c r="DI373" s="30"/>
      <c r="DJ373" s="30"/>
      <c r="DK373" s="30"/>
      <c r="DL373" s="30"/>
    </row>
    <row r="374" spans="106:116" s="1" customFormat="1" x14ac:dyDescent="0.2">
      <c r="DB374" s="30"/>
      <c r="DC374" s="30"/>
      <c r="DD374" s="30"/>
      <c r="DE374" s="30"/>
      <c r="DF374" s="30"/>
      <c r="DG374" s="30"/>
      <c r="DH374" s="30"/>
      <c r="DI374" s="30"/>
      <c r="DJ374" s="30"/>
      <c r="DK374" s="30"/>
      <c r="DL374" s="30"/>
    </row>
    <row r="375" spans="106:116" s="1" customFormat="1" x14ac:dyDescent="0.2">
      <c r="DB375" s="30"/>
      <c r="DC375" s="30"/>
      <c r="DD375" s="30"/>
      <c r="DE375" s="30"/>
      <c r="DF375" s="30"/>
      <c r="DG375" s="30"/>
      <c r="DH375" s="30"/>
      <c r="DI375" s="30"/>
      <c r="DJ375" s="30"/>
      <c r="DK375" s="30"/>
      <c r="DL375" s="30"/>
    </row>
    <row r="376" spans="106:116" s="1" customFormat="1" x14ac:dyDescent="0.2">
      <c r="DB376" s="30"/>
      <c r="DC376" s="30"/>
      <c r="DD376" s="30"/>
      <c r="DE376" s="30"/>
      <c r="DF376" s="30"/>
      <c r="DG376" s="30"/>
      <c r="DH376" s="30"/>
      <c r="DI376" s="30"/>
      <c r="DJ376" s="30"/>
      <c r="DK376" s="30"/>
      <c r="DL376" s="30"/>
    </row>
    <row r="377" spans="106:116" s="1" customFormat="1" x14ac:dyDescent="0.2">
      <c r="DB377" s="30"/>
      <c r="DC377" s="30"/>
      <c r="DD377" s="30"/>
      <c r="DE377" s="30"/>
      <c r="DF377" s="30"/>
      <c r="DG377" s="30"/>
      <c r="DH377" s="30"/>
      <c r="DI377" s="30"/>
      <c r="DJ377" s="30"/>
      <c r="DK377" s="30"/>
      <c r="DL377" s="30"/>
    </row>
    <row r="378" spans="106:116" s="1" customFormat="1" x14ac:dyDescent="0.2">
      <c r="DB378" s="30"/>
      <c r="DC378" s="30"/>
      <c r="DD378" s="30"/>
      <c r="DE378" s="30"/>
      <c r="DF378" s="30"/>
      <c r="DG378" s="30"/>
      <c r="DH378" s="30"/>
      <c r="DI378" s="30"/>
      <c r="DJ378" s="30"/>
      <c r="DK378" s="30"/>
      <c r="DL378" s="30"/>
    </row>
    <row r="379" spans="106:116" s="1" customFormat="1" x14ac:dyDescent="0.2">
      <c r="DB379" s="30"/>
      <c r="DC379" s="30"/>
      <c r="DD379" s="30"/>
      <c r="DE379" s="30"/>
      <c r="DF379" s="30"/>
      <c r="DG379" s="30"/>
      <c r="DH379" s="30"/>
      <c r="DI379" s="30"/>
      <c r="DJ379" s="30"/>
      <c r="DK379" s="30"/>
      <c r="DL379" s="30"/>
    </row>
    <row r="380" spans="106:116" s="1" customFormat="1" x14ac:dyDescent="0.2">
      <c r="DB380" s="30"/>
      <c r="DC380" s="30"/>
      <c r="DD380" s="30"/>
      <c r="DE380" s="30"/>
      <c r="DF380" s="30"/>
      <c r="DG380" s="30"/>
      <c r="DH380" s="30"/>
      <c r="DI380" s="30"/>
      <c r="DJ380" s="30"/>
      <c r="DK380" s="30"/>
      <c r="DL380" s="30"/>
    </row>
    <row r="381" spans="106:116" s="1" customFormat="1" x14ac:dyDescent="0.2">
      <c r="DB381" s="30"/>
      <c r="DC381" s="30"/>
      <c r="DD381" s="30"/>
      <c r="DE381" s="30"/>
      <c r="DF381" s="30"/>
      <c r="DG381" s="30"/>
      <c r="DH381" s="30"/>
      <c r="DI381" s="30"/>
      <c r="DJ381" s="30"/>
      <c r="DK381" s="30"/>
      <c r="DL381" s="30"/>
    </row>
    <row r="382" spans="106:116" s="1" customFormat="1" x14ac:dyDescent="0.2">
      <c r="DB382" s="30"/>
      <c r="DC382" s="30"/>
      <c r="DD382" s="30"/>
      <c r="DE382" s="30"/>
      <c r="DF382" s="30"/>
      <c r="DG382" s="30"/>
      <c r="DH382" s="30"/>
      <c r="DI382" s="30"/>
      <c r="DJ382" s="30"/>
      <c r="DK382" s="30"/>
      <c r="DL382" s="30"/>
    </row>
    <row r="383" spans="106:116" s="1" customFormat="1" x14ac:dyDescent="0.2">
      <c r="DB383" s="30"/>
      <c r="DC383" s="30"/>
      <c r="DD383" s="30"/>
      <c r="DE383" s="30"/>
      <c r="DF383" s="30"/>
      <c r="DG383" s="30"/>
      <c r="DH383" s="30"/>
      <c r="DI383" s="30"/>
      <c r="DJ383" s="30"/>
      <c r="DK383" s="30"/>
      <c r="DL383" s="30"/>
    </row>
    <row r="384" spans="106:116" s="1" customFormat="1" x14ac:dyDescent="0.2">
      <c r="DB384" s="30"/>
      <c r="DC384" s="30"/>
      <c r="DD384" s="30"/>
      <c r="DE384" s="30"/>
      <c r="DF384" s="30"/>
      <c r="DG384" s="30"/>
      <c r="DH384" s="30"/>
      <c r="DI384" s="30"/>
      <c r="DJ384" s="30"/>
      <c r="DK384" s="30"/>
      <c r="DL384" s="30"/>
    </row>
    <row r="385" spans="106:116" s="1" customFormat="1" x14ac:dyDescent="0.2">
      <c r="DB385" s="30"/>
      <c r="DC385" s="30"/>
      <c r="DD385" s="30"/>
      <c r="DE385" s="30"/>
      <c r="DF385" s="30"/>
      <c r="DG385" s="30"/>
      <c r="DH385" s="30"/>
      <c r="DI385" s="30"/>
      <c r="DJ385" s="30"/>
      <c r="DK385" s="30"/>
      <c r="DL385" s="30"/>
    </row>
    <row r="386" spans="106:116" s="1" customFormat="1" x14ac:dyDescent="0.2">
      <c r="DB386" s="30"/>
      <c r="DC386" s="30"/>
      <c r="DD386" s="30"/>
      <c r="DE386" s="30"/>
      <c r="DF386" s="30"/>
      <c r="DG386" s="30"/>
      <c r="DH386" s="30"/>
      <c r="DI386" s="30"/>
      <c r="DJ386" s="30"/>
      <c r="DK386" s="30"/>
      <c r="DL386" s="30"/>
    </row>
    <row r="387" spans="106:116" s="1" customFormat="1" x14ac:dyDescent="0.2">
      <c r="DB387" s="30"/>
      <c r="DC387" s="30"/>
      <c r="DD387" s="30"/>
      <c r="DE387" s="30"/>
      <c r="DF387" s="30"/>
      <c r="DG387" s="30"/>
      <c r="DH387" s="30"/>
      <c r="DI387" s="30"/>
      <c r="DJ387" s="30"/>
      <c r="DK387" s="30"/>
      <c r="DL387" s="30"/>
    </row>
    <row r="388" spans="106:116" s="1" customFormat="1" x14ac:dyDescent="0.2">
      <c r="DB388" s="30"/>
      <c r="DC388" s="30"/>
      <c r="DD388" s="30"/>
      <c r="DE388" s="30"/>
      <c r="DF388" s="30"/>
      <c r="DG388" s="30"/>
      <c r="DH388" s="30"/>
      <c r="DI388" s="30"/>
      <c r="DJ388" s="30"/>
      <c r="DK388" s="30"/>
      <c r="DL388" s="30"/>
    </row>
    <row r="389" spans="106:116" s="1" customFormat="1" x14ac:dyDescent="0.2">
      <c r="DB389" s="30"/>
      <c r="DC389" s="30"/>
      <c r="DD389" s="30"/>
      <c r="DE389" s="30"/>
      <c r="DF389" s="30"/>
      <c r="DG389" s="30"/>
      <c r="DH389" s="30"/>
      <c r="DI389" s="30"/>
      <c r="DJ389" s="30"/>
      <c r="DK389" s="30"/>
      <c r="DL389" s="30"/>
    </row>
    <row r="390" spans="106:116" s="1" customFormat="1" x14ac:dyDescent="0.2">
      <c r="DB390" s="30"/>
      <c r="DC390" s="30"/>
      <c r="DD390" s="30"/>
      <c r="DE390" s="30"/>
      <c r="DF390" s="30"/>
      <c r="DG390" s="30"/>
      <c r="DH390" s="30"/>
      <c r="DI390" s="30"/>
      <c r="DJ390" s="30"/>
      <c r="DK390" s="30"/>
      <c r="DL390" s="30"/>
    </row>
    <row r="391" spans="106:116" s="1" customFormat="1" x14ac:dyDescent="0.2">
      <c r="DB391" s="30"/>
      <c r="DC391" s="30"/>
      <c r="DD391" s="30"/>
      <c r="DE391" s="30"/>
      <c r="DF391" s="30"/>
      <c r="DG391" s="30"/>
      <c r="DH391" s="30"/>
      <c r="DI391" s="30"/>
      <c r="DJ391" s="30"/>
      <c r="DK391" s="30"/>
      <c r="DL391" s="30"/>
    </row>
    <row r="392" spans="106:116" s="1" customFormat="1" x14ac:dyDescent="0.2">
      <c r="DB392" s="30"/>
      <c r="DC392" s="30"/>
      <c r="DD392" s="30"/>
      <c r="DE392" s="30"/>
      <c r="DF392" s="30"/>
      <c r="DG392" s="30"/>
      <c r="DH392" s="30"/>
      <c r="DI392" s="30"/>
      <c r="DJ392" s="30"/>
      <c r="DK392" s="30"/>
      <c r="DL392" s="30"/>
    </row>
    <row r="393" spans="106:116" s="1" customFormat="1" x14ac:dyDescent="0.2">
      <c r="DB393" s="30"/>
      <c r="DC393" s="30"/>
      <c r="DD393" s="30"/>
      <c r="DE393" s="30"/>
      <c r="DF393" s="30"/>
      <c r="DG393" s="30"/>
      <c r="DH393" s="30"/>
      <c r="DI393" s="30"/>
      <c r="DJ393" s="30"/>
      <c r="DK393" s="30"/>
      <c r="DL393" s="30"/>
    </row>
    <row r="394" spans="106:116" s="1" customFormat="1" x14ac:dyDescent="0.2">
      <c r="DB394" s="30"/>
      <c r="DC394" s="30"/>
      <c r="DD394" s="30"/>
      <c r="DE394" s="30"/>
      <c r="DF394" s="30"/>
      <c r="DG394" s="30"/>
      <c r="DH394" s="30"/>
      <c r="DI394" s="30"/>
      <c r="DJ394" s="30"/>
      <c r="DK394" s="30"/>
      <c r="DL394" s="30"/>
    </row>
    <row r="395" spans="106:116" s="1" customFormat="1" x14ac:dyDescent="0.2">
      <c r="DB395" s="30"/>
      <c r="DC395" s="30"/>
      <c r="DD395" s="30"/>
      <c r="DE395" s="30"/>
      <c r="DF395" s="30"/>
      <c r="DG395" s="30"/>
      <c r="DH395" s="30"/>
      <c r="DI395" s="30"/>
      <c r="DJ395" s="30"/>
      <c r="DK395" s="30"/>
      <c r="DL395" s="30"/>
    </row>
    <row r="396" spans="106:116" s="1" customFormat="1" x14ac:dyDescent="0.2">
      <c r="DB396" s="30"/>
      <c r="DC396" s="30"/>
      <c r="DD396" s="30"/>
      <c r="DE396" s="30"/>
      <c r="DF396" s="30"/>
      <c r="DG396" s="30"/>
      <c r="DH396" s="30"/>
      <c r="DI396" s="30"/>
      <c r="DJ396" s="30"/>
      <c r="DK396" s="30"/>
      <c r="DL396" s="30"/>
    </row>
    <row r="397" spans="106:116" s="1" customFormat="1" x14ac:dyDescent="0.2">
      <c r="DB397" s="30"/>
      <c r="DC397" s="30"/>
      <c r="DD397" s="30"/>
      <c r="DE397" s="30"/>
      <c r="DF397" s="30"/>
      <c r="DG397" s="30"/>
      <c r="DH397" s="30"/>
      <c r="DI397" s="30"/>
      <c r="DJ397" s="30"/>
      <c r="DK397" s="30"/>
      <c r="DL397" s="30"/>
    </row>
    <row r="398" spans="106:116" s="1" customFormat="1" x14ac:dyDescent="0.2">
      <c r="DB398" s="30"/>
      <c r="DC398" s="30"/>
      <c r="DD398" s="30"/>
      <c r="DE398" s="30"/>
      <c r="DF398" s="30"/>
      <c r="DG398" s="30"/>
      <c r="DH398" s="30"/>
      <c r="DI398" s="30"/>
      <c r="DJ398" s="30"/>
      <c r="DK398" s="30"/>
      <c r="DL398" s="30"/>
    </row>
    <row r="399" spans="106:116" s="1" customFormat="1" x14ac:dyDescent="0.2">
      <c r="DB399" s="30"/>
      <c r="DC399" s="30"/>
      <c r="DD399" s="30"/>
      <c r="DE399" s="30"/>
      <c r="DF399" s="30"/>
      <c r="DG399" s="30"/>
      <c r="DH399" s="30"/>
      <c r="DI399" s="30"/>
      <c r="DJ399" s="30"/>
      <c r="DK399" s="30"/>
      <c r="DL399" s="30"/>
    </row>
    <row r="400" spans="106:116" s="1" customFormat="1" x14ac:dyDescent="0.2">
      <c r="DB400" s="30"/>
      <c r="DC400" s="30"/>
      <c r="DD400" s="30"/>
      <c r="DE400" s="30"/>
      <c r="DF400" s="30"/>
      <c r="DG400" s="30"/>
      <c r="DH400" s="30"/>
      <c r="DI400" s="30"/>
      <c r="DJ400" s="30"/>
      <c r="DK400" s="30"/>
      <c r="DL400" s="30"/>
    </row>
    <row r="401" spans="106:116" s="1" customFormat="1" x14ac:dyDescent="0.2">
      <c r="DB401" s="30"/>
      <c r="DC401" s="30"/>
      <c r="DD401" s="30"/>
      <c r="DE401" s="30"/>
      <c r="DF401" s="30"/>
      <c r="DG401" s="30"/>
      <c r="DH401" s="30"/>
      <c r="DI401" s="30"/>
      <c r="DJ401" s="30"/>
      <c r="DK401" s="30"/>
      <c r="DL401" s="30"/>
    </row>
    <row r="402" spans="106:116" s="1" customFormat="1" x14ac:dyDescent="0.2">
      <c r="DB402" s="30"/>
      <c r="DC402" s="30"/>
      <c r="DD402" s="30"/>
      <c r="DE402" s="30"/>
      <c r="DF402" s="30"/>
      <c r="DG402" s="30"/>
      <c r="DH402" s="30"/>
      <c r="DI402" s="30"/>
      <c r="DJ402" s="30"/>
      <c r="DK402" s="30"/>
      <c r="DL402" s="30"/>
    </row>
    <row r="403" spans="106:116" s="1" customFormat="1" x14ac:dyDescent="0.2">
      <c r="DB403" s="30"/>
      <c r="DC403" s="30"/>
      <c r="DD403" s="30"/>
      <c r="DE403" s="30"/>
      <c r="DF403" s="30"/>
      <c r="DG403" s="30"/>
      <c r="DH403" s="30"/>
      <c r="DI403" s="30"/>
      <c r="DJ403" s="30"/>
      <c r="DK403" s="30"/>
      <c r="DL403" s="30"/>
    </row>
    <row r="404" spans="106:116" s="1" customFormat="1" x14ac:dyDescent="0.2">
      <c r="DB404" s="30"/>
      <c r="DC404" s="30"/>
      <c r="DD404" s="30"/>
      <c r="DE404" s="30"/>
      <c r="DF404" s="30"/>
      <c r="DG404" s="30"/>
      <c r="DH404" s="30"/>
      <c r="DI404" s="30"/>
      <c r="DJ404" s="30"/>
      <c r="DK404" s="30"/>
      <c r="DL404" s="30"/>
    </row>
    <row r="405" spans="106:116" s="1" customFormat="1" x14ac:dyDescent="0.2">
      <c r="DB405" s="30"/>
      <c r="DC405" s="30"/>
      <c r="DD405" s="30"/>
      <c r="DE405" s="30"/>
      <c r="DF405" s="30"/>
      <c r="DG405" s="30"/>
      <c r="DH405" s="30"/>
      <c r="DI405" s="30"/>
      <c r="DJ405" s="30"/>
      <c r="DK405" s="30"/>
      <c r="DL405" s="30"/>
    </row>
    <row r="406" spans="106:116" s="1" customFormat="1" x14ac:dyDescent="0.2">
      <c r="DB406" s="30"/>
      <c r="DC406" s="30"/>
      <c r="DD406" s="30"/>
      <c r="DE406" s="30"/>
      <c r="DF406" s="30"/>
      <c r="DG406" s="30"/>
      <c r="DH406" s="30"/>
      <c r="DI406" s="30"/>
      <c r="DJ406" s="30"/>
      <c r="DK406" s="30"/>
      <c r="DL406" s="30"/>
    </row>
    <row r="407" spans="106:116" s="1" customFormat="1" x14ac:dyDescent="0.2">
      <c r="DB407" s="30"/>
      <c r="DC407" s="30"/>
      <c r="DD407" s="30"/>
      <c r="DE407" s="30"/>
      <c r="DF407" s="30"/>
      <c r="DG407" s="30"/>
      <c r="DH407" s="30"/>
      <c r="DI407" s="30"/>
      <c r="DJ407" s="30"/>
      <c r="DK407" s="30"/>
      <c r="DL407" s="30"/>
    </row>
    <row r="408" spans="106:116" s="1" customFormat="1" x14ac:dyDescent="0.2">
      <c r="DB408" s="30"/>
      <c r="DC408" s="30"/>
      <c r="DD408" s="30"/>
      <c r="DE408" s="30"/>
      <c r="DF408" s="30"/>
      <c r="DG408" s="30"/>
      <c r="DH408" s="30"/>
      <c r="DI408" s="30"/>
      <c r="DJ408" s="30"/>
      <c r="DK408" s="30"/>
      <c r="DL408" s="30"/>
    </row>
    <row r="409" spans="106:116" s="1" customFormat="1" x14ac:dyDescent="0.2">
      <c r="DB409" s="30"/>
      <c r="DC409" s="30"/>
      <c r="DD409" s="30"/>
      <c r="DE409" s="30"/>
      <c r="DF409" s="30"/>
      <c r="DG409" s="30"/>
      <c r="DH409" s="30"/>
      <c r="DI409" s="30"/>
      <c r="DJ409" s="30"/>
      <c r="DK409" s="30"/>
      <c r="DL409" s="30"/>
    </row>
    <row r="410" spans="106:116" s="1" customFormat="1" x14ac:dyDescent="0.2">
      <c r="DB410" s="30"/>
      <c r="DC410" s="30"/>
      <c r="DD410" s="30"/>
      <c r="DE410" s="30"/>
      <c r="DF410" s="30"/>
      <c r="DG410" s="30"/>
      <c r="DH410" s="30"/>
      <c r="DI410" s="30"/>
      <c r="DJ410" s="30"/>
      <c r="DK410" s="30"/>
      <c r="DL410" s="30"/>
    </row>
    <row r="411" spans="106:116" s="1" customFormat="1" x14ac:dyDescent="0.2">
      <c r="DB411" s="30"/>
      <c r="DC411" s="30"/>
      <c r="DD411" s="30"/>
      <c r="DE411" s="30"/>
      <c r="DF411" s="30"/>
      <c r="DG411" s="30"/>
      <c r="DH411" s="30"/>
      <c r="DI411" s="30"/>
      <c r="DJ411" s="30"/>
      <c r="DK411" s="30"/>
      <c r="DL411" s="30"/>
    </row>
    <row r="412" spans="106:116" s="1" customFormat="1" x14ac:dyDescent="0.2">
      <c r="DB412" s="30"/>
      <c r="DC412" s="30"/>
      <c r="DD412" s="30"/>
      <c r="DE412" s="30"/>
      <c r="DF412" s="30"/>
      <c r="DG412" s="30"/>
      <c r="DH412" s="30"/>
      <c r="DI412" s="30"/>
      <c r="DJ412" s="30"/>
      <c r="DK412" s="30"/>
      <c r="DL412" s="30"/>
    </row>
    <row r="413" spans="106:116" s="1" customFormat="1" x14ac:dyDescent="0.2">
      <c r="DB413" s="30"/>
      <c r="DC413" s="30"/>
      <c r="DD413" s="30"/>
      <c r="DE413" s="30"/>
      <c r="DF413" s="30"/>
      <c r="DG413" s="30"/>
      <c r="DH413" s="30"/>
      <c r="DI413" s="30"/>
      <c r="DJ413" s="30"/>
      <c r="DK413" s="30"/>
      <c r="DL413" s="30"/>
    </row>
    <row r="414" spans="106:116" s="1" customFormat="1" x14ac:dyDescent="0.2">
      <c r="DB414" s="30"/>
      <c r="DC414" s="30"/>
      <c r="DD414" s="30"/>
      <c r="DE414" s="30"/>
      <c r="DF414" s="30"/>
      <c r="DG414" s="30"/>
      <c r="DH414" s="30"/>
      <c r="DI414" s="30"/>
      <c r="DJ414" s="30"/>
      <c r="DK414" s="30"/>
      <c r="DL414" s="30"/>
    </row>
    <row r="415" spans="106:116" s="1" customFormat="1" x14ac:dyDescent="0.2">
      <c r="DB415" s="30"/>
      <c r="DC415" s="30"/>
      <c r="DD415" s="30"/>
      <c r="DE415" s="30"/>
      <c r="DF415" s="30"/>
      <c r="DG415" s="30"/>
      <c r="DH415" s="30"/>
      <c r="DI415" s="30"/>
      <c r="DJ415" s="30"/>
      <c r="DK415" s="30"/>
      <c r="DL415" s="30"/>
    </row>
    <row r="416" spans="106:116" s="1" customFormat="1" x14ac:dyDescent="0.2">
      <c r="DB416" s="30"/>
      <c r="DC416" s="30"/>
      <c r="DD416" s="30"/>
      <c r="DE416" s="30"/>
      <c r="DF416" s="30"/>
      <c r="DG416" s="30"/>
      <c r="DH416" s="30"/>
      <c r="DI416" s="30"/>
      <c r="DJ416" s="30"/>
      <c r="DK416" s="30"/>
      <c r="DL416" s="30"/>
    </row>
    <row r="417" spans="106:116" s="1" customFormat="1" x14ac:dyDescent="0.2">
      <c r="DB417" s="30"/>
      <c r="DC417" s="30"/>
      <c r="DD417" s="30"/>
      <c r="DE417" s="30"/>
      <c r="DF417" s="30"/>
      <c r="DG417" s="30"/>
      <c r="DH417" s="30"/>
      <c r="DI417" s="30"/>
      <c r="DJ417" s="30"/>
      <c r="DK417" s="30"/>
      <c r="DL417" s="30"/>
    </row>
    <row r="418" spans="106:116" s="1" customFormat="1" x14ac:dyDescent="0.2">
      <c r="DB418" s="30"/>
      <c r="DC418" s="30"/>
      <c r="DD418" s="30"/>
      <c r="DE418" s="30"/>
      <c r="DF418" s="30"/>
      <c r="DG418" s="30"/>
      <c r="DH418" s="30"/>
      <c r="DI418" s="30"/>
      <c r="DJ418" s="30"/>
      <c r="DK418" s="30"/>
      <c r="DL418" s="30"/>
    </row>
    <row r="419" spans="106:116" s="1" customFormat="1" x14ac:dyDescent="0.2">
      <c r="DB419" s="30"/>
      <c r="DC419" s="30"/>
      <c r="DD419" s="30"/>
      <c r="DE419" s="30"/>
      <c r="DF419" s="30"/>
      <c r="DG419" s="30"/>
      <c r="DH419" s="30"/>
      <c r="DI419" s="30"/>
      <c r="DJ419" s="30"/>
      <c r="DK419" s="30"/>
      <c r="DL419" s="30"/>
    </row>
    <row r="420" spans="106:116" s="1" customFormat="1" x14ac:dyDescent="0.2">
      <c r="DB420" s="30"/>
      <c r="DC420" s="30"/>
      <c r="DD420" s="30"/>
      <c r="DE420" s="30"/>
      <c r="DF420" s="30"/>
      <c r="DG420" s="30"/>
      <c r="DH420" s="30"/>
      <c r="DI420" s="30"/>
      <c r="DJ420" s="30"/>
      <c r="DK420" s="30"/>
      <c r="DL420" s="30"/>
    </row>
    <row r="421" spans="106:116" s="1" customFormat="1" x14ac:dyDescent="0.2">
      <c r="DB421" s="30"/>
      <c r="DC421" s="30"/>
      <c r="DD421" s="30"/>
      <c r="DE421" s="30"/>
      <c r="DF421" s="30"/>
      <c r="DG421" s="30"/>
      <c r="DH421" s="30"/>
      <c r="DI421" s="30"/>
      <c r="DJ421" s="30"/>
      <c r="DK421" s="30"/>
      <c r="DL421" s="30"/>
    </row>
    <row r="422" spans="106:116" s="1" customFormat="1" x14ac:dyDescent="0.2">
      <c r="DB422" s="30"/>
      <c r="DC422" s="30"/>
      <c r="DD422" s="30"/>
      <c r="DE422" s="30"/>
      <c r="DF422" s="30"/>
      <c r="DG422" s="30"/>
      <c r="DH422" s="30"/>
      <c r="DI422" s="30"/>
      <c r="DJ422" s="30"/>
      <c r="DK422" s="30"/>
      <c r="DL422" s="30"/>
    </row>
    <row r="423" spans="106:116" s="1" customFormat="1" x14ac:dyDescent="0.2">
      <c r="DB423" s="30"/>
      <c r="DC423" s="30"/>
      <c r="DD423" s="30"/>
      <c r="DE423" s="30"/>
      <c r="DF423" s="30"/>
      <c r="DG423" s="30"/>
      <c r="DH423" s="30"/>
      <c r="DI423" s="30"/>
      <c r="DJ423" s="30"/>
      <c r="DK423" s="30"/>
      <c r="DL423" s="30"/>
    </row>
    <row r="424" spans="106:116" s="1" customFormat="1" x14ac:dyDescent="0.2">
      <c r="DB424" s="30"/>
      <c r="DC424" s="30"/>
      <c r="DD424" s="30"/>
      <c r="DE424" s="30"/>
      <c r="DF424" s="30"/>
      <c r="DG424" s="30"/>
      <c r="DH424" s="30"/>
      <c r="DI424" s="30"/>
      <c r="DJ424" s="30"/>
      <c r="DK424" s="30"/>
      <c r="DL424" s="30"/>
    </row>
    <row r="425" spans="106:116" s="1" customFormat="1" x14ac:dyDescent="0.2">
      <c r="DB425" s="30"/>
      <c r="DC425" s="30"/>
      <c r="DD425" s="30"/>
      <c r="DE425" s="30"/>
      <c r="DF425" s="30"/>
      <c r="DG425" s="30"/>
      <c r="DH425" s="30"/>
      <c r="DI425" s="30"/>
      <c r="DJ425" s="30"/>
      <c r="DK425" s="30"/>
      <c r="DL425" s="30"/>
    </row>
    <row r="426" spans="106:116" s="1" customFormat="1" x14ac:dyDescent="0.2">
      <c r="DB426" s="30"/>
      <c r="DC426" s="30"/>
      <c r="DD426" s="30"/>
      <c r="DE426" s="30"/>
      <c r="DF426" s="30"/>
      <c r="DG426" s="30"/>
      <c r="DH426" s="30"/>
      <c r="DI426" s="30"/>
      <c r="DJ426" s="30"/>
      <c r="DK426" s="30"/>
      <c r="DL426" s="30"/>
    </row>
    <row r="427" spans="106:116" s="1" customFormat="1" x14ac:dyDescent="0.2">
      <c r="DB427" s="30"/>
      <c r="DC427" s="30"/>
      <c r="DD427" s="30"/>
      <c r="DE427" s="30"/>
      <c r="DF427" s="30"/>
      <c r="DG427" s="30"/>
      <c r="DH427" s="30"/>
      <c r="DI427" s="30"/>
      <c r="DJ427" s="30"/>
      <c r="DK427" s="30"/>
      <c r="DL427" s="30"/>
    </row>
    <row r="428" spans="106:116" s="1" customFormat="1" x14ac:dyDescent="0.2">
      <c r="DB428" s="30"/>
      <c r="DC428" s="30"/>
      <c r="DD428" s="30"/>
      <c r="DE428" s="30"/>
      <c r="DF428" s="30"/>
      <c r="DG428" s="30"/>
      <c r="DH428" s="30"/>
      <c r="DI428" s="30"/>
      <c r="DJ428" s="30"/>
      <c r="DK428" s="30"/>
      <c r="DL428" s="30"/>
    </row>
    <row r="429" spans="106:116" s="1" customFormat="1" x14ac:dyDescent="0.2">
      <c r="DB429" s="30"/>
      <c r="DC429" s="30"/>
      <c r="DD429" s="30"/>
      <c r="DE429" s="30"/>
      <c r="DF429" s="30"/>
      <c r="DG429" s="30"/>
      <c r="DH429" s="30"/>
      <c r="DI429" s="30"/>
      <c r="DJ429" s="30"/>
      <c r="DK429" s="30"/>
      <c r="DL429" s="30"/>
    </row>
    <row r="430" spans="106:116" s="1" customFormat="1" x14ac:dyDescent="0.2">
      <c r="DB430" s="30"/>
      <c r="DC430" s="30"/>
      <c r="DD430" s="30"/>
      <c r="DE430" s="30"/>
      <c r="DF430" s="30"/>
      <c r="DG430" s="30"/>
      <c r="DH430" s="30"/>
      <c r="DI430" s="30"/>
      <c r="DJ430" s="30"/>
      <c r="DK430" s="30"/>
      <c r="DL430" s="30"/>
    </row>
    <row r="431" spans="106:116" s="1" customFormat="1" x14ac:dyDescent="0.2">
      <c r="DB431" s="30"/>
      <c r="DC431" s="30"/>
      <c r="DD431" s="30"/>
      <c r="DE431" s="30"/>
      <c r="DF431" s="30"/>
      <c r="DG431" s="30"/>
      <c r="DH431" s="30"/>
      <c r="DI431" s="30"/>
      <c r="DJ431" s="30"/>
      <c r="DK431" s="30"/>
      <c r="DL431" s="30"/>
    </row>
    <row r="432" spans="106:116" s="1" customFormat="1" x14ac:dyDescent="0.2">
      <c r="DB432" s="30"/>
      <c r="DC432" s="30"/>
      <c r="DD432" s="30"/>
      <c r="DE432" s="30"/>
      <c r="DF432" s="30"/>
      <c r="DG432" s="30"/>
      <c r="DH432" s="30"/>
      <c r="DI432" s="30"/>
      <c r="DJ432" s="30"/>
      <c r="DK432" s="30"/>
      <c r="DL432" s="30"/>
    </row>
    <row r="433" spans="106:116" s="1" customFormat="1" x14ac:dyDescent="0.2">
      <c r="DB433" s="30"/>
      <c r="DC433" s="30"/>
      <c r="DD433" s="30"/>
      <c r="DE433" s="30"/>
      <c r="DF433" s="30"/>
      <c r="DG433" s="30"/>
      <c r="DH433" s="30"/>
      <c r="DI433" s="30"/>
      <c r="DJ433" s="30"/>
      <c r="DK433" s="30"/>
      <c r="DL433" s="30"/>
    </row>
    <row r="434" spans="106:116" s="1" customFormat="1" x14ac:dyDescent="0.2">
      <c r="DB434" s="30"/>
      <c r="DC434" s="30"/>
      <c r="DD434" s="30"/>
      <c r="DE434" s="30"/>
      <c r="DF434" s="30"/>
      <c r="DG434" s="30"/>
      <c r="DH434" s="30"/>
      <c r="DI434" s="30"/>
      <c r="DJ434" s="30"/>
      <c r="DK434" s="30"/>
      <c r="DL434" s="30"/>
    </row>
    <row r="435" spans="106:116" s="1" customFormat="1" x14ac:dyDescent="0.2">
      <c r="DB435" s="30"/>
      <c r="DC435" s="30"/>
      <c r="DD435" s="30"/>
      <c r="DE435" s="30"/>
      <c r="DF435" s="30"/>
      <c r="DG435" s="30"/>
      <c r="DH435" s="30"/>
      <c r="DI435" s="30"/>
      <c r="DJ435" s="30"/>
      <c r="DK435" s="30"/>
      <c r="DL435" s="30"/>
    </row>
    <row r="436" spans="106:116" s="1" customFormat="1" x14ac:dyDescent="0.2">
      <c r="DB436" s="30"/>
      <c r="DC436" s="30"/>
      <c r="DD436" s="30"/>
      <c r="DE436" s="30"/>
      <c r="DF436" s="30"/>
      <c r="DG436" s="30"/>
      <c r="DH436" s="30"/>
      <c r="DI436" s="30"/>
      <c r="DJ436" s="30"/>
      <c r="DK436" s="30"/>
      <c r="DL436" s="30"/>
    </row>
    <row r="437" spans="106:116" s="1" customFormat="1" x14ac:dyDescent="0.2">
      <c r="DB437" s="30"/>
      <c r="DC437" s="30"/>
      <c r="DD437" s="30"/>
      <c r="DE437" s="30"/>
      <c r="DF437" s="30"/>
      <c r="DG437" s="30"/>
      <c r="DH437" s="30"/>
      <c r="DI437" s="30"/>
      <c r="DJ437" s="30"/>
      <c r="DK437" s="30"/>
      <c r="DL437" s="30"/>
    </row>
    <row r="438" spans="106:116" s="1" customFormat="1" x14ac:dyDescent="0.2">
      <c r="DB438" s="30"/>
      <c r="DC438" s="30"/>
      <c r="DD438" s="30"/>
      <c r="DE438" s="30"/>
      <c r="DF438" s="30"/>
      <c r="DG438" s="30"/>
      <c r="DH438" s="30"/>
      <c r="DI438" s="30"/>
      <c r="DJ438" s="30"/>
      <c r="DK438" s="30"/>
      <c r="DL438" s="30"/>
    </row>
    <row r="439" spans="106:116" s="1" customFormat="1" x14ac:dyDescent="0.2">
      <c r="DB439" s="30"/>
      <c r="DC439" s="30"/>
      <c r="DD439" s="30"/>
      <c r="DE439" s="30"/>
      <c r="DF439" s="30"/>
      <c r="DG439" s="30"/>
      <c r="DH439" s="30"/>
      <c r="DI439" s="30"/>
      <c r="DJ439" s="30"/>
      <c r="DK439" s="30"/>
      <c r="DL439" s="30"/>
    </row>
    <row r="440" spans="106:116" s="1" customFormat="1" x14ac:dyDescent="0.2">
      <c r="DB440" s="30"/>
      <c r="DC440" s="30"/>
      <c r="DD440" s="30"/>
      <c r="DE440" s="30"/>
      <c r="DF440" s="30"/>
      <c r="DG440" s="30"/>
      <c r="DH440" s="30"/>
      <c r="DI440" s="30"/>
      <c r="DJ440" s="30"/>
      <c r="DK440" s="30"/>
      <c r="DL440" s="30"/>
    </row>
    <row r="441" spans="106:116" s="1" customFormat="1" x14ac:dyDescent="0.2">
      <c r="DB441" s="30"/>
      <c r="DC441" s="30"/>
      <c r="DD441" s="30"/>
      <c r="DE441" s="30"/>
      <c r="DF441" s="30"/>
      <c r="DG441" s="30"/>
      <c r="DH441" s="30"/>
      <c r="DI441" s="30"/>
      <c r="DJ441" s="30"/>
      <c r="DK441" s="30"/>
      <c r="DL441" s="30"/>
    </row>
    <row r="442" spans="106:116" s="1" customFormat="1" x14ac:dyDescent="0.2">
      <c r="DB442" s="30"/>
      <c r="DC442" s="30"/>
      <c r="DD442" s="30"/>
      <c r="DE442" s="30"/>
      <c r="DF442" s="30"/>
      <c r="DG442" s="30"/>
      <c r="DH442" s="30"/>
      <c r="DI442" s="30"/>
      <c r="DJ442" s="30"/>
      <c r="DK442" s="30"/>
      <c r="DL442" s="30"/>
    </row>
    <row r="443" spans="106:116" s="1" customFormat="1" x14ac:dyDescent="0.2">
      <c r="DB443" s="30"/>
      <c r="DC443" s="30"/>
      <c r="DD443" s="30"/>
      <c r="DE443" s="30"/>
      <c r="DF443" s="30"/>
      <c r="DG443" s="30"/>
      <c r="DH443" s="30"/>
      <c r="DI443" s="30"/>
      <c r="DJ443" s="30"/>
      <c r="DK443" s="30"/>
      <c r="DL443" s="30"/>
    </row>
    <row r="444" spans="106:116" s="1" customFormat="1" x14ac:dyDescent="0.2">
      <c r="DB444" s="30"/>
      <c r="DC444" s="30"/>
      <c r="DD444" s="30"/>
      <c r="DE444" s="30"/>
      <c r="DF444" s="30"/>
      <c r="DG444" s="30"/>
      <c r="DH444" s="30"/>
      <c r="DI444" s="30"/>
      <c r="DJ444" s="30"/>
      <c r="DK444" s="30"/>
      <c r="DL444" s="30"/>
    </row>
    <row r="445" spans="106:116" s="1" customFormat="1" x14ac:dyDescent="0.2">
      <c r="DB445" s="30"/>
      <c r="DC445" s="30"/>
      <c r="DD445" s="30"/>
      <c r="DE445" s="30"/>
      <c r="DF445" s="30"/>
      <c r="DG445" s="30"/>
      <c r="DH445" s="30"/>
      <c r="DI445" s="30"/>
      <c r="DJ445" s="30"/>
      <c r="DK445" s="30"/>
      <c r="DL445" s="30"/>
    </row>
    <row r="446" spans="106:116" s="1" customFormat="1" x14ac:dyDescent="0.2">
      <c r="DB446" s="30"/>
      <c r="DC446" s="30"/>
      <c r="DD446" s="30"/>
      <c r="DE446" s="30"/>
      <c r="DF446" s="30"/>
      <c r="DG446" s="30"/>
      <c r="DH446" s="30"/>
      <c r="DI446" s="30"/>
      <c r="DJ446" s="30"/>
      <c r="DK446" s="30"/>
      <c r="DL446" s="30"/>
    </row>
    <row r="447" spans="106:116" s="1" customFormat="1" x14ac:dyDescent="0.2">
      <c r="DB447" s="30"/>
      <c r="DC447" s="30"/>
      <c r="DD447" s="30"/>
      <c r="DE447" s="30"/>
      <c r="DF447" s="30"/>
      <c r="DG447" s="30"/>
      <c r="DH447" s="30"/>
      <c r="DI447" s="30"/>
      <c r="DJ447" s="30"/>
      <c r="DK447" s="30"/>
      <c r="DL447" s="30"/>
    </row>
    <row r="448" spans="106:116" s="1" customFormat="1" x14ac:dyDescent="0.2">
      <c r="DB448" s="30"/>
      <c r="DC448" s="30"/>
      <c r="DD448" s="30"/>
      <c r="DE448" s="30"/>
      <c r="DF448" s="30"/>
      <c r="DG448" s="30"/>
      <c r="DH448" s="30"/>
      <c r="DI448" s="30"/>
      <c r="DJ448" s="30"/>
      <c r="DK448" s="30"/>
      <c r="DL448" s="30"/>
    </row>
    <row r="449" spans="106:116" s="1" customFormat="1" x14ac:dyDescent="0.2">
      <c r="DB449" s="30"/>
      <c r="DC449" s="30"/>
      <c r="DD449" s="30"/>
      <c r="DE449" s="30"/>
      <c r="DF449" s="30"/>
      <c r="DG449" s="30"/>
      <c r="DH449" s="30"/>
      <c r="DI449" s="30"/>
      <c r="DJ449" s="30"/>
      <c r="DK449" s="30"/>
      <c r="DL449" s="30"/>
    </row>
    <row r="450" spans="106:116" s="1" customFormat="1" x14ac:dyDescent="0.2">
      <c r="DB450" s="30"/>
      <c r="DC450" s="30"/>
      <c r="DD450" s="30"/>
      <c r="DE450" s="30"/>
      <c r="DF450" s="30"/>
      <c r="DG450" s="30"/>
      <c r="DH450" s="30"/>
      <c r="DI450" s="30"/>
      <c r="DJ450" s="30"/>
      <c r="DK450" s="30"/>
      <c r="DL450" s="30"/>
    </row>
    <row r="451" spans="106:116" s="1" customFormat="1" x14ac:dyDescent="0.2">
      <c r="DB451" s="30"/>
      <c r="DC451" s="30"/>
      <c r="DD451" s="30"/>
      <c r="DE451" s="30"/>
      <c r="DF451" s="30"/>
      <c r="DG451" s="30"/>
      <c r="DH451" s="30"/>
      <c r="DI451" s="30"/>
      <c r="DJ451" s="30"/>
      <c r="DK451" s="30"/>
      <c r="DL451" s="30"/>
    </row>
    <row r="452" spans="106:116" s="1" customFormat="1" x14ac:dyDescent="0.2">
      <c r="DB452" s="30"/>
      <c r="DC452" s="30"/>
      <c r="DD452" s="30"/>
      <c r="DE452" s="30"/>
      <c r="DF452" s="30"/>
      <c r="DG452" s="30"/>
      <c r="DH452" s="30"/>
      <c r="DI452" s="30"/>
      <c r="DJ452" s="30"/>
      <c r="DK452" s="30"/>
      <c r="DL452" s="30"/>
    </row>
    <row r="453" spans="106:116" s="1" customFormat="1" x14ac:dyDescent="0.2">
      <c r="DB453" s="30"/>
      <c r="DC453" s="30"/>
      <c r="DD453" s="30"/>
      <c r="DE453" s="30"/>
      <c r="DF453" s="30"/>
      <c r="DG453" s="30"/>
      <c r="DH453" s="30"/>
      <c r="DI453" s="30"/>
      <c r="DJ453" s="30"/>
      <c r="DK453" s="30"/>
      <c r="DL453" s="30"/>
    </row>
    <row r="454" spans="106:116" s="1" customFormat="1" x14ac:dyDescent="0.2">
      <c r="DB454" s="30"/>
      <c r="DC454" s="30"/>
      <c r="DD454" s="30"/>
      <c r="DE454" s="30"/>
      <c r="DF454" s="30"/>
      <c r="DG454" s="30"/>
      <c r="DH454" s="30"/>
      <c r="DI454" s="30"/>
      <c r="DJ454" s="30"/>
      <c r="DK454" s="30"/>
      <c r="DL454" s="30"/>
    </row>
    <row r="455" spans="106:116" s="1" customFormat="1" x14ac:dyDescent="0.2">
      <c r="DB455" s="30"/>
      <c r="DC455" s="30"/>
      <c r="DD455" s="30"/>
      <c r="DE455" s="30"/>
      <c r="DF455" s="30"/>
      <c r="DG455" s="30"/>
      <c r="DH455" s="30"/>
      <c r="DI455" s="30"/>
      <c r="DJ455" s="30"/>
      <c r="DK455" s="30"/>
      <c r="DL455" s="30"/>
    </row>
    <row r="456" spans="106:116" s="1" customFormat="1" x14ac:dyDescent="0.2">
      <c r="DB456" s="30"/>
      <c r="DC456" s="30"/>
      <c r="DD456" s="30"/>
      <c r="DE456" s="30"/>
      <c r="DF456" s="30"/>
      <c r="DG456" s="30"/>
      <c r="DH456" s="30"/>
      <c r="DI456" s="30"/>
      <c r="DJ456" s="30"/>
      <c r="DK456" s="30"/>
      <c r="DL456" s="30"/>
    </row>
    <row r="457" spans="106:116" s="1" customFormat="1" x14ac:dyDescent="0.2">
      <c r="DB457" s="30"/>
      <c r="DC457" s="30"/>
      <c r="DD457" s="30"/>
      <c r="DE457" s="30"/>
      <c r="DF457" s="30"/>
      <c r="DG457" s="30"/>
      <c r="DH457" s="30"/>
      <c r="DI457" s="30"/>
      <c r="DJ457" s="30"/>
      <c r="DK457" s="30"/>
      <c r="DL457" s="30"/>
    </row>
    <row r="458" spans="106:116" s="1" customFormat="1" x14ac:dyDescent="0.2">
      <c r="DB458" s="30"/>
      <c r="DC458" s="30"/>
      <c r="DD458" s="30"/>
      <c r="DE458" s="30"/>
      <c r="DF458" s="30"/>
      <c r="DG458" s="30"/>
      <c r="DH458" s="30"/>
      <c r="DI458" s="30"/>
      <c r="DJ458" s="30"/>
      <c r="DK458" s="30"/>
      <c r="DL458" s="30"/>
    </row>
    <row r="459" spans="106:116" s="1" customFormat="1" x14ac:dyDescent="0.2">
      <c r="DB459" s="30"/>
      <c r="DC459" s="30"/>
      <c r="DD459" s="30"/>
      <c r="DE459" s="30"/>
      <c r="DF459" s="30"/>
      <c r="DG459" s="30"/>
      <c r="DH459" s="30"/>
      <c r="DI459" s="30"/>
      <c r="DJ459" s="30"/>
      <c r="DK459" s="30"/>
      <c r="DL459" s="30"/>
    </row>
    <row r="460" spans="106:116" s="1" customFormat="1" x14ac:dyDescent="0.2">
      <c r="DB460" s="30"/>
      <c r="DC460" s="30"/>
      <c r="DD460" s="30"/>
      <c r="DE460" s="30"/>
      <c r="DF460" s="30"/>
      <c r="DG460" s="30"/>
      <c r="DH460" s="30"/>
      <c r="DI460" s="30"/>
      <c r="DJ460" s="30"/>
      <c r="DK460" s="30"/>
      <c r="DL460" s="30"/>
    </row>
    <row r="461" spans="106:116" s="1" customFormat="1" x14ac:dyDescent="0.2">
      <c r="DB461" s="30"/>
      <c r="DC461" s="30"/>
      <c r="DD461" s="30"/>
      <c r="DE461" s="30"/>
      <c r="DF461" s="30"/>
      <c r="DG461" s="30"/>
      <c r="DH461" s="30"/>
      <c r="DI461" s="30"/>
      <c r="DJ461" s="30"/>
      <c r="DK461" s="30"/>
      <c r="DL461" s="30"/>
    </row>
    <row r="462" spans="106:116" s="1" customFormat="1" x14ac:dyDescent="0.2">
      <c r="DB462" s="30"/>
      <c r="DC462" s="30"/>
      <c r="DD462" s="30"/>
      <c r="DE462" s="30"/>
      <c r="DF462" s="30"/>
      <c r="DG462" s="30"/>
      <c r="DH462" s="30"/>
      <c r="DI462" s="30"/>
      <c r="DJ462" s="30"/>
      <c r="DK462" s="30"/>
      <c r="DL462" s="30"/>
    </row>
    <row r="463" spans="106:116" s="1" customFormat="1" x14ac:dyDescent="0.2">
      <c r="DB463" s="30"/>
      <c r="DC463" s="30"/>
      <c r="DD463" s="30"/>
      <c r="DE463" s="30"/>
      <c r="DF463" s="30"/>
      <c r="DG463" s="30"/>
      <c r="DH463" s="30"/>
      <c r="DI463" s="30"/>
      <c r="DJ463" s="30"/>
      <c r="DK463" s="30"/>
      <c r="DL463" s="30"/>
    </row>
    <row r="464" spans="106:116" s="1" customFormat="1" x14ac:dyDescent="0.2">
      <c r="DB464" s="30"/>
      <c r="DC464" s="30"/>
      <c r="DD464" s="30"/>
      <c r="DE464" s="30"/>
      <c r="DF464" s="30"/>
      <c r="DG464" s="30"/>
      <c r="DH464" s="30"/>
      <c r="DI464" s="30"/>
      <c r="DJ464" s="30"/>
      <c r="DK464" s="30"/>
      <c r="DL464" s="30"/>
    </row>
    <row r="465" spans="106:116" s="1" customFormat="1" x14ac:dyDescent="0.2">
      <c r="DB465" s="30"/>
      <c r="DC465" s="30"/>
      <c r="DD465" s="30"/>
      <c r="DE465" s="30"/>
      <c r="DF465" s="30"/>
      <c r="DG465" s="30"/>
      <c r="DH465" s="30"/>
      <c r="DI465" s="30"/>
      <c r="DJ465" s="30"/>
      <c r="DK465" s="30"/>
      <c r="DL465" s="30"/>
    </row>
    <row r="466" spans="106:116" s="1" customFormat="1" x14ac:dyDescent="0.2">
      <c r="DB466" s="30"/>
      <c r="DC466" s="30"/>
      <c r="DD466" s="30"/>
      <c r="DE466" s="30"/>
      <c r="DF466" s="30"/>
      <c r="DG466" s="30"/>
      <c r="DH466" s="30"/>
      <c r="DI466" s="30"/>
      <c r="DJ466" s="30"/>
      <c r="DK466" s="30"/>
      <c r="DL466" s="30"/>
    </row>
    <row r="467" spans="106:116" s="1" customFormat="1" x14ac:dyDescent="0.2">
      <c r="DB467" s="30"/>
      <c r="DC467" s="30"/>
      <c r="DD467" s="30"/>
      <c r="DE467" s="30"/>
      <c r="DF467" s="30"/>
      <c r="DG467" s="30"/>
      <c r="DH467" s="30"/>
      <c r="DI467" s="30"/>
      <c r="DJ467" s="30"/>
      <c r="DK467" s="30"/>
      <c r="DL467" s="30"/>
    </row>
    <row r="468" spans="106:116" s="1" customFormat="1" x14ac:dyDescent="0.2">
      <c r="DB468" s="30"/>
      <c r="DC468" s="30"/>
      <c r="DD468" s="30"/>
      <c r="DE468" s="30"/>
      <c r="DF468" s="30"/>
      <c r="DG468" s="30"/>
      <c r="DH468" s="30"/>
      <c r="DI468" s="30"/>
      <c r="DJ468" s="30"/>
      <c r="DK468" s="30"/>
      <c r="DL468" s="30"/>
    </row>
    <row r="469" spans="106:116" s="1" customFormat="1" x14ac:dyDescent="0.2">
      <c r="DB469" s="30"/>
      <c r="DC469" s="30"/>
      <c r="DD469" s="30"/>
      <c r="DE469" s="30"/>
      <c r="DF469" s="30"/>
      <c r="DG469" s="30"/>
      <c r="DH469" s="30"/>
      <c r="DI469" s="30"/>
      <c r="DJ469" s="30"/>
      <c r="DK469" s="30"/>
      <c r="DL469" s="30"/>
    </row>
    <row r="470" spans="106:116" s="1" customFormat="1" x14ac:dyDescent="0.2">
      <c r="DB470" s="30"/>
      <c r="DC470" s="30"/>
      <c r="DD470" s="30"/>
      <c r="DE470" s="30"/>
      <c r="DF470" s="30"/>
      <c r="DG470" s="30"/>
      <c r="DH470" s="30"/>
      <c r="DI470" s="30"/>
      <c r="DJ470" s="30"/>
      <c r="DK470" s="30"/>
      <c r="DL470" s="30"/>
    </row>
    <row r="471" spans="106:116" s="1" customFormat="1" x14ac:dyDescent="0.2">
      <c r="DB471" s="30"/>
      <c r="DC471" s="30"/>
      <c r="DD471" s="30"/>
      <c r="DE471" s="30"/>
      <c r="DF471" s="30"/>
      <c r="DG471" s="30"/>
      <c r="DH471" s="30"/>
      <c r="DI471" s="30"/>
      <c r="DJ471" s="30"/>
      <c r="DK471" s="30"/>
      <c r="DL471" s="30"/>
    </row>
    <row r="472" spans="106:116" s="1" customFormat="1" x14ac:dyDescent="0.2">
      <c r="DB472" s="30"/>
      <c r="DC472" s="30"/>
      <c r="DD472" s="30"/>
      <c r="DE472" s="30"/>
      <c r="DF472" s="30"/>
      <c r="DG472" s="30"/>
      <c r="DH472" s="30"/>
      <c r="DI472" s="30"/>
      <c r="DJ472" s="30"/>
      <c r="DK472" s="30"/>
      <c r="DL472" s="30"/>
    </row>
    <row r="473" spans="106:116" s="1" customFormat="1" x14ac:dyDescent="0.2">
      <c r="DB473" s="30"/>
      <c r="DC473" s="30"/>
      <c r="DD473" s="30"/>
      <c r="DE473" s="30"/>
      <c r="DF473" s="30"/>
      <c r="DG473" s="30"/>
      <c r="DH473" s="30"/>
      <c r="DI473" s="30"/>
      <c r="DJ473" s="30"/>
      <c r="DK473" s="30"/>
      <c r="DL473" s="30"/>
    </row>
    <row r="474" spans="106:116" s="1" customFormat="1" x14ac:dyDescent="0.2">
      <c r="DB474" s="30"/>
      <c r="DC474" s="30"/>
      <c r="DD474" s="30"/>
      <c r="DE474" s="30"/>
      <c r="DF474" s="30"/>
      <c r="DG474" s="30"/>
      <c r="DH474" s="30"/>
      <c r="DI474" s="30"/>
      <c r="DJ474" s="30"/>
      <c r="DK474" s="30"/>
      <c r="DL474" s="30"/>
    </row>
    <row r="475" spans="106:116" s="1" customFormat="1" x14ac:dyDescent="0.2">
      <c r="DB475" s="30"/>
      <c r="DC475" s="30"/>
      <c r="DD475" s="30"/>
      <c r="DE475" s="30"/>
      <c r="DF475" s="30"/>
      <c r="DG475" s="30"/>
      <c r="DH475" s="30"/>
      <c r="DI475" s="30"/>
      <c r="DJ475" s="30"/>
      <c r="DK475" s="30"/>
      <c r="DL475" s="30"/>
    </row>
    <row r="476" spans="106:116" s="1" customFormat="1" x14ac:dyDescent="0.2">
      <c r="DB476" s="30"/>
      <c r="DC476" s="30"/>
      <c r="DD476" s="30"/>
      <c r="DE476" s="30"/>
      <c r="DF476" s="30"/>
      <c r="DG476" s="30"/>
      <c r="DH476" s="30"/>
      <c r="DI476" s="30"/>
      <c r="DJ476" s="30"/>
      <c r="DK476" s="30"/>
      <c r="DL476" s="30"/>
    </row>
    <row r="477" spans="106:116" s="1" customFormat="1" x14ac:dyDescent="0.2">
      <c r="DB477" s="30"/>
      <c r="DC477" s="30"/>
      <c r="DD477" s="30"/>
      <c r="DE477" s="30"/>
      <c r="DF477" s="30"/>
      <c r="DG477" s="30"/>
      <c r="DH477" s="30"/>
      <c r="DI477" s="30"/>
      <c r="DJ477" s="30"/>
      <c r="DK477" s="30"/>
      <c r="DL477" s="30"/>
    </row>
    <row r="478" spans="106:116" s="1" customFormat="1" x14ac:dyDescent="0.2">
      <c r="DB478" s="30"/>
      <c r="DC478" s="30"/>
      <c r="DD478" s="30"/>
      <c r="DE478" s="30"/>
      <c r="DF478" s="30"/>
      <c r="DG478" s="30"/>
      <c r="DH478" s="30"/>
      <c r="DI478" s="30"/>
      <c r="DJ478" s="30"/>
      <c r="DK478" s="30"/>
      <c r="DL478" s="30"/>
    </row>
    <row r="479" spans="106:116" s="1" customFormat="1" x14ac:dyDescent="0.2">
      <c r="DB479" s="30"/>
      <c r="DC479" s="30"/>
      <c r="DD479" s="30"/>
      <c r="DE479" s="30"/>
      <c r="DF479" s="30"/>
      <c r="DG479" s="30"/>
      <c r="DH479" s="30"/>
      <c r="DI479" s="30"/>
      <c r="DJ479" s="30"/>
      <c r="DK479" s="30"/>
      <c r="DL479" s="30"/>
    </row>
    <row r="480" spans="106:116" s="1" customFormat="1" x14ac:dyDescent="0.2">
      <c r="DB480" s="30"/>
      <c r="DC480" s="30"/>
      <c r="DD480" s="30"/>
      <c r="DE480" s="30"/>
      <c r="DF480" s="30"/>
      <c r="DG480" s="30"/>
      <c r="DH480" s="30"/>
      <c r="DI480" s="30"/>
      <c r="DJ480" s="30"/>
      <c r="DK480" s="30"/>
      <c r="DL480" s="30"/>
    </row>
    <row r="481" spans="106:116" s="1" customFormat="1" x14ac:dyDescent="0.2">
      <c r="DB481" s="30"/>
      <c r="DC481" s="30"/>
      <c r="DD481" s="30"/>
      <c r="DE481" s="30"/>
      <c r="DF481" s="30"/>
      <c r="DG481" s="30"/>
      <c r="DH481" s="30"/>
      <c r="DI481" s="30"/>
      <c r="DJ481" s="30"/>
      <c r="DK481" s="30"/>
      <c r="DL481" s="30"/>
    </row>
    <row r="482" spans="106:116" s="1" customFormat="1" x14ac:dyDescent="0.2">
      <c r="DB482" s="30"/>
      <c r="DC482" s="30"/>
      <c r="DD482" s="30"/>
      <c r="DE482" s="30"/>
      <c r="DF482" s="30"/>
      <c r="DG482" s="30"/>
      <c r="DH482" s="30"/>
      <c r="DI482" s="30"/>
      <c r="DJ482" s="30"/>
      <c r="DK482" s="30"/>
      <c r="DL482" s="30"/>
    </row>
    <row r="483" spans="106:116" s="1" customFormat="1" x14ac:dyDescent="0.2">
      <c r="DB483" s="30"/>
      <c r="DC483" s="30"/>
      <c r="DD483" s="30"/>
      <c r="DE483" s="30"/>
      <c r="DF483" s="30"/>
      <c r="DG483" s="30"/>
      <c r="DH483" s="30"/>
      <c r="DI483" s="30"/>
      <c r="DJ483" s="30"/>
      <c r="DK483" s="30"/>
      <c r="DL483" s="30"/>
    </row>
    <row r="484" spans="106:116" s="1" customFormat="1" x14ac:dyDescent="0.2">
      <c r="DB484" s="30"/>
      <c r="DC484" s="30"/>
      <c r="DD484" s="30"/>
      <c r="DE484" s="30"/>
      <c r="DF484" s="30"/>
      <c r="DG484" s="30"/>
      <c r="DH484" s="30"/>
      <c r="DI484" s="30"/>
      <c r="DJ484" s="30"/>
      <c r="DK484" s="30"/>
      <c r="DL484" s="30"/>
    </row>
    <row r="485" spans="106:116" s="1" customFormat="1" x14ac:dyDescent="0.2">
      <c r="DB485" s="30"/>
      <c r="DC485" s="30"/>
      <c r="DD485" s="30"/>
      <c r="DE485" s="30"/>
      <c r="DF485" s="30"/>
      <c r="DG485" s="30"/>
      <c r="DH485" s="30"/>
      <c r="DI485" s="30"/>
      <c r="DJ485" s="30"/>
      <c r="DK485" s="30"/>
      <c r="DL485" s="30"/>
    </row>
    <row r="486" spans="106:116" s="1" customFormat="1" x14ac:dyDescent="0.2">
      <c r="DB486" s="30"/>
      <c r="DC486" s="30"/>
      <c r="DD486" s="30"/>
      <c r="DE486" s="30"/>
      <c r="DF486" s="30"/>
      <c r="DG486" s="30"/>
      <c r="DH486" s="30"/>
      <c r="DI486" s="30"/>
      <c r="DJ486" s="30"/>
      <c r="DK486" s="30"/>
      <c r="DL486" s="30"/>
    </row>
    <row r="487" spans="106:116" s="1" customFormat="1" x14ac:dyDescent="0.2">
      <c r="DB487" s="30"/>
      <c r="DC487" s="30"/>
      <c r="DD487" s="30"/>
      <c r="DE487" s="30"/>
      <c r="DF487" s="30"/>
      <c r="DG487" s="30"/>
      <c r="DH487" s="30"/>
      <c r="DI487" s="30"/>
      <c r="DJ487" s="30"/>
      <c r="DK487" s="30"/>
      <c r="DL487" s="30"/>
    </row>
    <row r="488" spans="106:116" s="1" customFormat="1" x14ac:dyDescent="0.2">
      <c r="DB488" s="30"/>
      <c r="DC488" s="30"/>
      <c r="DD488" s="30"/>
      <c r="DE488" s="30"/>
      <c r="DF488" s="30"/>
      <c r="DG488" s="30"/>
      <c r="DH488" s="30"/>
      <c r="DI488" s="30"/>
      <c r="DJ488" s="30"/>
      <c r="DK488" s="30"/>
      <c r="DL488" s="30"/>
    </row>
    <row r="489" spans="106:116" s="1" customFormat="1" x14ac:dyDescent="0.2">
      <c r="DB489" s="30"/>
      <c r="DC489" s="30"/>
      <c r="DD489" s="30"/>
      <c r="DE489" s="30"/>
      <c r="DF489" s="30"/>
      <c r="DG489" s="30"/>
      <c r="DH489" s="30"/>
      <c r="DI489" s="30"/>
      <c r="DJ489" s="30"/>
      <c r="DK489" s="30"/>
      <c r="DL489" s="30"/>
    </row>
    <row r="490" spans="106:116" s="1" customFormat="1" x14ac:dyDescent="0.2">
      <c r="DB490" s="30"/>
      <c r="DC490" s="30"/>
      <c r="DD490" s="30"/>
      <c r="DE490" s="30"/>
      <c r="DF490" s="30"/>
      <c r="DG490" s="30"/>
      <c r="DH490" s="30"/>
      <c r="DI490" s="30"/>
      <c r="DJ490" s="30"/>
      <c r="DK490" s="30"/>
      <c r="DL490" s="30"/>
    </row>
    <row r="491" spans="106:116" s="1" customFormat="1" x14ac:dyDescent="0.2">
      <c r="DB491" s="30"/>
      <c r="DC491" s="30"/>
      <c r="DD491" s="30"/>
      <c r="DE491" s="30"/>
      <c r="DF491" s="30"/>
      <c r="DG491" s="30"/>
      <c r="DH491" s="30"/>
      <c r="DI491" s="30"/>
      <c r="DJ491" s="30"/>
      <c r="DK491" s="30"/>
      <c r="DL491" s="30"/>
    </row>
    <row r="492" spans="106:116" s="1" customFormat="1" x14ac:dyDescent="0.2">
      <c r="DB492" s="30"/>
      <c r="DC492" s="30"/>
      <c r="DD492" s="30"/>
      <c r="DE492" s="30"/>
      <c r="DF492" s="30"/>
      <c r="DG492" s="30"/>
      <c r="DH492" s="30"/>
      <c r="DI492" s="30"/>
      <c r="DJ492" s="30"/>
      <c r="DK492" s="30"/>
      <c r="DL492" s="30"/>
    </row>
    <row r="493" spans="106:116" s="1" customFormat="1" x14ac:dyDescent="0.2">
      <c r="DB493" s="30"/>
      <c r="DC493" s="30"/>
      <c r="DD493" s="30"/>
      <c r="DE493" s="30"/>
      <c r="DF493" s="30"/>
      <c r="DG493" s="30"/>
      <c r="DH493" s="30"/>
      <c r="DI493" s="30"/>
      <c r="DJ493" s="30"/>
      <c r="DK493" s="30"/>
      <c r="DL493" s="30"/>
    </row>
    <row r="494" spans="106:116" s="1" customFormat="1" x14ac:dyDescent="0.2">
      <c r="DB494" s="30"/>
      <c r="DC494" s="30"/>
      <c r="DD494" s="30"/>
      <c r="DE494" s="30"/>
      <c r="DF494" s="30"/>
      <c r="DG494" s="30"/>
      <c r="DH494" s="30"/>
      <c r="DI494" s="30"/>
      <c r="DJ494" s="30"/>
      <c r="DK494" s="30"/>
      <c r="DL494" s="30"/>
    </row>
    <row r="495" spans="106:116" s="1" customFormat="1" x14ac:dyDescent="0.2">
      <c r="DB495" s="30"/>
      <c r="DC495" s="30"/>
      <c r="DD495" s="30"/>
      <c r="DE495" s="30"/>
      <c r="DF495" s="30"/>
      <c r="DG495" s="30"/>
      <c r="DH495" s="30"/>
      <c r="DI495" s="30"/>
      <c r="DJ495" s="30"/>
      <c r="DK495" s="30"/>
      <c r="DL495" s="30"/>
    </row>
    <row r="496" spans="106:116" s="1" customFormat="1" x14ac:dyDescent="0.2">
      <c r="DB496" s="30"/>
      <c r="DC496" s="30"/>
      <c r="DD496" s="30"/>
      <c r="DE496" s="30"/>
      <c r="DF496" s="30"/>
      <c r="DG496" s="30"/>
      <c r="DH496" s="30"/>
      <c r="DI496" s="30"/>
      <c r="DJ496" s="30"/>
      <c r="DK496" s="30"/>
      <c r="DL496" s="30"/>
    </row>
    <row r="497" spans="106:116" s="1" customFormat="1" x14ac:dyDescent="0.2">
      <c r="DB497" s="30"/>
      <c r="DC497" s="30"/>
      <c r="DD497" s="30"/>
      <c r="DE497" s="30"/>
      <c r="DF497" s="30"/>
      <c r="DG497" s="30"/>
      <c r="DH497" s="30"/>
      <c r="DI497" s="30"/>
      <c r="DJ497" s="30"/>
      <c r="DK497" s="30"/>
      <c r="DL497" s="30"/>
    </row>
    <row r="498" spans="106:116" s="1" customFormat="1" x14ac:dyDescent="0.2">
      <c r="DB498" s="30"/>
      <c r="DC498" s="30"/>
      <c r="DD498" s="30"/>
      <c r="DE498" s="30"/>
      <c r="DF498" s="30"/>
      <c r="DG498" s="30"/>
      <c r="DH498" s="30"/>
      <c r="DI498" s="30"/>
      <c r="DJ498" s="30"/>
      <c r="DK498" s="30"/>
      <c r="DL498" s="30"/>
    </row>
    <row r="499" spans="106:116" s="1" customFormat="1" x14ac:dyDescent="0.2">
      <c r="DB499" s="30"/>
      <c r="DC499" s="30"/>
      <c r="DD499" s="30"/>
      <c r="DE499" s="30"/>
      <c r="DF499" s="30"/>
      <c r="DG499" s="30"/>
      <c r="DH499" s="30"/>
      <c r="DI499" s="30"/>
      <c r="DJ499" s="30"/>
      <c r="DK499" s="30"/>
      <c r="DL499" s="30"/>
    </row>
    <row r="500" spans="106:116" s="1" customFormat="1" x14ac:dyDescent="0.2">
      <c r="DB500" s="30"/>
      <c r="DC500" s="30"/>
      <c r="DD500" s="30"/>
      <c r="DE500" s="30"/>
      <c r="DF500" s="30"/>
      <c r="DG500" s="30"/>
      <c r="DH500" s="30"/>
      <c r="DI500" s="30"/>
      <c r="DJ500" s="30"/>
      <c r="DK500" s="30"/>
      <c r="DL500" s="30"/>
    </row>
    <row r="501" spans="106:116" s="1" customFormat="1" x14ac:dyDescent="0.2">
      <c r="DB501" s="30"/>
      <c r="DC501" s="30"/>
      <c r="DD501" s="30"/>
      <c r="DE501" s="30"/>
      <c r="DF501" s="30"/>
      <c r="DG501" s="30"/>
      <c r="DH501" s="30"/>
      <c r="DI501" s="30"/>
      <c r="DJ501" s="30"/>
      <c r="DK501" s="30"/>
      <c r="DL501" s="30"/>
    </row>
    <row r="502" spans="106:116" s="1" customFormat="1" x14ac:dyDescent="0.2">
      <c r="DB502" s="30"/>
      <c r="DC502" s="30"/>
      <c r="DD502" s="30"/>
      <c r="DE502" s="30"/>
      <c r="DF502" s="30"/>
      <c r="DG502" s="30"/>
      <c r="DH502" s="30"/>
      <c r="DI502" s="30"/>
      <c r="DJ502" s="30"/>
      <c r="DK502" s="30"/>
      <c r="DL502" s="30"/>
    </row>
    <row r="503" spans="106:116" s="1" customFormat="1" x14ac:dyDescent="0.2">
      <c r="DB503" s="30"/>
      <c r="DC503" s="30"/>
      <c r="DD503" s="30"/>
      <c r="DE503" s="30"/>
      <c r="DF503" s="30"/>
      <c r="DG503" s="30"/>
      <c r="DH503" s="30"/>
      <c r="DI503" s="30"/>
      <c r="DJ503" s="30"/>
      <c r="DK503" s="30"/>
      <c r="DL503" s="30"/>
    </row>
    <row r="504" spans="106:116" s="1" customFormat="1" x14ac:dyDescent="0.2">
      <c r="DB504" s="30"/>
      <c r="DC504" s="30"/>
      <c r="DD504" s="30"/>
      <c r="DE504" s="30"/>
      <c r="DF504" s="30"/>
      <c r="DG504" s="30"/>
      <c r="DH504" s="30"/>
      <c r="DI504" s="30"/>
      <c r="DJ504" s="30"/>
      <c r="DK504" s="30"/>
      <c r="DL504" s="30"/>
    </row>
    <row r="505" spans="106:116" s="1" customFormat="1" x14ac:dyDescent="0.2">
      <c r="DB505" s="30"/>
      <c r="DC505" s="30"/>
      <c r="DD505" s="30"/>
      <c r="DE505" s="30"/>
      <c r="DF505" s="30"/>
      <c r="DG505" s="30"/>
      <c r="DH505" s="30"/>
      <c r="DI505" s="30"/>
      <c r="DJ505" s="30"/>
      <c r="DK505" s="30"/>
      <c r="DL505" s="30"/>
    </row>
    <row r="506" spans="106:116" s="1" customFormat="1" x14ac:dyDescent="0.2">
      <c r="DB506" s="30"/>
      <c r="DC506" s="30"/>
      <c r="DD506" s="30"/>
      <c r="DE506" s="30"/>
      <c r="DF506" s="30"/>
      <c r="DG506" s="30"/>
      <c r="DH506" s="30"/>
      <c r="DI506" s="30"/>
      <c r="DJ506" s="30"/>
      <c r="DK506" s="30"/>
      <c r="DL506" s="30"/>
    </row>
    <row r="507" spans="106:116" s="1" customFormat="1" x14ac:dyDescent="0.2">
      <c r="DB507" s="30"/>
      <c r="DC507" s="30"/>
      <c r="DD507" s="30"/>
      <c r="DE507" s="30"/>
      <c r="DF507" s="30"/>
      <c r="DG507" s="30"/>
      <c r="DH507" s="30"/>
      <c r="DI507" s="30"/>
      <c r="DJ507" s="30"/>
      <c r="DK507" s="30"/>
      <c r="DL507" s="30"/>
    </row>
    <row r="508" spans="106:116" s="1" customFormat="1" x14ac:dyDescent="0.2">
      <c r="DB508" s="30"/>
      <c r="DC508" s="30"/>
      <c r="DD508" s="30"/>
      <c r="DE508" s="30"/>
      <c r="DF508" s="30"/>
      <c r="DG508" s="30"/>
      <c r="DH508" s="30"/>
      <c r="DI508" s="30"/>
      <c r="DJ508" s="30"/>
      <c r="DK508" s="30"/>
      <c r="DL508" s="30"/>
    </row>
    <row r="509" spans="106:116" s="1" customFormat="1" x14ac:dyDescent="0.2">
      <c r="DB509" s="30"/>
      <c r="DC509" s="30"/>
      <c r="DD509" s="30"/>
      <c r="DE509" s="30"/>
      <c r="DF509" s="30"/>
      <c r="DG509" s="30"/>
      <c r="DH509" s="30"/>
      <c r="DI509" s="30"/>
      <c r="DJ509" s="30"/>
      <c r="DK509" s="30"/>
      <c r="DL509" s="30"/>
    </row>
    <row r="510" spans="106:116" s="1" customFormat="1" x14ac:dyDescent="0.2">
      <c r="DB510" s="30"/>
      <c r="DC510" s="30"/>
      <c r="DD510" s="30"/>
      <c r="DE510" s="30"/>
      <c r="DF510" s="30"/>
      <c r="DG510" s="30"/>
      <c r="DH510" s="30"/>
      <c r="DI510" s="30"/>
      <c r="DJ510" s="30"/>
      <c r="DK510" s="30"/>
      <c r="DL510" s="30"/>
    </row>
    <row r="511" spans="106:116" s="1" customFormat="1" x14ac:dyDescent="0.2">
      <c r="DB511" s="30"/>
      <c r="DC511" s="30"/>
      <c r="DD511" s="30"/>
      <c r="DE511" s="30"/>
      <c r="DF511" s="30"/>
      <c r="DG511" s="30"/>
      <c r="DH511" s="30"/>
      <c r="DI511" s="30"/>
      <c r="DJ511" s="30"/>
      <c r="DK511" s="30"/>
      <c r="DL511" s="30"/>
    </row>
    <row r="512" spans="106:116" s="1" customFormat="1" x14ac:dyDescent="0.2">
      <c r="DB512" s="30"/>
      <c r="DC512" s="30"/>
      <c r="DD512" s="30"/>
      <c r="DE512" s="30"/>
      <c r="DF512" s="30"/>
      <c r="DG512" s="30"/>
      <c r="DH512" s="30"/>
      <c r="DI512" s="30"/>
      <c r="DJ512" s="30"/>
      <c r="DK512" s="30"/>
      <c r="DL512" s="30"/>
    </row>
    <row r="513" spans="106:116" s="1" customFormat="1" x14ac:dyDescent="0.2">
      <c r="DB513" s="30"/>
      <c r="DC513" s="30"/>
      <c r="DD513" s="30"/>
      <c r="DE513" s="30"/>
      <c r="DF513" s="30"/>
      <c r="DG513" s="30"/>
      <c r="DH513" s="30"/>
      <c r="DI513" s="30"/>
      <c r="DJ513" s="30"/>
      <c r="DK513" s="30"/>
      <c r="DL513" s="30"/>
    </row>
    <row r="514" spans="106:116" s="1" customFormat="1" x14ac:dyDescent="0.2">
      <c r="DB514" s="30"/>
      <c r="DC514" s="30"/>
      <c r="DD514" s="30"/>
      <c r="DE514" s="30"/>
      <c r="DF514" s="30"/>
      <c r="DG514" s="30"/>
      <c r="DH514" s="30"/>
      <c r="DI514" s="30"/>
      <c r="DJ514" s="30"/>
      <c r="DK514" s="30"/>
      <c r="DL514" s="30"/>
    </row>
    <row r="515" spans="106:116" s="1" customFormat="1" x14ac:dyDescent="0.2">
      <c r="DB515" s="30"/>
      <c r="DC515" s="30"/>
      <c r="DD515" s="30"/>
      <c r="DE515" s="30"/>
      <c r="DF515" s="30"/>
      <c r="DG515" s="30"/>
      <c r="DH515" s="30"/>
      <c r="DI515" s="30"/>
      <c r="DJ515" s="30"/>
      <c r="DK515" s="30"/>
      <c r="DL515" s="30"/>
    </row>
    <row r="516" spans="106:116" s="1" customFormat="1" x14ac:dyDescent="0.2">
      <c r="DB516" s="30"/>
      <c r="DC516" s="30"/>
      <c r="DD516" s="30"/>
      <c r="DE516" s="30"/>
      <c r="DF516" s="30"/>
      <c r="DG516" s="30"/>
      <c r="DH516" s="30"/>
      <c r="DI516" s="30"/>
      <c r="DJ516" s="30"/>
      <c r="DK516" s="30"/>
      <c r="DL516" s="30"/>
    </row>
    <row r="517" spans="106:116" s="1" customFormat="1" x14ac:dyDescent="0.2">
      <c r="DB517" s="30"/>
      <c r="DC517" s="30"/>
      <c r="DD517" s="30"/>
      <c r="DE517" s="30"/>
      <c r="DF517" s="30"/>
      <c r="DG517" s="30"/>
      <c r="DH517" s="30"/>
      <c r="DI517" s="30"/>
      <c r="DJ517" s="30"/>
      <c r="DK517" s="30"/>
      <c r="DL517" s="30"/>
    </row>
    <row r="518" spans="106:116" s="1" customFormat="1" x14ac:dyDescent="0.2">
      <c r="DB518" s="30"/>
      <c r="DC518" s="30"/>
      <c r="DD518" s="30"/>
      <c r="DE518" s="30"/>
      <c r="DF518" s="30"/>
      <c r="DG518" s="30"/>
      <c r="DH518" s="30"/>
      <c r="DI518" s="30"/>
      <c r="DJ518" s="30"/>
      <c r="DK518" s="30"/>
      <c r="DL518" s="30"/>
    </row>
    <row r="519" spans="106:116" s="1" customFormat="1" x14ac:dyDescent="0.2">
      <c r="DB519" s="30"/>
      <c r="DC519" s="30"/>
      <c r="DD519" s="30"/>
      <c r="DE519" s="30"/>
      <c r="DF519" s="30"/>
      <c r="DG519" s="30"/>
      <c r="DH519" s="30"/>
      <c r="DI519" s="30"/>
      <c r="DJ519" s="30"/>
      <c r="DK519" s="30"/>
      <c r="DL519" s="30"/>
    </row>
    <row r="520" spans="106:116" s="1" customFormat="1" x14ac:dyDescent="0.2">
      <c r="DB520" s="30"/>
      <c r="DC520" s="30"/>
      <c r="DD520" s="30"/>
      <c r="DE520" s="30"/>
      <c r="DF520" s="30"/>
      <c r="DG520" s="30"/>
      <c r="DH520" s="30"/>
      <c r="DI520" s="30"/>
      <c r="DJ520" s="30"/>
      <c r="DK520" s="30"/>
      <c r="DL520" s="30"/>
    </row>
    <row r="521" spans="106:116" s="1" customFormat="1" x14ac:dyDescent="0.2">
      <c r="DB521" s="30"/>
      <c r="DC521" s="30"/>
      <c r="DD521" s="30"/>
      <c r="DE521" s="30"/>
      <c r="DF521" s="30"/>
      <c r="DG521" s="30"/>
      <c r="DH521" s="30"/>
      <c r="DI521" s="30"/>
      <c r="DJ521" s="30"/>
      <c r="DK521" s="30"/>
      <c r="DL521" s="30"/>
    </row>
    <row r="522" spans="106:116" s="1" customFormat="1" x14ac:dyDescent="0.2">
      <c r="DB522" s="30"/>
      <c r="DC522" s="30"/>
      <c r="DD522" s="30"/>
      <c r="DE522" s="30"/>
      <c r="DF522" s="30"/>
      <c r="DG522" s="30"/>
      <c r="DH522" s="30"/>
      <c r="DI522" s="30"/>
      <c r="DJ522" s="30"/>
      <c r="DK522" s="30"/>
      <c r="DL522" s="30"/>
    </row>
    <row r="523" spans="106:116" s="1" customFormat="1" x14ac:dyDescent="0.2">
      <c r="DB523" s="30"/>
      <c r="DC523" s="30"/>
      <c r="DD523" s="30"/>
      <c r="DE523" s="30"/>
      <c r="DF523" s="30"/>
      <c r="DG523" s="30"/>
      <c r="DH523" s="30"/>
      <c r="DI523" s="30"/>
      <c r="DJ523" s="30"/>
      <c r="DK523" s="30"/>
      <c r="DL52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Kimberly Bobrow</dc:creator>
  <cp:lastModifiedBy>Alexandra Kimberly Bobrow</cp:lastModifiedBy>
  <dcterms:created xsi:type="dcterms:W3CDTF">2020-08-05T12:22:58Z</dcterms:created>
  <dcterms:modified xsi:type="dcterms:W3CDTF">2020-08-05T12:25:54Z</dcterms:modified>
</cp:coreProperties>
</file>